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51943300\Documents\SUBDIRECCION 2025\PAABS 2025\"/>
    </mc:Choice>
  </mc:AlternateContent>
  <xr:revisionPtr revIDLastSave="0" documentId="13_ncr:1_{020C0A63-05D4-4057-B188-96E43D65B0EA}"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PUBLICACIÓN" sheetId="54" r:id="rId2"/>
    <sheet name="PARA V27" sheetId="53" state="hidden" r:id="rId3"/>
  </sheets>
  <externalReferences>
    <externalReference r:id="rId4"/>
  </externalReferences>
  <definedNames>
    <definedName name="_xlnm._FilterDatabase" localSheetId="0" hidden="1">'PAABS 2025 - CONSOLIDADO'!$A$1:$AF$636</definedName>
    <definedName name="_xlnm._FilterDatabase" localSheetId="2" hidden="1">'PARA V27'!$A$1:$AF$1</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36" i="48" l="1"/>
  <c r="U636" i="48" s="1"/>
  <c r="U635" i="48"/>
  <c r="T634" i="48"/>
  <c r="U634" i="48" s="1"/>
  <c r="U627" i="48"/>
  <c r="U626" i="48"/>
  <c r="U625" i="48"/>
  <c r="T620" i="48"/>
  <c r="U620" i="48" s="1"/>
  <c r="T619" i="48"/>
  <c r="U619" i="48" s="1"/>
  <c r="U442" i="48"/>
  <c r="U426" i="48"/>
  <c r="U103" i="48"/>
  <c r="U99" i="48"/>
  <c r="T13" i="53"/>
  <c r="U13" i="53" s="1"/>
  <c r="T7" i="53"/>
  <c r="U7" i="53" s="1"/>
  <c r="U2" i="53"/>
  <c r="U12" i="53"/>
  <c r="U10" i="53"/>
  <c r="U9" i="53"/>
  <c r="U8" i="53"/>
  <c r="U6" i="53"/>
  <c r="U3" i="53"/>
  <c r="T11" i="53" l="1"/>
  <c r="U11" i="53" s="1"/>
  <c r="U5" i="53"/>
  <c r="T633" i="48"/>
  <c r="U633" i="48" s="1"/>
  <c r="T632" i="48"/>
  <c r="U632" i="48" s="1"/>
  <c r="T631" i="48"/>
  <c r="U631" i="48" s="1"/>
  <c r="U629" i="48"/>
  <c r="T628" i="48"/>
  <c r="U628" i="48" s="1"/>
  <c r="T624" i="48"/>
  <c r="U624" i="48" s="1"/>
  <c r="T623" i="48"/>
  <c r="U623" i="48" s="1"/>
  <c r="U617" i="48"/>
  <c r="T615" i="48"/>
  <c r="U615" i="48" s="1"/>
  <c r="U614" i="48"/>
  <c r="U610" i="48"/>
  <c r="T608" i="48"/>
  <c r="U608" i="48" s="1"/>
  <c r="T605" i="48"/>
  <c r="U605" i="48" s="1"/>
  <c r="T604" i="48"/>
  <c r="U604" i="48" s="1"/>
  <c r="U600" i="48"/>
  <c r="T599" i="48"/>
  <c r="U599" i="48" s="1"/>
  <c r="T597" i="48"/>
  <c r="U597" i="48" s="1"/>
  <c r="T596" i="48"/>
  <c r="U596" i="48" s="1"/>
  <c r="T595" i="48"/>
  <c r="U595" i="48" s="1"/>
  <c r="T594" i="48"/>
  <c r="U594" i="48" s="1"/>
  <c r="U582" i="48"/>
  <c r="T581" i="48"/>
  <c r="U581" i="48" s="1"/>
  <c r="T577" i="48"/>
  <c r="U577" i="48" s="1"/>
  <c r="U558" i="48"/>
  <c r="U557" i="48"/>
  <c r="U552" i="48"/>
  <c r="T552" i="48"/>
  <c r="T528" i="48"/>
  <c r="U528" i="48" s="1"/>
  <c r="T499" i="48"/>
  <c r="U499" i="48" s="1"/>
  <c r="T453" i="48"/>
  <c r="U453" i="48" s="1"/>
  <c r="U440" i="48"/>
  <c r="U328" i="48"/>
  <c r="U320" i="48"/>
  <c r="U318" i="48"/>
  <c r="U317" i="48"/>
  <c r="T307" i="48"/>
  <c r="U307" i="48" s="1"/>
  <c r="U281" i="48"/>
  <c r="U252" i="48"/>
  <c r="T191" i="48"/>
  <c r="U191" i="48" s="1"/>
  <c r="T190" i="48"/>
  <c r="U190" i="48" s="1"/>
  <c r="T168" i="48"/>
  <c r="U168" i="48" s="1"/>
  <c r="U164" i="48"/>
  <c r="U163" i="48"/>
  <c r="U140" i="48"/>
  <c r="U121" i="48"/>
  <c r="U104" i="48"/>
  <c r="U102" i="48"/>
  <c r="U98" i="48"/>
  <c r="T63" i="48"/>
  <c r="U63" i="48" s="1"/>
  <c r="U27" i="48"/>
  <c r="U26" i="48"/>
  <c r="U439" i="48" l="1"/>
  <c r="U321" i="48"/>
  <c r="U197" i="48"/>
  <c r="T611" i="48"/>
  <c r="U611" i="48" s="1"/>
  <c r="T607" i="48"/>
  <c r="U607" i="48" s="1"/>
  <c r="U559" i="48"/>
  <c r="U159" i="48"/>
  <c r="U8" i="48"/>
  <c r="U618" i="48"/>
  <c r="M618" i="48"/>
  <c r="T616" i="48"/>
  <c r="U616" i="48" s="1"/>
  <c r="U613" i="48"/>
  <c r="M613" i="48"/>
  <c r="U612" i="48"/>
  <c r="M612" i="48"/>
  <c r="U579" i="48"/>
  <c r="U135" i="48"/>
  <c r="U606" i="48"/>
  <c r="T578" i="48"/>
  <c r="U578" i="48" s="1"/>
  <c r="T572" i="48"/>
  <c r="U572" i="48" s="1"/>
  <c r="T556" i="48"/>
  <c r="U556" i="48" s="1"/>
  <c r="T550" i="48"/>
  <c r="U550" i="48" s="1"/>
  <c r="U157" i="48"/>
  <c r="T609" i="48" l="1"/>
  <c r="U609" i="48" s="1"/>
  <c r="T603" i="48"/>
  <c r="U603" i="48" s="1"/>
  <c r="U602" i="48"/>
  <c r="T602" i="48"/>
  <c r="T601" i="48"/>
  <c r="U601" i="48" s="1"/>
  <c r="T598" i="48"/>
  <c r="U598" i="48" s="1"/>
  <c r="T585" i="48"/>
  <c r="U585" i="48" s="1"/>
  <c r="T562" i="48"/>
  <c r="U562" i="48" s="1"/>
  <c r="T522" i="48"/>
  <c r="U522" i="48" s="1"/>
  <c r="U429" i="48"/>
  <c r="U271" i="48"/>
  <c r="U265" i="48"/>
  <c r="U533"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T139" i="48" l="1"/>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<sst xmlns="http://schemas.openxmlformats.org/spreadsheetml/2006/main" count="12022" uniqueCount="2315">
  <si>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</si>
  <si>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</si>
  <si>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</si>
  <si>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</si>
  <si>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</si>
  <si>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</si>
  <si>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</si>
  <si>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</si>
  <si>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</si>
  <si>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</si>
  <si>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</si>
  <si>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</si>
  <si>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</si>
  <si>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</si>
  <si>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</si>
  <si>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</si>
  <si>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</si>
  <si>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</si>
  <si>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</si>
  <si>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</si>
  <si>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</si>
  <si>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</si>
  <si>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</si>
  <si>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</si>
  <si>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</si>
  <si>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</si>
  <si>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</si>
  <si>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</si>
  <si>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</si>
  <si>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</si>
  <si>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</si>
  <si>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</si>
  <si>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</si>
  <si>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</si>
  <si>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</si>
  <si>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</si>
  <si>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</si>
  <si>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</si>
  <si>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</si>
  <si>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</si>
  <si>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</si>
  <si>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</si>
  <si>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</si>
  <si>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</si>
  <si>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</si>
  <si>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</si>
  <si>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</si>
  <si>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</si>
  <si>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DIRECCIÓN GENERAL</t>
  </si>
  <si>
    <t>DG-2</t>
  </si>
  <si>
    <t>FEBRERO</t>
  </si>
  <si>
    <t>DG-3</t>
  </si>
  <si>
    <t>DG-4</t>
  </si>
  <si>
    <t>MAYO</t>
  </si>
  <si>
    <t>DG-5</t>
  </si>
  <si>
    <t>DG-6</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</si>
  <si>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</si>
  <si>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</si>
  <si>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</si>
  <si>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</si>
  <si>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</si>
  <si>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</si>
  <si>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</si>
  <si>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</si>
  <si>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</si>
  <si>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</si>
  <si>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</si>
  <si>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</si>
  <si>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</si>
  <si>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</si>
  <si>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</si>
  <si>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</si>
  <si>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</si>
  <si>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</si>
  <si>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</si>
  <si>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</si>
  <si>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</si>
  <si>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</si>
  <si>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</si>
  <si>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</si>
  <si>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</si>
  <si>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</si>
  <si>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</si>
  <si>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</si>
  <si>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</si>
  <si>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</si>
  <si>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</si>
  <si>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</si>
  <si>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</si>
  <si>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</si>
  <si>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</si>
  <si>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</si>
  <si>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</si>
  <si>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</si>
  <si>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</si>
  <si>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</si>
  <si>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</si>
  <si>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</si>
  <si>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</si>
  <si>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</si>
  <si>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</si>
  <si>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</si>
  <si>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</si>
  <si>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</si>
  <si>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</si>
  <si>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</si>
  <si>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</si>
  <si>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</si>
  <si>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</si>
  <si>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</si>
  <si>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</si>
  <si>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</si>
  <si>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</si>
  <si>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</si>
  <si>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</si>
  <si>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</si>
  <si>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</si>
  <si>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</si>
  <si>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</si>
  <si>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</si>
  <si>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</si>
  <si>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</si>
  <si>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</si>
  <si>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</si>
  <si>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</si>
  <si>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</si>
  <si>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</si>
  <si>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</si>
  <si>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</si>
  <si>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</si>
  <si>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</si>
  <si>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</si>
  <si>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</si>
  <si>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</si>
  <si>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</si>
  <si>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</si>
  <si>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</si>
  <si>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</si>
  <si>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</si>
  <si>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</si>
  <si>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</si>
  <si>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</si>
  <si>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</si>
  <si>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</si>
  <si>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</si>
  <si>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</si>
  <si>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</si>
  <si>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</si>
  <si>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</si>
  <si>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</si>
  <si>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</si>
  <si>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</si>
  <si>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</si>
  <si>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</si>
  <si>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</si>
  <si>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</si>
  <si>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</si>
  <si>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</si>
  <si>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</si>
  <si>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</si>
  <si>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</si>
  <si>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</si>
  <si>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</si>
  <si>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</si>
  <si>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</si>
  <si>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</si>
  <si>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</si>
  <si>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</si>
  <si>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</si>
  <si>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</si>
  <si>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</si>
  <si>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</si>
  <si>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</si>
  <si>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</si>
  <si>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</si>
  <si>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</si>
  <si>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</si>
  <si>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</si>
  <si>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</si>
  <si>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</si>
  <si>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</si>
  <si>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</si>
  <si>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</si>
  <si>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</si>
  <si>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</si>
  <si>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</si>
  <si>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</si>
  <si>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</si>
  <si>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</si>
  <si>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</si>
  <si>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</si>
  <si>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</si>
  <si>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</si>
  <si>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</si>
  <si>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</si>
  <si>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</si>
  <si>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</si>
  <si>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</si>
  <si>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</si>
  <si>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</si>
  <si>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</si>
  <si>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</si>
  <si>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</si>
  <si>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</si>
  <si>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</si>
  <si>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</si>
  <si>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</si>
  <si>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</si>
  <si>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</si>
  <si>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</si>
  <si>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</si>
  <si>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</si>
  <si>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</si>
  <si>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</si>
  <si>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</si>
  <si>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</si>
  <si>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</si>
  <si>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</si>
  <si>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</si>
  <si>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</si>
  <si>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</si>
  <si>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</si>
  <si>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</si>
  <si>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</si>
  <si>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</si>
  <si>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</si>
  <si>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</si>
  <si>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</si>
  <si>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</si>
  <si>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</si>
  <si>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</si>
  <si>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</si>
  <si>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</si>
  <si>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</si>
  <si>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</si>
  <si>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</si>
  <si>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</si>
  <si>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</si>
  <si>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</si>
  <si>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</si>
  <si>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</si>
  <si>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</si>
  <si>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</si>
  <si>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</si>
  <si>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</si>
  <si>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</si>
  <si>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</si>
  <si>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</si>
  <si>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</si>
  <si>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</si>
  <si>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</si>
  <si>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</si>
  <si>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</si>
  <si>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</si>
  <si>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</si>
  <si>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</si>
  <si>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</si>
  <si>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</si>
  <si>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</si>
  <si>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</si>
  <si>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</si>
  <si>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</si>
  <si>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</si>
  <si>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</si>
  <si>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</si>
  <si>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</si>
  <si>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</si>
  <si>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</si>
  <si>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</si>
  <si>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</si>
  <si>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</si>
  <si>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</si>
  <si>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</si>
  <si>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</si>
  <si>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</si>
  <si>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</si>
  <si>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</si>
  <si>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</si>
  <si>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</si>
  <si>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</si>
  <si>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</si>
  <si>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</si>
  <si>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</si>
  <si>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</si>
  <si>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</si>
  <si>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</si>
  <si>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</si>
  <si>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</si>
  <si>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</si>
  <si>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</si>
  <si>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</si>
  <si>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</si>
  <si>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</si>
  <si>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</si>
  <si>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</si>
  <si>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</si>
  <si>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</si>
  <si>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</si>
  <si>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</si>
  <si>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</si>
  <si>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</si>
  <si>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</si>
  <si>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</si>
  <si>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</si>
  <si>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</si>
  <si>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</si>
  <si>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</si>
  <si>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</si>
  <si>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</si>
  <si>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</si>
  <si>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</si>
  <si>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</si>
  <si>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</si>
  <si>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</si>
  <si>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</si>
  <si>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</si>
  <si>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</si>
  <si>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</si>
  <si>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</si>
  <si>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</si>
  <si>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</si>
  <si>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</si>
  <si>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</si>
  <si>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</si>
  <si>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</si>
  <si>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</si>
  <si>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</si>
  <si>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</si>
  <si>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</si>
  <si>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</si>
  <si>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</si>
  <si>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</si>
  <si>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</si>
  <si>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</si>
  <si>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</si>
  <si>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</si>
  <si>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</si>
  <si>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</si>
  <si>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</si>
  <si>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</si>
  <si>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</si>
  <si>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</si>
  <si>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</si>
  <si>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</si>
  <si>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</si>
  <si>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</si>
  <si>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</si>
  <si>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</si>
  <si>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</si>
  <si>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</si>
  <si>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</si>
  <si>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</si>
  <si>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</si>
  <si>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</si>
  <si>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</si>
  <si>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</si>
  <si>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</si>
  <si>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</si>
  <si>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</si>
  <si>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</si>
  <si>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</si>
  <si>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</si>
  <si>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</si>
  <si>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</si>
  <si>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</si>
  <si>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</si>
  <si>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</si>
  <si>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</si>
  <si>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</si>
  <si>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</si>
  <si>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</si>
  <si>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</si>
  <si>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</si>
  <si>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</si>
  <si>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</si>
  <si>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</si>
  <si>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</si>
  <si>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</si>
  <si>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</si>
  <si>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</si>
  <si>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</si>
  <si>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</si>
  <si>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</si>
  <si>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</si>
  <si>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</si>
  <si>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</si>
  <si>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</si>
  <si>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</si>
  <si>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</si>
  <si>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</si>
  <si>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</si>
  <si>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</si>
  <si>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</si>
  <si>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</si>
  <si>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</si>
  <si>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</si>
  <si>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</si>
  <si>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</si>
  <si>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</si>
  <si>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</si>
  <si>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</si>
  <si>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</si>
  <si>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</si>
  <si>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</si>
  <si>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</si>
  <si>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</si>
  <si>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</si>
  <si>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</si>
  <si>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</si>
  <si>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</si>
  <si>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</si>
  <si>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</si>
  <si>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</si>
  <si>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</si>
  <si>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</si>
  <si>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</si>
  <si>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</si>
  <si>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</si>
  <si>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</si>
  <si>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</si>
  <si>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</si>
  <si>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</si>
  <si>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</si>
  <si>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</si>
  <si>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</si>
  <si>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</si>
  <si>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</si>
  <si>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</si>
  <si>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</si>
  <si>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</si>
  <si>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</si>
  <si>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</si>
  <si>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</si>
  <si>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</si>
  <si>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</si>
  <si>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</si>
  <si>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</si>
  <si>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</si>
  <si>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</si>
  <si>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</si>
  <si>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</si>
  <si>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</si>
  <si>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</si>
  <si>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</si>
  <si>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</si>
  <si>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</si>
  <si>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</si>
  <si>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</si>
  <si>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</si>
  <si>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</si>
  <si>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</si>
  <si>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</si>
  <si>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</si>
  <si>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</si>
  <si>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</si>
  <si>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</si>
  <si>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</si>
  <si>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</si>
  <si>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</si>
  <si>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</si>
  <si>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</si>
  <si>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</si>
  <si>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</si>
  <si>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</si>
  <si>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</si>
  <si>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</si>
  <si>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</si>
  <si>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</si>
  <si>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</si>
  <si>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</si>
  <si>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</si>
  <si>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</si>
  <si>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</si>
  <si>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</si>
  <si>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</si>
  <si>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</si>
  <si>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</si>
  <si>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</si>
  <si>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</si>
  <si>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</si>
  <si>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</si>
  <si>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</si>
  <si>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</si>
  <si>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</si>
  <si>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</si>
  <si>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</si>
  <si>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</si>
  <si>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</si>
  <si>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</si>
  <si>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</si>
  <si>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</si>
  <si>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</si>
  <si>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</si>
  <si>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</si>
  <si>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</si>
  <si>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</si>
  <si>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</si>
  <si>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</si>
  <si>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</si>
  <si>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</si>
  <si>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</si>
  <si>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</si>
  <si>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</si>
  <si>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</si>
  <si>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</si>
  <si>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</si>
  <si>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</si>
  <si>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</si>
  <si>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</si>
  <si>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</si>
  <si>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</si>
  <si>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</si>
  <si>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</si>
  <si>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</si>
  <si>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</si>
  <si>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</si>
  <si>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</si>
  <si>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</si>
  <si>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</si>
  <si>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</si>
  <si>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</si>
  <si>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</si>
  <si>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</si>
  <si>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</si>
  <si>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</si>
  <si>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</si>
  <si>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</si>
  <si>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</si>
  <si>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</si>
  <si>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</si>
  <si>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</si>
  <si>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</si>
  <si>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</si>
  <si>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</si>
  <si>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</si>
  <si>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</si>
  <si>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</si>
  <si>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</si>
  <si>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</si>
  <si>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</si>
  <si>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</si>
  <si>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</si>
  <si>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</si>
  <si>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</si>
  <si>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</si>
  <si>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</si>
  <si>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</si>
  <si>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</si>
  <si>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</si>
  <si>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</si>
  <si>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</si>
  <si>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</si>
  <si>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</si>
  <si>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</si>
  <si>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</si>
  <si>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</si>
  <si>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</si>
  <si>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</si>
  <si>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</si>
  <si>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</si>
  <si>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</si>
  <si>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</si>
  <si>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</si>
  <si>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</si>
  <si>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</si>
  <si>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</si>
  <si>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</si>
  <si>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</si>
  <si>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</si>
  <si>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</si>
  <si>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</si>
  <si>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</si>
  <si>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</si>
  <si>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</si>
  <si>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</si>
  <si>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</si>
  <si>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</si>
  <si>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</si>
  <si>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</si>
  <si>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</si>
  <si>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</si>
  <si>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</si>
  <si>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</si>
  <si>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</si>
  <si>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</si>
  <si>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</si>
  <si>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</si>
  <si>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</si>
  <si>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</si>
  <si>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</si>
  <si>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</si>
  <si>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</si>
  <si>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</si>
  <si>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</si>
  <si>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</si>
  <si>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</si>
  <si>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</si>
  <si>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</si>
  <si>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</si>
  <si>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</si>
  <si>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</si>
  <si>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</si>
  <si>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</si>
  <si>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</si>
  <si>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</si>
  <si>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</si>
  <si>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</si>
  <si>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</si>
  <si>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</si>
  <si>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</si>
  <si>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</si>
  <si>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</si>
  <si>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</si>
  <si>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</si>
  <si>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</si>
  <si>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</si>
  <si>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</si>
  <si>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</si>
  <si>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</si>
  <si>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</si>
  <si>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</si>
  <si>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</si>
  <si>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</si>
  <si>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</si>
  <si>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</si>
  <si>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</si>
  <si>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</si>
  <si>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</si>
  <si>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</si>
  <si>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</si>
  <si>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</si>
  <si>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</si>
  <si>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</si>
  <si>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</si>
  <si>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</si>
  <si>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</si>
  <si>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</si>
  <si>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</si>
  <si>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</si>
  <si>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</si>
  <si>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</si>
  <si>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</si>
  <si>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</si>
  <si>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</si>
  <si>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</si>
  <si>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</si>
  <si>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</si>
  <si>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</si>
  <si>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</si>
  <si>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</si>
  <si>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</si>
  <si>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</si>
  <si>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</si>
  <si>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</si>
  <si>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</si>
  <si>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</si>
  <si>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</si>
  <si>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</si>
  <si>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</si>
  <si>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</si>
  <si>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</si>
  <si>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</si>
  <si>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</si>
  <si>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</si>
  <si>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</si>
  <si>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</si>
  <si>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</si>
  <si>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</si>
  <si>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</si>
  <si>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</si>
  <si>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</si>
  <si>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</si>
  <si>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</si>
  <si>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</si>
  <si>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</si>
  <si>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</si>
  <si>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</si>
  <si>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</si>
  <si>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</si>
  <si>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</si>
  <si>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</si>
  <si>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</si>
  <si>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</si>
  <si>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</si>
  <si>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</si>
  <si>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</si>
  <si>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</si>
  <si>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</si>
  <si>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</si>
  <si>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</si>
  <si>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</si>
  <si>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</si>
  <si>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</si>
  <si>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</si>
  <si>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</si>
  <si>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</si>
  <si>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</si>
  <si>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</si>
  <si>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</si>
  <si>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</si>
  <si>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</si>
  <si>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</si>
  <si>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</si>
  <si>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</si>
  <si>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</si>
  <si>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</si>
  <si>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</si>
  <si>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</si>
  <si>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</si>
  <si>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</si>
  <si>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</si>
  <si>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</si>
  <si>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</si>
  <si>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</si>
  <si>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</si>
  <si>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</si>
  <si>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</si>
  <si>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</si>
  <si>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</si>
  <si>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</si>
  <si>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</si>
  <si>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</si>
  <si>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</si>
  <si>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</si>
  <si>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</si>
  <si>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</si>
  <si>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</si>
  <si>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</si>
  <si>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</si>
  <si>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</si>
  <si>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</si>
  <si>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</si>
  <si>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</si>
  <si>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</si>
  <si>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</si>
  <si>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</si>
  <si>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</si>
  <si>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</si>
  <si>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</si>
  <si>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</si>
  <si>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</si>
  <si>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</si>
  <si>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</si>
  <si>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</si>
  <si>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</si>
  <si>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</si>
  <si>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</si>
  <si>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</si>
  <si>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</si>
  <si>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</si>
  <si>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</si>
  <si>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</si>
  <si>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</si>
  <si>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</si>
  <si>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</si>
  <si>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</si>
  <si>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</si>
  <si>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</si>
  <si>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</si>
  <si>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</si>
  <si>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</si>
  <si>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</si>
  <si>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</si>
  <si>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</si>
  <si>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</si>
  <si>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</si>
  <si>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</si>
  <si>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</si>
  <si>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</si>
  <si>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</si>
  <si>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</si>
  <si>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</si>
  <si>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</si>
  <si>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</si>
  <si>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</si>
  <si>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</si>
  <si>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</si>
  <si>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</si>
  <si>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</si>
  <si>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</si>
  <si>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</si>
  <si>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</si>
  <si>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</si>
  <si>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</si>
  <si>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</si>
  <si>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</si>
  <si>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</si>
  <si>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</si>
  <si>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</si>
  <si>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</si>
  <si>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</si>
  <si>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</si>
  <si>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</si>
  <si>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</si>
  <si>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</si>
  <si>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</si>
  <si>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</si>
  <si>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</si>
  <si>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</si>
  <si>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</si>
  <si>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</si>
  <si>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</si>
  <si>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</si>
  <si>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</si>
  <si>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</si>
  <si>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</si>
  <si>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</si>
  <si>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</si>
  <si>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</si>
  <si>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</si>
  <si>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</si>
  <si>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</si>
  <si>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</si>
  <si>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</si>
  <si>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</si>
  <si>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</si>
  <si>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</si>
  <si>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</si>
  <si>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</si>
  <si>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</si>
  <si>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</si>
  <si>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</si>
  <si>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</si>
  <si>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</si>
  <si>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</si>
  <si>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</si>
  <si>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</si>
  <si>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</si>
  <si>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</si>
  <si>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</si>
  <si>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</si>
  <si>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</si>
  <si>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</si>
  <si>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</si>
  <si>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</si>
  <si>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</si>
  <si>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</si>
  <si>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</si>
  <si>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</si>
  <si>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</si>
  <si>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</si>
  <si>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</si>
  <si>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</si>
  <si>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</si>
  <si>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</si>
  <si>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</si>
  <si>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</si>
  <si>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</si>
  <si>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</si>
  <si>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</si>
  <si>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</si>
  <si>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</si>
  <si>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</si>
  <si>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</si>
  <si>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</si>
  <si>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</si>
  <si>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</si>
  <si>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</si>
  <si>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</si>
  <si>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</si>
  <si>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</si>
  <si>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</si>
  <si>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</si>
  <si>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</si>
  <si>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</si>
  <si>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</si>
  <si>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</si>
  <si>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</si>
  <si>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</si>
  <si>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</si>
  <si>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</si>
  <si>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</si>
  <si>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</si>
  <si>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</si>
  <si>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</si>
  <si>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</si>
  <si>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</si>
  <si>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</si>
  <si>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</si>
  <si>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</si>
  <si>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</si>
  <si>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</si>
  <si>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</si>
  <si>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</si>
  <si>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</si>
  <si>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</si>
  <si>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</si>
  <si>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</si>
  <si>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</si>
  <si>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</si>
  <si>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</si>
  <si>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</si>
  <si>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</si>
  <si>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</si>
  <si>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</si>
  <si>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</si>
  <si>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</si>
  <si>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</si>
  <si>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</si>
  <si>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</si>
  <si>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</si>
  <si>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</si>
  <si>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</si>
  <si>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</si>
  <si>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</si>
  <si>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</si>
  <si>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</si>
  <si>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</si>
  <si>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</si>
  <si>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</si>
  <si>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</si>
  <si>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</si>
  <si>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</si>
  <si>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</si>
  <si>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</si>
  <si>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</si>
  <si>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</si>
  <si>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</si>
  <si>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</si>
  <si>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</si>
  <si>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</si>
  <si>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</si>
  <si>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</si>
  <si>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</si>
  <si>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</si>
  <si>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</si>
  <si>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</si>
  <si>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</si>
  <si>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</si>
  <si>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</si>
  <si>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</si>
  <si>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</si>
  <si>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</si>
  <si>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</si>
  <si>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</si>
  <si>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</si>
  <si>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</si>
  <si>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</si>
  <si>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</si>
  <si>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</si>
  <si>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</si>
  <si>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</si>
  <si>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</si>
  <si>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</si>
  <si>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</si>
  <si>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</si>
  <si>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</si>
  <si>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</si>
  <si>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</si>
  <si>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</si>
  <si>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</si>
  <si>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</si>
  <si>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</si>
  <si>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</si>
  <si>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</si>
  <si>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</si>
  <si>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</si>
  <si>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</si>
  <si>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</si>
  <si>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</si>
  <si>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</si>
  <si>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</si>
  <si>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</si>
  <si>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</si>
  <si>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</si>
  <si>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</si>
  <si>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</si>
  <si>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</si>
  <si>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</si>
  <si>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</si>
  <si>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</si>
  <si>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</si>
  <si>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</si>
  <si>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</si>
  <si>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</si>
  <si>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</si>
  <si>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</si>
  <si>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</si>
  <si>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</si>
  <si>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</si>
  <si>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</si>
  <si>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</si>
  <si>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</si>
  <si>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</si>
  <si>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</si>
  <si>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</si>
  <si>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</si>
  <si>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</si>
  <si>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</si>
  <si>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</si>
  <si>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</si>
  <si>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</si>
  <si>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</si>
  <si>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</si>
  <si>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</si>
  <si>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</si>
  <si>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</si>
  <si>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</si>
  <si>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</si>
  <si>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</si>
  <si>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</si>
  <si>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</si>
  <si>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</si>
  <si>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</si>
  <si>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</si>
  <si>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</si>
  <si>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</si>
  <si>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</si>
  <si>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</si>
  <si>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</si>
  <si>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</si>
  <si>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</si>
  <si>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</si>
  <si>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</si>
  <si>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</si>
  <si>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</si>
  <si>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</si>
  <si>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</si>
  <si>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</si>
  <si>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</si>
  <si>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</si>
  <si>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</si>
  <si>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</si>
  <si>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</si>
  <si>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</si>
  <si>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</si>
  <si>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</si>
  <si>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</si>
  <si>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</si>
  <si>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</si>
  <si>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</si>
  <si>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</si>
  <si>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</si>
  <si>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</si>
  <si>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</si>
  <si>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</si>
  <si>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</si>
  <si>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</si>
  <si>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</si>
  <si>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</si>
  <si>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</si>
  <si>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</si>
  <si>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</si>
  <si>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</si>
  <si>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</si>
  <si>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</si>
  <si>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</si>
  <si>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</si>
  <si>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</si>
  <si>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</si>
  <si>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</si>
  <si>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</si>
  <si>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</si>
  <si>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</si>
  <si>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</si>
  <si>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</si>
  <si>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</si>
  <si>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</si>
  <si>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</si>
  <si>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</si>
  <si>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</si>
  <si>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</si>
  <si>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</si>
  <si>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</si>
  <si>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</si>
  <si>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</si>
  <si>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</si>
  <si>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</si>
  <si>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</si>
  <si>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</si>
  <si>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</si>
  <si>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</si>
  <si>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</si>
  <si>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</si>
  <si>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</si>
  <si>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</si>
  <si>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</si>
  <si>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</si>
  <si>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</si>
  <si>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</si>
  <si>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</si>
  <si>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</si>
  <si>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</si>
  <si>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</si>
  <si>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</si>
  <si>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</si>
  <si>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</si>
  <si>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</si>
  <si>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</si>
  <si>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</si>
  <si>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</si>
  <si>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</si>
  <si>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</si>
  <si>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</si>
  <si>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</si>
  <si>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</si>
  <si>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</si>
  <si>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</si>
  <si>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</si>
  <si>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</si>
  <si>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</si>
  <si>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</si>
  <si>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</si>
  <si>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</si>
  <si>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</si>
  <si>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</si>
  <si>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</si>
  <si>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</si>
  <si>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</si>
  <si>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</si>
  <si>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</si>
  <si>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</si>
  <si>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</si>
  <si>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</si>
  <si>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</si>
  <si>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</si>
  <si>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</si>
  <si>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</si>
  <si>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</si>
  <si>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</si>
  <si>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</si>
  <si>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</si>
  <si>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</si>
  <si>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</si>
  <si>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</si>
  <si>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</si>
  <si>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</si>
  <si>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</si>
  <si>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</si>
  <si>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</si>
  <si>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</si>
  <si>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</si>
  <si>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</si>
  <si>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</si>
  <si>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</si>
  <si>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</si>
  <si>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</si>
  <si>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</si>
  <si>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</si>
  <si>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</si>
  <si>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</si>
  <si>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</si>
  <si>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</si>
  <si>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</si>
  <si>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</si>
  <si>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</si>
  <si>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</si>
  <si>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</si>
  <si>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</si>
  <si>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</si>
  <si>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</si>
  <si>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</si>
  <si>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</si>
  <si>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</si>
  <si>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</si>
  <si>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</si>
  <si>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</si>
  <si>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</si>
  <si>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</si>
  <si>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</si>
  <si>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</si>
  <si>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</si>
  <si>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</si>
  <si>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</si>
  <si>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</si>
  <si>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</si>
  <si>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</si>
  <si>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</si>
  <si>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</si>
  <si>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</si>
  <si>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</si>
  <si>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</si>
  <si>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</si>
  <si>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</si>
  <si>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</si>
  <si>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</si>
  <si>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</si>
  <si>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</si>
  <si>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</si>
  <si>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</si>
  <si>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</si>
  <si>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</si>
  <si>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</si>
  <si>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</si>
  <si>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</si>
  <si>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</si>
  <si>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</si>
  <si>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</si>
  <si>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</si>
  <si>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</si>
  <si>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</si>
  <si>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</si>
  <si>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</si>
  <si>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</si>
  <si>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</si>
  <si>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</si>
  <si>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</si>
  <si>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</si>
  <si>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</si>
  <si>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</si>
  <si>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</si>
  <si>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</si>
  <si>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</si>
  <si>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</si>
  <si>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</si>
  <si>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</si>
  <si>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</si>
  <si>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</si>
  <si>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</si>
  <si>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</si>
  <si>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</si>
  <si>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</si>
  <si>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</si>
  <si>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</si>
  <si>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</si>
  <si>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</si>
  <si>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</si>
  <si>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</si>
  <si>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</si>
  <si>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</si>
  <si>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</si>
  <si>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</si>
  <si>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</si>
  <si>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</si>
  <si>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</si>
  <si>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</si>
  <si>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</si>
  <si>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</si>
  <si>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</si>
  <si>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</si>
  <si>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</si>
  <si>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</si>
  <si>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</si>
  <si>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</si>
  <si>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</si>
  <si>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</si>
  <si>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</si>
  <si>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</si>
  <si>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</si>
  <si>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</si>
  <si>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</si>
  <si>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</si>
  <si>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</si>
  <si>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</si>
  <si>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</si>
  <si>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</si>
  <si>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</si>
  <si>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</si>
  <si>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</si>
  <si>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</si>
  <si>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</si>
  <si>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</si>
  <si>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</si>
  <si>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</si>
  <si>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</si>
  <si>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</si>
  <si>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</si>
  <si>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</si>
  <si>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</si>
  <si>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</si>
  <si>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</si>
  <si>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</si>
  <si>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</si>
  <si>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</si>
  <si>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</si>
  <si>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</si>
  <si>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</si>
  <si>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</si>
  <si>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</si>
  <si>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</si>
  <si>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</si>
  <si>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</si>
  <si>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</si>
  <si>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</si>
  <si>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</si>
  <si>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</si>
  <si>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</si>
  <si>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</si>
  <si>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</si>
  <si>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</si>
  <si>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</si>
  <si>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</si>
  <si>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</si>
  <si>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</si>
  <si>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</si>
  <si>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</si>
  <si>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</si>
  <si>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</si>
  <si>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</si>
  <si>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</si>
  <si>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</si>
  <si>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</si>
  <si>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</si>
  <si>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</si>
  <si>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</si>
  <si>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</si>
  <si>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</si>
  <si>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</si>
  <si>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</si>
  <si>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</si>
  <si>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</si>
  <si>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</si>
  <si>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</si>
  <si>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</si>
  <si>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</si>
  <si>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</si>
  <si>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</si>
  <si>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</si>
  <si>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</si>
  <si>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</si>
  <si>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</si>
  <si>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</si>
  <si>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</si>
  <si>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</si>
  <si>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</si>
  <si>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</si>
  <si>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</si>
  <si>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</si>
  <si>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</si>
  <si>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</si>
  <si>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</si>
  <si>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</si>
  <si>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</si>
  <si>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</si>
  <si>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</si>
  <si>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</si>
  <si>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</si>
  <si>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</si>
  <si>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</si>
  <si>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</si>
  <si>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</si>
  <si>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</si>
  <si>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</si>
  <si>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</si>
  <si>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</si>
  <si>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</si>
  <si>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</si>
  <si>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</si>
  <si>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</si>
  <si>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</si>
  <si>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</si>
  <si>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</si>
  <si>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</si>
  <si>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</si>
  <si>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</si>
  <si>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</si>
  <si>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</si>
  <si>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</si>
  <si>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</si>
  <si>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</si>
  <si>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</si>
  <si>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</si>
  <si>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</si>
  <si>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</si>
  <si>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</si>
  <si>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</si>
  <si>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</si>
  <si>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</si>
  <si>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</si>
  <si>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</si>
  <si>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</si>
  <si>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</si>
  <si>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</si>
  <si>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</si>
  <si>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</si>
  <si>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</si>
  <si>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</si>
  <si>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</si>
  <si>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</si>
  <si>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</si>
  <si>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</si>
  <si>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</si>
  <si>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</si>
  <si>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</si>
  <si>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</si>
  <si>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</si>
  <si>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</si>
  <si>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</si>
  <si>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</si>
  <si>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</si>
  <si>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</si>
  <si>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</si>
  <si>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</si>
  <si>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</si>
  <si>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</si>
  <si>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</si>
  <si>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</si>
  <si>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</si>
  <si>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</si>
  <si>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</si>
  <si>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</si>
  <si>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</si>
  <si>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</si>
  <si>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</si>
  <si>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</si>
  <si>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</si>
  <si>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</si>
  <si>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</si>
  <si>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</si>
  <si>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</si>
  <si>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</si>
  <si>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</si>
  <si>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</si>
  <si>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</si>
  <si>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</si>
  <si>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</si>
  <si>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</si>
  <si>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</si>
  <si>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</si>
  <si>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</si>
  <si>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</si>
  <si>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</si>
  <si>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</si>
  <si>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</si>
  <si>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</si>
  <si>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</si>
  <si>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</si>
  <si>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</si>
  <si>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</si>
  <si>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</si>
  <si>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</si>
  <si>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</si>
  <si>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</si>
  <si>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</si>
  <si>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</si>
  <si>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</si>
  <si>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</si>
  <si>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</si>
  <si>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</si>
  <si>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</si>
  <si>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</si>
  <si>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</si>
  <si>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</si>
  <si>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</si>
  <si>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</si>
  <si>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</si>
  <si>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</si>
  <si>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</si>
  <si>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</si>
  <si>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</si>
  <si>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</si>
  <si>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</si>
  <si>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</si>
  <si>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</si>
  <si>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</si>
  <si>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</si>
  <si>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</si>
  <si>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</si>
  <si>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</si>
  <si>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</si>
  <si>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</si>
  <si>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</si>
  <si>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</si>
  <si>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</si>
  <si>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</si>
  <si>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</si>
  <si>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</si>
  <si>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</si>
  <si>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</si>
  <si>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</si>
  <si>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</si>
  <si>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</si>
  <si>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</si>
  <si>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</si>
  <si>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</si>
  <si>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</si>
  <si>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</si>
  <si>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</si>
  <si>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</si>
  <si>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</si>
  <si>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</si>
  <si>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</si>
  <si>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</si>
  <si>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</si>
  <si>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</si>
  <si>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</si>
  <si>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</si>
  <si>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</si>
  <si>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</si>
  <si>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</si>
  <si>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</si>
  <si>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</si>
  <si>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</si>
  <si>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</si>
  <si>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</si>
  <si>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</si>
  <si>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</si>
  <si>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</si>
  <si>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</si>
  <si>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</si>
  <si>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</si>
  <si>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</si>
  <si>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</si>
  <si>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</si>
  <si>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</si>
  <si>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</si>
  <si>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</si>
  <si>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</si>
  <si>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</si>
  <si>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</si>
  <si>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</si>
  <si>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</si>
  <si>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</si>
  <si>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</si>
  <si>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</si>
  <si>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</si>
  <si>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</si>
  <si>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</si>
  <si>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</si>
  <si>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</si>
  <si>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</si>
  <si>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</si>
  <si>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</si>
  <si>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</si>
  <si>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</si>
  <si>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</si>
  <si>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</si>
  <si>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</si>
  <si>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</si>
  <si>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</si>
  <si>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</si>
  <si>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</si>
  <si>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</si>
  <si>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</si>
  <si>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</si>
  <si>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</si>
  <si>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</si>
  <si>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</si>
  <si>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</si>
  <si>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</si>
  <si>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</si>
  <si>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</si>
  <si>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</si>
  <si>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</si>
  <si>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</si>
  <si>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</si>
  <si>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</si>
  <si>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</si>
  <si>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</si>
  <si>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</si>
  <si>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</si>
  <si>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</si>
  <si>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</si>
  <si>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</si>
  <si>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</si>
  <si>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</si>
  <si>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</si>
  <si>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</si>
  <si>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</si>
  <si>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</si>
  <si>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</si>
  <si>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</si>
  <si>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</si>
  <si>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</si>
  <si>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</si>
  <si>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</si>
  <si>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</si>
  <si>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</si>
  <si>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</si>
  <si>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</si>
  <si>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</si>
  <si>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</si>
  <si>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</si>
  <si>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</si>
  <si>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</si>
  <si>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</si>
  <si>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</si>
  <si>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</si>
  <si>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</si>
  <si>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</si>
  <si>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</si>
  <si>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</si>
  <si>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</si>
  <si>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</si>
  <si>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</si>
  <si>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</si>
  <si>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</si>
  <si>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</si>
  <si>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</si>
  <si>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</si>
  <si>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</si>
  <si>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</si>
  <si>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</si>
  <si>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</si>
  <si>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</si>
  <si>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</si>
  <si>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</si>
  <si>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</si>
  <si>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</si>
  <si>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</si>
  <si>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</si>
  <si>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</si>
  <si>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</si>
  <si>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</si>
  <si>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</si>
  <si>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</si>
  <si>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</si>
  <si>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</si>
  <si>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</si>
  <si>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</si>
  <si>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</si>
  <si>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</si>
  <si>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</si>
  <si>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</si>
  <si>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</si>
  <si>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</si>
  <si>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</si>
  <si>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</si>
  <si>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</si>
  <si>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</si>
  <si>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</si>
  <si>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</si>
  <si>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</si>
  <si>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</si>
  <si>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</si>
  <si>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</si>
  <si>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</si>
  <si>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</si>
  <si>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</si>
  <si>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</si>
  <si>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</si>
  <si>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</si>
  <si>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</si>
  <si>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</si>
  <si>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</si>
  <si>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</si>
  <si>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</si>
  <si>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</si>
  <si>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</si>
  <si>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</si>
  <si>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</si>
  <si>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</si>
  <si>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</si>
  <si>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</si>
  <si>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</si>
  <si>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</si>
  <si>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</si>
  <si>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</si>
  <si>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</si>
  <si>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</si>
  <si>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</si>
  <si>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</si>
  <si>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</si>
  <si>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</si>
  <si>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</si>
  <si>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</si>
  <si>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</si>
  <si>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</si>
  <si>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</si>
  <si>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</si>
  <si>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</si>
  <si>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</si>
  <si>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</si>
  <si>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</si>
  <si>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</si>
  <si>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</si>
  <si>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</si>
  <si>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</si>
  <si>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</si>
  <si>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</si>
  <si>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</si>
  <si>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</si>
  <si>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</si>
  <si>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</si>
  <si>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</si>
  <si>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</si>
  <si>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</si>
  <si>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</si>
  <si>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</si>
  <si>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</si>
  <si>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</si>
  <si>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</si>
  <si>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</si>
  <si>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</si>
  <si>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</si>
  <si>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</si>
  <si>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</si>
  <si>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</si>
  <si>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</si>
  <si>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</si>
  <si>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</si>
  <si>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</si>
  <si>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</si>
  <si>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</si>
  <si>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</si>
  <si>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</si>
  <si>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</si>
  <si>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</si>
  <si>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</si>
  <si>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</si>
  <si>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</si>
  <si>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</si>
  <si>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</si>
  <si>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</si>
  <si>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</si>
  <si>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</si>
  <si>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</si>
  <si>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</si>
  <si>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</si>
  <si>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</si>
  <si>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</si>
  <si>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</si>
  <si>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</si>
  <si>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</si>
  <si>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</si>
  <si>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</si>
  <si>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</si>
  <si>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</si>
  <si>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</si>
  <si>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</si>
  <si>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</si>
  <si>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</si>
  <si>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</si>
  <si>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</si>
  <si>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</si>
  <si>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</si>
  <si>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</si>
  <si>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</si>
  <si>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</si>
  <si>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</si>
  <si>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</si>
  <si>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</si>
  <si>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</si>
  <si>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</si>
  <si>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</si>
  <si>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</si>
  <si>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</si>
  <si>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</si>
  <si>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</si>
  <si>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</si>
  <si>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</si>
  <si>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</si>
  <si>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</si>
  <si>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</si>
  <si>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</si>
  <si>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</si>
  <si>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</si>
  <si>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</si>
  <si>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</si>
  <si>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</si>
  <si>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</si>
  <si>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</si>
  <si>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</si>
  <si>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</si>
  <si>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</si>
  <si>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</si>
  <si>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</si>
  <si>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</si>
  <si>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</si>
  <si>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</si>
  <si>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</si>
  <si>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</si>
  <si>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</si>
  <si>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</si>
  <si>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</si>
  <si>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</si>
  <si>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</si>
  <si>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</si>
  <si>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</si>
  <si>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</si>
  <si>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</si>
  <si>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</si>
  <si>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</si>
  <si>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</si>
  <si>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</si>
  <si>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</si>
  <si>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</si>
  <si>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</si>
  <si>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</si>
  <si>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</si>
  <si>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</si>
  <si>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</si>
  <si>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</si>
  <si>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</si>
  <si>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</si>
  <si>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</si>
  <si>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</si>
  <si>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</si>
  <si>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</si>
  <si>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</si>
  <si>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</si>
  <si>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</si>
  <si>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</si>
  <si>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</si>
  <si>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</si>
  <si>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</si>
  <si>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</si>
  <si>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</si>
  <si>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</si>
  <si>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</si>
  <si>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</si>
  <si>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</si>
  <si>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</si>
  <si>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</si>
  <si>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</si>
  <si>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</si>
  <si>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</si>
  <si>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</si>
  <si>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</si>
  <si>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</si>
  <si>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</si>
  <si>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</si>
  <si>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</si>
  <si>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</si>
  <si>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</si>
  <si>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</si>
  <si>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</si>
  <si>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</si>
  <si>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</si>
  <si>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</si>
  <si>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</si>
  <si>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</si>
  <si>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</si>
  <si>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</si>
  <si>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</si>
  <si>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</si>
  <si>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</si>
  <si>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</si>
  <si>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</si>
  <si>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</si>
  <si>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</si>
  <si>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</si>
  <si>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</si>
  <si>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</si>
  <si>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</si>
  <si>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</si>
  <si>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</si>
  <si>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</si>
  <si>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</si>
  <si>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</si>
  <si>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</si>
  <si>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</si>
  <si>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</si>
  <si>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</si>
  <si>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</si>
  <si>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</si>
  <si>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</si>
  <si>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</si>
  <si>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</si>
  <si>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</si>
  <si>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</si>
  <si>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</si>
  <si>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</si>
  <si>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</si>
  <si>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</si>
  <si>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</si>
  <si>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</si>
  <si>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</si>
  <si>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</si>
  <si>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</si>
  <si>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</si>
  <si>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</si>
  <si>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</si>
  <si>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</si>
  <si>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</si>
  <si>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</si>
  <si>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</si>
  <si>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</si>
  <si>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</si>
  <si>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</si>
  <si>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</si>
  <si>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</si>
  <si>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</si>
  <si>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</si>
  <si>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</si>
  <si>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</si>
  <si>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</si>
  <si>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</si>
  <si>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</si>
  <si>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</si>
  <si>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</si>
  <si>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</si>
  <si>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</si>
  <si>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</si>
  <si>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</si>
  <si>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</si>
  <si>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</si>
  <si>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</si>
  <si>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</si>
  <si>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</si>
  <si>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</si>
  <si>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</si>
  <si>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</si>
  <si>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</si>
  <si>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</si>
  <si>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</si>
  <si>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</si>
  <si>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</si>
  <si>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</si>
  <si>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</si>
  <si>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</si>
  <si>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</si>
  <si>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</si>
  <si>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</si>
  <si>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</si>
  <si>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</si>
  <si>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</si>
  <si>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</si>
  <si>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</si>
  <si>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</si>
  <si>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</si>
  <si>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</si>
  <si>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</si>
  <si>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</si>
  <si>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</si>
  <si>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</si>
  <si>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</si>
  <si>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</si>
  <si>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</si>
  <si>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</si>
  <si>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</si>
  <si>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</si>
  <si>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</si>
  <si>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</si>
  <si>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</si>
  <si>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</si>
  <si>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</si>
  <si>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</si>
  <si>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</si>
  <si>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</si>
  <si>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</si>
  <si>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</si>
  <si>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</si>
  <si>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</si>
  <si>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</si>
  <si>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</si>
  <si>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</si>
  <si>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</si>
  <si>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</si>
  <si>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</si>
  <si>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</si>
  <si>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</si>
  <si>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</si>
  <si>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</si>
  <si>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</si>
  <si>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</si>
  <si>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</si>
  <si>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</si>
  <si>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</si>
  <si>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</si>
  <si>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</si>
  <si>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</si>
  <si>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</si>
  <si>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</si>
  <si>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</si>
  <si>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</si>
  <si>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</si>
  <si>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</si>
  <si>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</si>
  <si>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</si>
  <si>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</si>
  <si>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</si>
  <si>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</si>
  <si>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</si>
  <si>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</si>
  <si>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</si>
  <si>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</si>
  <si>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</si>
  <si>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</si>
  <si>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</si>
  <si>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</si>
  <si>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</si>
  <si>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</si>
  <si>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</si>
  <si>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</si>
  <si>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</si>
  <si>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</si>
  <si>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</si>
  <si>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</si>
  <si>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</si>
  <si>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</si>
  <si>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</si>
  <si>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</si>
  <si>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</si>
  <si>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</si>
  <si>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</si>
  <si>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</si>
  <si>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</si>
  <si>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</si>
  <si>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</si>
  <si>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JORGE TIRADO</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</si>
  <si>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</si>
  <si>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</si>
  <si>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</si>
  <si>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</si>
  <si>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</si>
  <si>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</si>
  <si>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</si>
  <si>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</si>
  <si>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</si>
  <si>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</si>
  <si>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</si>
  <si>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</si>
  <si>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</si>
  <si>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</si>
  <si>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</si>
  <si>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</si>
  <si>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</si>
  <si>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</si>
  <si>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</si>
  <si>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</si>
  <si>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</si>
  <si>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</si>
  <si>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</si>
  <si>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</si>
  <si>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</si>
  <si>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</si>
  <si>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</si>
  <si>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</si>
  <si>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</si>
  <si>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</si>
  <si>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</si>
  <si>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</si>
  <si>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</si>
  <si>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</si>
  <si>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</si>
  <si>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</si>
  <si>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</si>
  <si>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</si>
  <si>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</si>
  <si>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</si>
  <si>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</si>
  <si>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</si>
  <si>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</si>
  <si>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</si>
  <si>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</si>
  <si>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</si>
  <si>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</si>
  <si>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</si>
  <si>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</si>
  <si>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</si>
  <si>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</si>
  <si>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</si>
  <si>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</si>
  <si>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</si>
  <si>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</si>
  <si>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</si>
  <si>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</si>
  <si>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</si>
  <si>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</si>
  <si>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</si>
  <si>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</si>
  <si>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</si>
  <si>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</si>
  <si>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</si>
  <si>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</si>
  <si>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</si>
  <si>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</si>
  <si>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</si>
  <si>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</si>
  <si>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</si>
  <si>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</si>
  <si>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</si>
  <si>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</si>
  <si>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</si>
  <si>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</si>
  <si>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</si>
  <si>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</si>
  <si>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</si>
  <si>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</si>
  <si>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</si>
  <si>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</si>
  <si>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</si>
  <si>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</si>
  <si>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</si>
  <si>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</si>
  <si>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</si>
  <si>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</si>
  <si>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</si>
  <si>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</si>
  <si>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</si>
  <si>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</si>
  <si>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</si>
  <si>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</si>
  <si>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</si>
  <si>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</si>
  <si>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</si>
  <si>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</si>
  <si>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</si>
  <si>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</si>
  <si>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</si>
  <si>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</si>
  <si>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</si>
  <si>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</si>
  <si>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</si>
  <si>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</si>
  <si>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</si>
  <si>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</si>
  <si>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</si>
  <si>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</si>
  <si>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</si>
  <si>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</si>
  <si>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</si>
  <si>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</si>
  <si>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</si>
  <si>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</si>
  <si>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</si>
  <si>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</si>
  <si>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</si>
  <si>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</si>
  <si>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</si>
  <si>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</si>
  <si>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</si>
  <si>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</si>
  <si>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</si>
  <si>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</si>
  <si>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</si>
  <si>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</si>
  <si>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</si>
  <si>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</si>
  <si>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</si>
  <si>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</si>
  <si>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</si>
  <si>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</si>
  <si>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</si>
  <si>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</si>
  <si>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</si>
  <si>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</si>
  <si>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</si>
  <si>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</si>
  <si>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</si>
  <si>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</si>
  <si>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</si>
  <si>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JUNIO 
V20: Se solicita cambio inicio de mes
V23: SE SOLICITA MOVER PARA AGOSTO </t>
  </si>
  <si>
    <t>SANDRA MORENO ACEVEDO</t>
  </si>
  <si>
    <t>sandra.moreno@migracioncolombia.gov.co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</si>
  <si>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</si>
  <si>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</si>
  <si>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</si>
  <si>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</si>
  <si>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</si>
  <si>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</si>
  <si>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</si>
  <si>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</si>
  <si>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</si>
  <si>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</si>
  <si>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</si>
  <si>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</si>
  <si>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</si>
  <si>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</si>
  <si>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</si>
  <si>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</si>
  <si>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</si>
  <si>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</si>
  <si>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</si>
  <si>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</si>
  <si>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81112100;81161700</t>
  </si>
  <si>
    <t>EXTENSION DE GARANTIA</t>
  </si>
  <si>
    <t xml:space="preserve">MÍNIMA CUANTÍA </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</si>
  <si>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</si>
  <si>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</si>
  <si>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</si>
  <si>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</si>
  <si>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</si>
  <si>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</si>
  <si>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</si>
  <si>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</si>
  <si>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</si>
  <si>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</si>
  <si>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V10: Se cambia de mes
V18: Se cambia mes de inicio
V20: Cambio de mes y honorarios
V22: Cambio de mes y honorarios
V23: Se cambia mes de inicio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</si>
  <si>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</si>
  <si>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</si>
  <si>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</si>
  <si>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V2: Nuevo Proceso
V11: Se ajusta objeto
V18: Se cambia mes de inicio
V20: Se cambia mes de inicio
V23: Se cambia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</si>
  <si>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</si>
  <si>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</si>
  <si>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</si>
  <si>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MANTENIMIENTO PREVENTIVO Y CORRECTIVO ASCENSOR</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</si>
  <si>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</si>
  <si>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</si>
  <si>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</si>
  <si>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</si>
  <si>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</si>
  <si>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</si>
  <si>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</si>
  <si>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</si>
  <si>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</si>
  <si>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</si>
  <si>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V1: Programación Vigencia 2025
V20: SE SOLICITA CAMBIO DE MES NO SE RADICO EN JUNIO LA POLICIA PRESENTO CAMBIOS AL INTERIOR DE LA ENTIDAD.
V24: Se ajusta mes y valor</t>
  </si>
  <si>
    <t>280 -CONTRATAR EL SERVICIO INTEGRAL DE ASEO Y CAFETERÍA ZONA 14 SEDE 1: NEIVA, SEDE 2: IBAGUÉ</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</si>
  <si>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</si>
  <si>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V14: Proceso nuevo
V18: Proceso nuevo, al fecha no hay inmueble
V19: Cambio mes de inicio
V24: Se modifica el mes</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</si>
  <si>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</si>
  <si>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</si>
  <si>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</si>
  <si>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</si>
  <si>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</si>
  <si>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</si>
  <si>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V23: Proceso Nuevo
V24: Modificar fuente y rubro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</si>
  <si>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</si>
  <si>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</si>
  <si>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V24.Proceso nuevo</t>
  </si>
  <si>
    <t>620 - CONTRATAR LA SEGUNDA FASE DE LAS ADECUACIONES Y MEJORAMIENTOS PARA LA SEDE MIGRACIÓN COLOMBIA EN CARTAGENA</t>
  </si>
  <si>
    <t>621 - CONTRATAR EL SERVICIO INTEGRAL DE ASEO Y CAFETERÍA ZONA 15 SEDE 1: : PUERTO LEGUIZAMO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</si>
  <si>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</si>
  <si>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SAF - 201</t>
  </si>
  <si>
    <t>SAF - 202</t>
  </si>
  <si>
    <t>SAF - 203</t>
  </si>
  <si>
    <t>V1: Programación Vigencia 2025
V7: Se actualiza mes de inicio y final del proceso ya que no fue radicado en el mes de febrero
V14: Se actualiza mes de inicio ya que no fue radicado en el mes de abril.
V18: Se cambia mes de inicio
V20: Cambio inicio mes
V23: Cambio inicio mes
V25: Cmabio mes de inicio, duración, costo mes y valor total</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</si>
  <si>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
V24: Se cambia modalidad de contratación</t>
  </si>
  <si>
    <t>V9: Nuevo Proceso
V18. SE SOLICITA MOVER PARA JULIO 
V23: SE SOLICITA MOVER PARA AGOSTO 
V25: Eliminar</t>
  </si>
  <si>
    <t>623 - PRESTAR SERVICIOS PROFESIONALES DESDE EL ÁREA DE GESTIÓN, PARA DESARROLLAR TODAS AQUELLAS ACTIVIDADES ADMINISTRATIVAS DE LA SUBDIRECCIÓN DE CONTROL MIGRATORIO.</t>
  </si>
  <si>
    <t>YESSICA PAOLA
SANABRIA MARTINEZ</t>
  </si>
  <si>
    <t>ALEXANDER PEREZ</t>
  </si>
  <si>
    <t>Alexander Perez Infante &lt;alexander.perez@migracioncolombia.gov.co&gt;</t>
  </si>
  <si>
    <t>SCMG - 13</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</si>
  <si>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
V26: Se solicita modificar la fecha de inicio y la duración, toda vez que aun se encuentra en estructuración por tiempo de ejecución se realizaron cambios a los estudios previos y estudio de mercado.</t>
  </si>
  <si>
    <t>98 - CONTRATAR LA EXTENSIÓN DE GARANTÍA DE INFRAESTRUCTURA MARCA DELL Y AMPLIACIÓN DE LA CAPACIDAD DE ALMACENAMIENTO Y PROCESAMIENTO DEL CENTRO DE CÓMPUTO Y/O PUESTOS DE CONTROL MIGRATORIO.</t>
  </si>
  <si>
    <t>EXTENSIÓN DE GARANTÍAS Y AMPLIACION DE ALMACENAMIENTO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</si>
  <si>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
V26: Se solicita modificar la fecha de inicio y la duración, toda vez que los estudios previos aun se encuentran en revisión y aprobación del área jurídica.</t>
  </si>
  <si>
    <t>CARLOS BARRAGAN</t>
  </si>
  <si>
    <t>carlos.barragan@migracioncolombia.gov.co</t>
  </si>
  <si>
    <t>V23: PROCESO NUEVO
V26: Se solicita modificar la fecha de inicio, la duración y responsable y correo,  toda vez que se encuentra en verificación jurídica y financiera.</t>
  </si>
  <si>
    <t>ADQUIRIR Y RENOVAR LECTORAS</t>
  </si>
  <si>
    <t xml:space="preserve">43211500;43212200;43211700;43211507         </t>
  </si>
  <si>
    <t xml:space="preserve">COMPRA EQUIPOS DE COMPUTO E IMPRESION </t>
  </si>
  <si>
    <t>francisco.torres@migracioncolombiua.gov.co</t>
  </si>
  <si>
    <t>81112000;43233000</t>
  </si>
  <si>
    <t>COMPRA DE LICENCIAS OFIMÁTICAS</t>
  </si>
  <si>
    <t>V1: Programación Vigencia 2025
V7: Se actualiza mes de inicio y final del proceso ya que no fue radicado en el mes de febrero
 V12: Se solicita modificar el valor del contrato  y la fecha de inicio del proceso
V18: Se cambia mes de inicio
V20: Cambio inicio mes
V26: Ajuste de valor de acuerdo estudio de mercado para requerimiento tecnico</t>
  </si>
  <si>
    <t>AJUSTES RAZONABLES PERSONAS CON DISCAPACIDAD</t>
  </si>
  <si>
    <t>INCI</t>
  </si>
  <si>
    <t> $                                            -  </t>
  </si>
  <si>
    <t>C-1103-1002-3-53105B-1103017-02 - ADQUIS. DE BYS - SERVICIO DE ASISTENCIA TÉCNICA - FORTALECIMIENTO INSTITUCIONAL DEL SERVICIO A LA CIUDADANÍA Y DE ACCIONES PARA LA PARTICIPACIÓN DEMOCRÁTICA DE LA POBLACIÓN MIGRANTE Y COMUNIDADES DE ACOGIDA A NIVEL   NACIONAL</t>
  </si>
  <si>
    <t>SELECCIÓN ABREVIADA - ACUERDO MARCO DE PRECIOS </t>
  </si>
  <si>
    <t>ALEXIS MORALES</t>
  </si>
  <si>
    <t>alexis.morales@migracioncolombia.gov.co</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</si>
  <si>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V26: SE SOLICITA MOVER PARA SEPTIEMBRE PUESTO QUE LOS ESTUDIOS PREVIOS ESTÁN EN REVISIÓN POR EL ÁREA DE TECNOLOGÍA</t>
  </si>
  <si>
    <t>V15: Proceso Nuevo
v18. SE SOLICITA MOVER PARA JUNIO 
V20: Se solicita cambio inicio de mes
V23: SE SOLICITA MOVER PARA AGOSTO 
V26: SE SOLICITA MOVER A SEPTIEMBRE PORQUE EL CDP ESTÁ EN PROCESO Y NO HA SIDO RADICADO A CONTRATOS</t>
  </si>
  <si>
    <t xml:space="preserve">V23: Proceso Nuevo
V26: SE SOLICITA MOVER PARA SEPTIEMBREPORQUE LOS ESTUDIOS PREVIOS ESTÁN EN ESTRUCTURACIÓN </t>
  </si>
  <si>
    <t>V24.Proceso nuevo
V26: SE SOLICITA MOVER PARA SEPTIEMBRE PORQUE SE ESTÁ A ESPERA DE LA HOJA DE VIDA POR PARTE DE LA DIRECCIÓN GENERAL</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</si>
  <si>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V26: Se solicita cambio de fecha estimada de inicio, ya que la Orden de Compra actual tiene prórroga hasta el 30 de septiembre de 2025</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</si>
  <si>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</si>
  <si>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V23. Se solicita cambio de FECHA ESTIMADA DE INICIO DEL PROCESO DE SELECCIÓN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</si>
  <si>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V26: Se solicita cambio de fecha estimada de inicio, ya que la Orden de Compra actual tiene prórroga hasta el 30 de septiembre de 2025</t>
  </si>
  <si>
    <t>V24. Proceso Nuevo
V26: Se solicita cambio de fecha estimada de inicio, ya que la Orden de Compra actual tiene prórroga hasta el 30 de septiembre de 2025</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</si>
  <si>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
V26:El proceso en el mes de julio y agosto se verifico técnica, financiera y jurídicamente, el día 27 de agosto del 2025 fue enviado desde jurídica para revisión y aprobación, una vez aprobado se procede a recoger firmas y radicar para adelantar su contratación.</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</si>
  <si>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
V26:El proceso en el mes de julio y agosto se verifico técnica, financiera y jurídicamente, el día 26 de agosto del 2025 fue enviado desde jurídica para revisión y aprobación, una vez aprobado se procede a recoger firmas y radicar para adelantar su contratación.</t>
  </si>
  <si>
    <t>V1: Programación Vigencia 2025
V10: LAS PRUEBAS EVA Y 360 LA TENEMOS VIGENTES HASTA EL 30 DE MAYO DEL 2025, POR LO ANTERIOR CORREMOS LA FECHA DEL CONTRATO
V18: NO SE RADICO EN CONTRATOS SE SOLICITA CAMBIO DE MES.
V20: SE CAMBIA DE MES NO SE RADICO ENTIEMPOS EN CONTRATOS
V26: El futuro proveedor debe ajustar la propiedad de la licencia en nombre propio para poder adelantar la contratación.</t>
  </si>
  <si>
    <t>V1: Programación Vigencia 2025
V18: ESTA EN ESTRUCTURACION.
V20: SE ESTA A LA ESPERA DE UN PROBABLE AUMENTO DE PRESUPUESTO PARA ADELANTAR ESTA CONTRATACION
V26: Desde la parte finnanciera y tecnica se esta estructurando ajustes a la forma como se establecio el presupuesto, para poder proceder con la verificacion juridica.</t>
  </si>
  <si>
    <t>V1: Programación Vigencia 2025
V18: SE SOLICITA CAMBIO DE MES ESTA EN ESTRUTURACION
V26:Se encuentra verificado desde la parte tecnica, financiera y juridica enviado a contratos para verificacion y cargue del proceso el dia 22 de agosto del 2025.</t>
  </si>
  <si>
    <t>V20: Proceso nuevo
V26: Se ajusta cotizaciones y necesidad de contratacion.</t>
  </si>
  <si>
    <t>V20: Proceso nuevo
V26: Se encuentra verificado por la parte tecnica y ajustado con observaciones de la parte juridica, pendiente de verificacion y aprobacion de parte financiera para dar continuidad al proceso de contratacion.</t>
  </si>
  <si>
    <t xml:space="preserve">LILIANA MARGARITA </t>
  </si>
  <si>
    <t>V22: Proceso Nuevo
V26: se ajusta valor total del contrato, el futuro contratista tenian pendiente de ajuste hoja de vida sigep y certificados de experiencia, afiliacion a salud, por lo tanto no fue posible radicar en tiempo el contrato.</t>
  </si>
  <si>
    <t>MATEO FLORIANO</t>
  </si>
  <si>
    <t>V22: Proceso Nuevo
V26: Se ajusta valor del contrato, el futuro contratista tenia pendiente de ajustar certificaciones laborales y sigep, por lo anterior no fue posible radicar en tiempo el contrato.</t>
  </si>
  <si>
    <t>V22: Proceso Nuevo
V26:No se tiene hoja de vida del futuro contratista pendiente de instrucciones.</t>
  </si>
  <si>
    <t>JONATAN BLADIMIR DURAN RANGEL</t>
  </si>
  <si>
    <t>V20: Proceso nuevo
V26: Se asigna hoja de vida del futuro contratista para el mes de septiembre.</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</si>
  <si>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
V26: Se ajusta fecha de inicio del proceso, ya que se venció el proceso del acuerdo marco en la página de Colombia compra, se ajusta la fuente de recursos ya que el CDP se generó por fuente propios.</t>
  </si>
  <si>
    <t>V10: Linea nueva
V18: Se ajusta fecha estimada de inicio del proceso y  fecha final actual 
V23: Se cambia inicio de mes
V26:Se ajusta fecha de inicio del proceso y la modalidad de contratación, ya que teniendo en cuenta la prorroga del acuerdo marco en la página de colombia compra, se decidió realizar este proceso por esta modalidad,  se ajusta la fuente de recursos por disponibilidad presupuestal.</t>
  </si>
  <si>
    <t>189 - PRESTAR LOS SERVICIOS PROFESIONALES CON AUTONOMIA TECNICA Y ADMINISTRATIVA PARA BRINDAR APOYO JURÍDICO A LA DIRECCIÓN GENERAL, DE ACUERDO CON LAS CONDICIONES Y ESPECIFICACIONES TÉCNICAS SEÑALADAS .</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</si>
  <si>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
V26: Se solicita cambio mes de radicación, toda vez que no se pudo radicar el proceso y por necesidad de la Dirección General solicitan cambio de perfil, por conseguiente, modificación del objeto.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</si>
  <si>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</si>
  <si>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
V26: Se solicita cambio mes de radicación, toda vez que no se pudo radicar el proceso, debido a que al tener una sola cotización no fue posible realizar el estudio mercado, a la fecha se encuentra estructurado el ep, pendiente de revisión por parte del estructurador jurídico.</t>
  </si>
  <si>
    <t>V18: Proceso Nuevo
V20: Se modifica duración estimada del contrato a 5,5 y valor del contrato, por recursos asignados por planeación
V23: Cambio mes de inicio
V26: Se solicita cambio mes de radicación, toda vez que no se pudo radicar el proceso, debido a la aprobación de la Hoja de Vida de la persona a contratar.</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</si>
  <si>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
V26: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</si>
  <si>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
V26:: Se solicita cambio mes de radicación, toda vez que no se pudo radicar el proceso, debido a que se encuentra en etapa de estructuración por cambios en la parte técnica.</t>
  </si>
  <si>
    <t>V1: Programación Vigencia 2025
V26: Se soliicta modificar el responsable y correo por disposicion de la oficina de tecnologia.</t>
  </si>
  <si>
    <t>SERVICIOS PROFESIONALES</t>
  </si>
  <si>
    <t>CAMILO ANDRES NARANJO VALERO</t>
  </si>
  <si>
    <t>camilo.naranjo@migracioncolombia.gov.co</t>
  </si>
  <si>
    <t>MARCO ANTONIO CHALITAS</t>
  </si>
  <si>
    <t>MÍNIMA CUANTÍA - GRANDES SUPERFICIES</t>
  </si>
  <si>
    <t>V19: Proceso Nuevo
V23: Cambio inicio de mes
V26: Cambio de mes estimado de inicio, disminución de valor y modalidad de contratción ya que los elementos requeridos se encuentran disponibles en su totalidad en las plataformas de Grandes Superficies, lo cual permite su adquisición mediante dicha modalidad, optimizando así los tiempos del proceso contractual.</t>
  </si>
  <si>
    <t>V1: Programación Vigencia 2025
V18: Se cambia mes de inicio
V20: Cambio inicio mes
V23: Cambio inicio de mes
V26:  Se aumenta valor en atención a los requerimientos asociados al servicio de transporte de carga, en el marco de las necesidades operativas de la Entidad.</t>
  </si>
  <si>
    <t>62 - PRESTAR SERVICIOS PROFESIONALES PARA EL IMPULSO DE LA RENOVACIÓN TECNOLÓGICA EN LO RELACIONADO CON EL RECAUDO DE LA UAEMC, EN EL MARCO DEL PROYECTO DE FORTALECIMIENTO DE LAS CAPACIDADES Y EVOLUCIÓN DE LAS TECNOLOGÍAS DE LA INFORMACIÓN.</t>
  </si>
  <si>
    <t>306 - CONTRATAR EL SERVICIO DE TRANSPORTE DE CARGA A NIVEL NACIONAL.</t>
  </si>
  <si>
    <t>580 - PRESTAR SERVICIOS DE PROFESIONALES PARA LA SISTEMATIZACION DE LA INFORMACION PARA EL FORTALECIMIENTO DE LA GESTIÓN DEL TALENTO HUMANO DE LA UAEMC</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</si>
  <si>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adicionalmente se incrementan los honorarios debido al perfil requerido.</t>
  </si>
  <si>
    <t>624 - CONTRATAR LA ADQUISICION Y RENOVACION DE  LECTORAS DE DOCUMENTOS, EN EL MARCO DEL PROYECTO DE FORTALECIMIENTO DE LAS CAPACIDADES Y EVOLUCIÓN DE LAS TECNOLOGÍAS DE LA INFORMACIÓN</t>
  </si>
  <si>
    <t>625 - CONTRATAR LA ADQUISICION DE  EQUIPOS DE COMPUTO E IMPRESORAS, EN EL MARCO DEL PROYECTO DE FORTALECIMIENTO DE LAS CAPACIDADES Y EVOLUCIÓN DE LAS TECNOLOGÍAS DE LA INFORMACIÓN</t>
  </si>
  <si>
    <t>626 - CONTRATAR LA ADQUISICION DE  LICENCIAMIENTO OFIMÁTICO, EN EL MARCO DEL PROYECTO DE FORTALECIMIENTO DE LAS CAPACIDADES Y EVOLUCIÓN DE LAS TECNOLOGÍAS DE LA INFORMACIÓN</t>
  </si>
  <si>
    <t>627 - PRESTACIÓN DE SERVICIOS PROFESIONALES EN LAS DIFERENTES ACTIVIDADES DEL PROCESO DE GESTIÓN JURÍDICA</t>
  </si>
  <si>
    <t>628 - CONTRATAR EL DISEÑO Y SUMINISTRO DE SEÑALIZACIÓN EN BRAILLE PARA LOS CENTROS FACILITADORES DE SERVICIOS MIGRATORIOS, PARA EL FORTALECIMIENTO INSTITUCIONAL DEL SERVICIO A LA CIUDADANÍA Y DE ACCIONES PARA LA PARTICIPACIÓN DEMOCRÁTICA DE LA POBLACIÓN MIGRANTE Y COMUNIDADES DE ACOGIDA, DE ACUERDO CON LAS ESPECIFICACIONES TÉCNICAS DEL ESTUDIO PREVIO.</t>
  </si>
  <si>
    <t>629 - ADQUIRIR 45 DIADEMAS Y 45 CÁMARAS WEB PARA FORTALECER LA PRESTACIÓN DEL SERVICIO AL CIUDADANO EN LOS CFSM Y PCM DE ACUERDO CON LAS CONDICIONES Y ESPECIFICACIONES TÉCNICAS DESCRITAS EN LOS ESTUDIOS PREVIOS.</t>
  </si>
  <si>
    <t>630 - PRESTAR SERVICIOS PROFESIONALES PARA LA FORMULACION, SEGUIMIENTO Y EVALUACION DE INICIATIVAS DE COOPERACION INTERNACIONAL PARA EL FORTALECIMIENTO INSTITUCIONAL DEL SERVICIO A LA CIUDADANÍA Y DE ACCIONES PARA LA PARTICIPACIÓN DEMOCRÁTICA DE LA POBLACIÓN MIGRANTE Y COMUNIDADES DE ACOGIDA, DE ACUERDO CON LAS ESPECIFICACIONES TÉCNICAS DEL ESTUDIO PREVIO.</t>
  </si>
  <si>
    <t>631 - PRESTAR SERVICIOS PROFESIONALES PARA  LA FORMULACIÓN DE POLÍTICAS DE RELACIÓN ESTADO-CIUDADANO  PARA EL FORTALECIMIENTO INSTITUCIONAL DEL SERVICIO A LA CIUDADANÍA Y DE ACCIONES PARA LA PARTICIPACIÓN DEMOCRÁTICA DE LA POBLACIÓN MIGRANTE Y COMUNIDADES DE ACOGIDA, DE ACUERDO CON LAS ESPECIFICACIONES TÉCNICAS DEL ESTUDIO PREVIO.</t>
  </si>
  <si>
    <t>632 - PRESTAR SERVICIOS PROFESIONALES ESPECIALIZADOS PARA IDENTIFICAR, EVALUAR Y PROPONER LA ARQUITECTURA TECNOLÓGICA DENTRO DE LA MODERNIZACIÓN INSTITUCIONAL PARA EL FORTALECIMIENTO DE LA GESTIÓN DEL TALENTO HUMANO.</t>
  </si>
  <si>
    <t>43211612;45121506;43211600</t>
  </si>
  <si>
    <t>OTIN - 125</t>
  </si>
  <si>
    <t>OTIN - 126</t>
  </si>
  <si>
    <t>OTIN - 127</t>
  </si>
  <si>
    <t>DG - 39</t>
  </si>
  <si>
    <t>STH - 71</t>
  </si>
  <si>
    <t>V25: Proceso Nuevo</t>
  </si>
  <si>
    <t>V26: Proceso Nuevo</t>
  </si>
  <si>
    <t>OTIN - 123</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</si>
  <si>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
V27: Se ajusta modalidad de contratación atendiendo al objeto contractual</t>
  </si>
  <si>
    <t>ALVARO VARGAS/LEONARDO SIERRA</t>
  </si>
  <si>
    <t>V27: Proceso Nuevo</t>
  </si>
  <si>
    <t>ADRIANA GAITAN</t>
  </si>
  <si>
    <t>adriana.gaitana@migracioncolombia.gov.co</t>
  </si>
  <si>
    <t>V1: Programación Vigencia 2025
V27: Se solicita modificar el valor y responsable, toda vez que se actualiza conforme a la cotización reciente presentada por el proveedor.</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</si>
  <si>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
V26: Se solicita modificar la fecha de inicio y la duración, toda vez que debido a los cambios solicitados de las áreas de contratos y jurídica aun se esta realizando estudio de mercado.
V27: Se solicita modificar objeto, concepto, valor estimado, toda vez que el fabricante brinda un año mas de garantía para los equipos apc.</t>
  </si>
  <si>
    <t>V26: Proceso Nuevo
V27: Se solicita modificar el valor estimado total y actual, toda vez que la garantía de las lectoras se van a comprar por una vigencia de 3 años, el cual representa un costo beneficio para la Entidad.</t>
  </si>
  <si>
    <t>V26: Proceso Nuevo
V27: Se solicita modificar el valor estimado total y actual, toda vez respecto a la necesidad se reeplantea renovar un mayor numero de equipos</t>
  </si>
  <si>
    <t>diego.lopez@migracioncolombiua.gov.co</t>
  </si>
  <si>
    <t>V26: Proceso Nuevo
V27: Se solicita modificar el valor estimado total y actual, toda vez respecto a la necesidad se reeplantea comprar  un tipo de licencia mas economica y que supla la necesidad.</t>
  </si>
  <si>
    <t>COMPRA DE LICENCIAS ORACLE</t>
  </si>
  <si>
    <t>gilmer.amezquita@migracioncolombiua.gov.co</t>
  </si>
  <si>
    <t>V24.Proceso nuevo
V27: Se ajusta tiempo de ejecución, disminuye el valor y responsable</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</si>
  <si>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
V26: Se solicita modificar la fecha de inicio y la duración, toda vez que los estudios previos aun se encuentran en revisión y aprobación del área jurídica.
V27: Se ajusta nombre responsable</t>
  </si>
  <si>
    <r>
      <t>618 - CONTRATAR EL SERVICIO DE MANTENIMIENTO PREVENTIVO Y CORRECTIVO  PARA EL ASCENSOR, UBICADO EN LA REGIONAL ANDINA, CARRERA 19 NO. 9</t>
    </r>
    <r>
      <rPr>
        <sz val="11"/>
        <color rgb="FFFF0000"/>
        <rFont val="Arial Narrow"/>
        <family val="2"/>
      </rPr>
      <t>2</t>
    </r>
    <r>
      <rPr>
        <sz val="11"/>
        <color rgb="FF000000"/>
        <rFont val="Arial Narrow"/>
        <family val="2"/>
      </rPr>
      <t xml:space="preserve"> - 65  DE LA CIUDAD DE BOGOTA.</t>
    </r>
  </si>
  <si>
    <t>NACION/PROPIOS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</si>
  <si>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
V26: Se solicita modificar objeto, a fecha de inicio y la duración, valor estimado , toda vez que se liberaron recurso de policarbonatos que permite cubrir las necesidades de ampliar la capacidad de almacenamiento y procesamiento tanto de centro de computo como de pcm.
V27: Se solicita modificar la fuente de los recursos toda vez que en propios no se cuenta con la totalidad de los recursos.</t>
  </si>
  <si>
    <t>441 - CONTRATAR LA EXTENSION DE GARANTIAS DE LOS EQUIPOS MARCA APC Y EL MANTENIMIENTO PREVENTIVO CON BOLSA DE REPUESTOS PARA LOS EQUIPOS DE CONTROL DE ACCESO, CONTRA INCEDIO Y EXTRACTORES DEL CENTRO DE COMPUTO PRINCIPAL UBICADO EN LA CIUDAD DE BOGOTA Y DEL CENTRO DE COMPUTO UBICADO EN LA CIUDAD DE MEDELLIN.</t>
  </si>
  <si>
    <t>633 - CONTRATAR EL ARRENDAMIENTO DE UN INMUEBLE EN LA CIUDAD DE BOGOTÁ PARA LA DESTINACIÓN DE LOS ELEMENTOS DEL GRUPO DE ÁLMACEN E INVENTARIOS.</t>
  </si>
  <si>
    <t>634 - CONTRATAR LA ADQUISICION DEL  LICENCIAMIENTO ORACLE, EN EL MARCO DEL PROYECTO DE FORTALECIMIENTO DE LAS CAPACIDADES Y EVOLUCIÓN DE LAS TECNOLOGÍAS DE LA INFORMACIÓN</t>
  </si>
  <si>
    <t>635 - PRESTAR LOS SERVICIOS PROFESIONALES PARA LA FORMULACION, EVALUACIÓN Y SEGUIMIENTO DE PROCESOS CONTRACTUALES  Y DESARROLLO DE ACTIVIDADES RELACIONADAS CON LA GESTIÓN DEL GRUPO INTERNO DE TRABAJO ADMINISTRATIVO, EN EL MARCO DEL PROYECTO DE INVERSIÓN EN INFRAESTRUCTURA PARA LA VIGENCIA 2025, DE ACUERDO CON LAS CONDICIONES Y ESPECIFICACIONES TÉCNICAS DESCRITAS EN LOS ESTUDIOS PREVIOS.</t>
  </si>
  <si>
    <t>ARMANDO MARTINEZ PINEDA</t>
  </si>
  <si>
    <t>SAF - 204</t>
  </si>
  <si>
    <t>SAF - 205</t>
  </si>
  <si>
    <t>OTIN - 128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</si>
</sst>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8"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
      <sz val="11"/>
      <color rgb="FF000000"/>
      <name val="Arial Narrow"/>
      <family val="2"/>
    </font>
    <font>
      <sz val="11"/>
      <color rgb="FFFF0000"/>
      <name val="Calibri"/>
      <family val="2"/>
      <scheme val="minor"/>
    </font>
    <font>
      <sz val="11"/>
      <color rgb="FFFF0000"/>
      <name val="Arial Narrow"/>
      <family val="2"/>
    </font>
    <font>
      <u/>
      <sz val="11"/>
      <name val="Calibri"/>
      <family val="2"/>
      <scheme val="minor"/>
    </font>
  </fonts>
  <fills count="16">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
      <patternFill patternType="solid">
        <fgColor rgb="FF00B0F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84">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40">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1" fillId="0" borderId="1" xfId="4" applyFont="1" applyFill="1" applyBorder="1" applyAlignment="1">
      <alignment horizontal="center" vertical="center" wrapText="1"/>
    </xf>
    <xf numFmtId="172" fontId="10" fillId="0" borderId="1" xfId="18" applyNumberFormat="1" applyFont="1" applyFill="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0" fontId="0" fillId="0" borderId="1" xfId="0" applyBorder="1"/>
    <xf numFmtId="0" fontId="4" fillId="0" borderId="1" xfId="4" applyFill="1" applyBorder="1" applyAlignment="1">
      <alignment horizontal="center" vertical="center" wrapText="1"/>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42" fontId="4" fillId="0" borderId="1" xfId="4" applyNumberFormat="1" applyFill="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167" fontId="11" fillId="10" borderId="1" xfId="0" applyNumberFormat="1" applyFont="1" applyFill="1" applyBorder="1" applyAlignment="1">
      <alignment horizontal="center" vertical="center" wrapText="1"/>
    </xf>
    <xf numFmtId="0" fontId="19" fillId="10" borderId="1" xfId="0" applyFont="1" applyFill="1" applyBorder="1" applyAlignment="1">
      <alignment horizontal="center" vertical="center" wrapText="1"/>
    </xf>
    <xf numFmtId="0" fontId="4" fillId="9" borderId="1" xfId="4" applyFill="1" applyBorder="1" applyAlignment="1">
      <alignment horizontal="center" vertical="center" wrapText="1"/>
    </xf>
    <xf numFmtId="172" fontId="12" fillId="0" borderId="1" xfId="64" applyNumberFormat="1" applyFont="1" applyFill="1" applyBorder="1" applyAlignment="1">
      <alignment horizontal="center" vertical="center" wrapText="1"/>
    </xf>
    <xf numFmtId="0" fontId="0" fillId="0" borderId="0" xfId="0" applyFill="1"/>
    <xf numFmtId="0" fontId="0" fillId="0" borderId="1" xfId="0" applyFill="1" applyBorder="1"/>
    <xf numFmtId="44" fontId="12" fillId="0" borderId="1" xfId="18"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 xfId="0" applyFont="1" applyFill="1" applyBorder="1" applyAlignment="1">
      <alignment horizontal="center" wrapText="1"/>
    </xf>
    <xf numFmtId="42" fontId="12" fillId="0" borderId="1" xfId="112" applyFont="1" applyFill="1" applyBorder="1" applyAlignment="1">
      <alignment horizontal="center" vertical="center" wrapText="1"/>
    </xf>
    <xf numFmtId="0" fontId="16" fillId="0" borderId="1" xfId="4" applyFont="1" applyFill="1" applyBorder="1" applyAlignment="1">
      <alignment horizontal="center" vertical="center" wrapText="1"/>
    </xf>
    <xf numFmtId="172" fontId="12" fillId="0" borderId="1" xfId="118" applyNumberFormat="1" applyFont="1" applyFill="1" applyBorder="1" applyAlignment="1">
      <alignment horizontal="center" vertical="center" wrapText="1"/>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72" fontId="12" fillId="0" borderId="1" xfId="118" applyNumberFormat="1" applyFont="1" applyFill="1" applyBorder="1" applyAlignment="1">
      <alignment horizontal="right" vertical="center" wrapText="1"/>
    </xf>
    <xf numFmtId="0" fontId="12" fillId="9" borderId="1" xfId="0" applyFont="1" applyFill="1" applyBorder="1" applyAlignment="1">
      <alignment horizontal="center" vertical="center" wrapText="1"/>
    </xf>
    <xf numFmtId="0" fontId="11" fillId="0" borderId="0" xfId="0" applyFont="1" applyFill="1" applyAlignment="1">
      <alignment horizontal="center" vertical="center" wrapText="1"/>
    </xf>
    <xf numFmtId="172" fontId="12" fillId="0" borderId="1" xfId="64" applyNumberFormat="1" applyFont="1" applyFill="1" applyBorder="1" applyAlignment="1">
      <alignment horizontal="righ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27" fillId="0" borderId="1" xfId="4" applyFont="1" applyFill="1" applyBorder="1" applyAlignment="1">
      <alignment horizontal="center" vertical="center" wrapText="1"/>
    </xf>
    <xf numFmtId="0" fontId="12" fillId="0" borderId="1" xfId="0" applyFont="1" applyFill="1" applyBorder="1" applyAlignment="1">
      <alignment horizontal="center" vertical="center"/>
    </xf>
    <xf numFmtId="172" fontId="12" fillId="0" borderId="1" xfId="18" applyNumberFormat="1" applyFont="1" applyFill="1" applyBorder="1" applyAlignment="1">
      <alignment horizontal="center" vertical="center"/>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170" fontId="12" fillId="0" borderId="1" xfId="0" applyNumberFormat="1" applyFont="1" applyFill="1" applyBorder="1" applyAlignment="1">
      <alignment horizontal="center" vertical="center" wrapText="1"/>
    </xf>
    <xf numFmtId="171" fontId="12" fillId="0" borderId="1" xfId="0" applyNumberFormat="1" applyFont="1" applyFill="1" applyBorder="1" applyAlignment="1">
      <alignment horizontal="center" vertical="center" wrapText="1"/>
    </xf>
    <xf numFmtId="167"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2" fillId="0" borderId="0" xfId="0" applyFont="1" applyFill="1" applyAlignment="1">
      <alignment horizontal="center" vertical="center" wrapText="1"/>
    </xf>
    <xf numFmtId="42" fontId="10" fillId="0" borderId="1" xfId="0" applyNumberFormat="1" applyFont="1" applyFill="1" applyBorder="1" applyAlignment="1">
      <alignment horizontal="center" vertical="center" wrapText="1"/>
    </xf>
    <xf numFmtId="1" fontId="10"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3" fontId="1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42" fontId="12" fillId="0" borderId="1"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173" fontId="12" fillId="0" borderId="1" xfId="0" applyNumberFormat="1" applyFont="1" applyFill="1" applyBorder="1" applyAlignment="1">
      <alignment horizontal="center" vertical="center" wrapText="1"/>
    </xf>
    <xf numFmtId="43" fontId="12" fillId="0" borderId="1" xfId="111" applyFont="1" applyFill="1" applyBorder="1" applyAlignment="1">
      <alignment horizontal="center" vertical="center" wrapText="1"/>
    </xf>
    <xf numFmtId="0" fontId="14" fillId="0" borderId="0" xfId="0" applyFont="1" applyFill="1" applyAlignment="1">
      <alignment horizontal="center" vertical="center" wrapText="1"/>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10" fillId="0" borderId="0" xfId="0" applyFont="1" applyFill="1" applyAlignment="1">
      <alignment horizontal="center" wrapText="1"/>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44" fontId="26" fillId="0" borderId="0" xfId="18" applyFont="1" applyFill="1" applyAlignment="1">
      <alignment horizontal="center" vertical="center" wrapText="1"/>
    </xf>
    <xf numFmtId="0" fontId="25"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26" fillId="0" borderId="0" xfId="0" applyFont="1" applyFill="1" applyAlignment="1">
      <alignment horizontal="center" vertical="center" wrapText="1"/>
    </xf>
    <xf numFmtId="0" fontId="12" fillId="0" borderId="1" xfId="0" applyFont="1" applyFill="1" applyBorder="1" applyAlignment="1">
      <alignment horizontal="right" vertical="center" wrapText="1"/>
    </xf>
    <xf numFmtId="44" fontId="12" fillId="0" borderId="1" xfId="0" applyNumberFormat="1" applyFont="1" applyFill="1" applyBorder="1" applyAlignment="1">
      <alignment horizontal="center" vertical="center" wrapText="1"/>
    </xf>
    <xf numFmtId="0" fontId="12" fillId="9" borderId="1" xfId="2" applyFont="1" applyFill="1" applyBorder="1" applyAlignment="1">
      <alignment horizontal="center" vertical="center" wrapText="1"/>
    </xf>
    <xf numFmtId="172" fontId="12" fillId="15" borderId="1" xfId="18" applyNumberFormat="1" applyFont="1" applyFill="1" applyBorder="1" applyAlignment="1">
      <alignment horizontal="center" vertical="center" wrapText="1"/>
    </xf>
    <xf numFmtId="172" fontId="12" fillId="15" borderId="1" xfId="64" applyNumberFormat="1" applyFont="1" applyFill="1" applyBorder="1" applyAlignment="1">
      <alignment horizontal="right" vertical="center" wrapText="1"/>
    </xf>
    <xf numFmtId="172" fontId="12" fillId="9" borderId="1" xfId="64" applyNumberFormat="1" applyFont="1" applyFill="1" applyBorder="1" applyAlignment="1">
      <alignment horizontal="center" vertical="center" wrapText="1"/>
    </xf>
    <xf numFmtId="172" fontId="12" fillId="15" borderId="1" xfId="64" applyNumberFormat="1" applyFont="1" applyFill="1" applyBorder="1" applyAlignment="1">
      <alignment horizontal="center" vertical="center" wrapText="1"/>
    </xf>
    <xf numFmtId="0" fontId="12" fillId="15" borderId="1" xfId="0" applyFont="1" applyFill="1" applyBorder="1" applyAlignment="1">
      <alignment horizontal="center" vertical="center" wrapText="1"/>
    </xf>
    <xf numFmtId="172" fontId="12" fillId="9" borderId="1" xfId="18" applyNumberFormat="1" applyFont="1" applyFill="1" applyBorder="1" applyAlignment="1">
      <alignment horizontal="right" vertical="center" wrapText="1"/>
    </xf>
    <xf numFmtId="172" fontId="12" fillId="9" borderId="1" xfId="64" applyNumberFormat="1" applyFont="1" applyFill="1" applyBorder="1" applyAlignment="1">
      <alignment horizontal="right" vertical="center" wrapText="1"/>
    </xf>
    <xf numFmtId="42" fontId="12" fillId="9" borderId="1" xfId="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0" fontId="10" fillId="9" borderId="0" xfId="0" applyFont="1" applyFill="1" applyAlignment="1">
      <alignment horizontal="center" vertical="center" wrapText="1"/>
    </xf>
    <xf numFmtId="0" fontId="10" fillId="9" borderId="1" xfId="0" applyFont="1" applyFill="1" applyBorder="1" applyAlignment="1">
      <alignment horizontal="center" vertical="center"/>
    </xf>
    <xf numFmtId="4" fontId="12" fillId="9" borderId="1" xfId="0" applyNumberFormat="1" applyFont="1" applyFill="1" applyBorder="1" applyAlignment="1">
      <alignment horizontal="center" vertical="center" wrapText="1"/>
    </xf>
    <xf numFmtId="0" fontId="16" fillId="9" borderId="1" xfId="4" applyFont="1" applyFill="1" applyBorder="1" applyAlignment="1">
      <alignment horizontal="center" vertical="center" wrapText="1"/>
    </xf>
    <xf numFmtId="0" fontId="0" fillId="9" borderId="0" xfId="0" applyFill="1"/>
    <xf numFmtId="0" fontId="12" fillId="9" borderId="1" xfId="0" applyFont="1" applyFill="1" applyBorder="1" applyAlignment="1">
      <alignment horizontal="center" vertical="center"/>
    </xf>
    <xf numFmtId="172" fontId="12" fillId="9" borderId="1" xfId="18" applyNumberFormat="1" applyFont="1" applyFill="1" applyBorder="1" applyAlignment="1">
      <alignment horizontal="center" vertical="center" wrapText="1"/>
    </xf>
    <xf numFmtId="0" fontId="22" fillId="9"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12" fillId="9" borderId="0" xfId="0" applyFont="1" applyFill="1" applyAlignment="1">
      <alignment horizontal="center" vertical="center" wrapText="1"/>
    </xf>
  </cellXfs>
  <cellStyles count="184">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0] 2 2" xfId="170" xr:uid="{9EDA50B5-66AE-4E33-997F-229614A466F5}"/>
    <cellStyle name="Comma [0] 3" xfId="136" xr:uid="{33CBE445-76C4-4A1F-9E5B-37DB8037BBFA}"/>
    <cellStyle name="Comma 2" xfId="97" xr:uid="{084485CE-DEE1-4296-9142-A15BDFC107B2}"/>
    <cellStyle name="Comma 2 2" xfId="169" xr:uid="{0568CD75-FA48-4CA2-82CB-E7D3EC0D0C50}"/>
    <cellStyle name="Comma 3" xfId="108" xr:uid="{A8B65259-54C9-488E-9D1B-F07F9EDBD217}"/>
    <cellStyle name="Comma 3 2" xfId="180" xr:uid="{DE9E5D6E-1A5A-4A32-ABC2-3BBD65DEB718}"/>
    <cellStyle name="Comma 4" xfId="135" xr:uid="{345EA2D9-5460-4B18-B4D9-0D35BA226EF5}"/>
    <cellStyle name="Currency" xfId="9" xr:uid="{00000000-0005-0000-0000-000003000000}"/>
    <cellStyle name="Currency [0]" xfId="40" xr:uid="{EA41DEC7-F695-4841-98BE-B070F79FF12F}"/>
    <cellStyle name="Currency [0] 2" xfId="96" xr:uid="{D96B99B9-C75D-40E1-88B8-35B9D214E3B7}"/>
    <cellStyle name="Currency [0] 2 2" xfId="168" xr:uid="{F2F9EB92-8918-412E-81F7-362909E95FE2}"/>
    <cellStyle name="Currency [0] 3" xfId="134" xr:uid="{B5D9FE5B-5E8A-44D2-9496-E5CD9F584CAB}"/>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2 2 2" xfId="163" xr:uid="{90781336-3AF7-44E8-A0A6-CF904478130E}"/>
    <cellStyle name="Millares [0] 10 2 2 2 2 3" xfId="129" xr:uid="{8BFE74E4-D9CA-44DC-A49C-33C162A34D21}"/>
    <cellStyle name="Millares [0] 10 2 2 2 3" xfId="78" xr:uid="{86D13EBF-3D20-4851-8D80-1DCBE1BDC321}"/>
    <cellStyle name="Millares [0] 10 2 2 2 3 2" xfId="150" xr:uid="{96BD2E50-4AAF-4BD1-9384-CBF1115F5E19}"/>
    <cellStyle name="Millares [0] 10 2 2 2 4" xfId="117" xr:uid="{B500BF2E-1608-4920-B35A-94B409ED303B}"/>
    <cellStyle name="Millares [0] 10 2 2 3" xfId="21" xr:uid="{00000000-0005-0000-0000-00000D000000}"/>
    <cellStyle name="Millares [0] 10 2 2 3 2" xfId="37" xr:uid="{0717E72D-B028-4370-8640-3BBD110240EF}"/>
    <cellStyle name="Millares [0] 10 2 2 3 2 2" xfId="95" xr:uid="{FE31949B-1BBC-4542-93FA-710B48C34B84}"/>
    <cellStyle name="Millares [0] 10 2 2 3 2 2 2" xfId="167" xr:uid="{5B09B6EC-3B41-48ED-9590-CEF6EA04A321}"/>
    <cellStyle name="Millares [0] 10 2 2 3 2 3" xfId="133" xr:uid="{27128A4F-51DE-4C3C-9B65-87AFA1BB0F21}"/>
    <cellStyle name="Millares [0] 10 2 2 3 3" xfId="82" xr:uid="{A09A7AE7-455B-4771-8CE6-011E586FE966}"/>
    <cellStyle name="Millares [0] 10 2 2 3 3 2" xfId="154" xr:uid="{024537ED-5208-4143-9C65-261DF882B906}"/>
    <cellStyle name="Millares [0] 10 2 2 3 4" xfId="121" xr:uid="{0A881B46-E2D5-4E02-8BBC-39B6B1FA829C}"/>
    <cellStyle name="Millares [0] 10 2 2 4" xfId="28" xr:uid="{7004B804-CB5B-46C2-BD80-CA5FDE65BD3D}"/>
    <cellStyle name="Millares [0] 10 2 2 4 2" xfId="87" xr:uid="{B1825C08-00F6-41B9-B546-543C1A2C35DA}"/>
    <cellStyle name="Millares [0] 10 2 2 4 2 2" xfId="159" xr:uid="{6EE7358A-BF7B-4716-A924-4638A691BB0E}"/>
    <cellStyle name="Millares [0] 10 2 2 4 3" xfId="125" xr:uid="{1CFDDD83-B999-40FA-8EEF-8FBE6C6DCA26}"/>
    <cellStyle name="Millares [0] 10 2 2 5" xfId="74" xr:uid="{AC41A3CE-DB46-4F00-AD91-CFB24981D7D0}"/>
    <cellStyle name="Millares [0] 10 2 2 5 2" xfId="146" xr:uid="{99F15016-369A-4A18-BFFA-7D0E675DA7F2}"/>
    <cellStyle name="Millares [0] 10 2 2 6" xfId="113" xr:uid="{3DEE24BF-A440-4A6B-878E-2124FC96DF38}"/>
    <cellStyle name="Millares [0] 2" xfId="15" xr:uid="{00000000-0005-0000-0000-00000E000000}"/>
    <cellStyle name="Millares [0] 2 2" xfId="31" xr:uid="{9500FF92-0C2D-47BD-B0D9-2B6A5BB10910}"/>
    <cellStyle name="Millares [0] 2 2 2" xfId="89" xr:uid="{9F39DF9A-A3C7-424C-96E8-91C8D6DFA907}"/>
    <cellStyle name="Millares [0] 2 2 2 2" xfId="161" xr:uid="{2C0F4BDD-B0E9-408E-8065-0C0E70EF9E25}"/>
    <cellStyle name="Millares [0] 2 2 3" xfId="127" xr:uid="{993E59C3-DF30-4F54-96E1-E2A97A0FA0A2}"/>
    <cellStyle name="Millares [0] 2 3" xfId="69" xr:uid="{E8718FA6-BF2C-4362-B98B-11B48FB8B11E}"/>
    <cellStyle name="Millares [0] 2 3 2" xfId="105" xr:uid="{9BDAFAC7-19A4-41DC-9675-62FBEFF09058}"/>
    <cellStyle name="Millares [0] 2 3 2 2" xfId="177" xr:uid="{77323C48-66BC-43F5-88BE-01F74A36F06C}"/>
    <cellStyle name="Millares [0] 2 3 3" xfId="142" xr:uid="{BFDDF8F9-ADCE-4D3A-8E87-507F5F9B7E89}"/>
    <cellStyle name="Millares [0] 2 4" xfId="76" xr:uid="{A824F586-F09F-4F88-81C3-943D1F46E034}"/>
    <cellStyle name="Millares [0] 2 4 2" xfId="148" xr:uid="{1BC63685-16FA-487B-9BD6-26FF855D87B8}"/>
    <cellStyle name="Millares [0] 2 5" xfId="115" xr:uid="{36E47508-EE1C-4F94-AD97-E6E486F85AD6}"/>
    <cellStyle name="Millares [0] 3" xfId="19" xr:uid="{00000000-0005-0000-0000-00000F000000}"/>
    <cellStyle name="Millares [0] 3 2" xfId="35" xr:uid="{E1263EEB-5932-4E6D-93D9-D1E05B27AF42}"/>
    <cellStyle name="Millares [0] 3 2 2" xfId="93" xr:uid="{0AD6B9E2-8DBE-475B-91B3-02198A8D962E}"/>
    <cellStyle name="Millares [0] 3 2 2 2" xfId="165" xr:uid="{0D05E99B-3090-495A-95F0-2A0411145860}"/>
    <cellStyle name="Millares [0] 3 2 3" xfId="131" xr:uid="{23CCBC2E-7717-442C-B1D6-659A902AE3DA}"/>
    <cellStyle name="Millares [0] 3 3" xfId="80" xr:uid="{421816F1-8B86-469E-826C-06582203C823}"/>
    <cellStyle name="Millares [0] 3 3 2" xfId="152" xr:uid="{A16B47C1-DFF0-4977-95C3-91CA841DA36B}"/>
    <cellStyle name="Millares [0] 3 4" xfId="119" xr:uid="{7D383758-30BC-4EAD-B34A-5FCAAD785D6F}"/>
    <cellStyle name="Millares [0] 4" xfId="26" xr:uid="{41CFC5B5-E8E2-48A7-BBCB-A513A5204197}"/>
    <cellStyle name="Millares [0] 4 2" xfId="85" xr:uid="{55ABD177-F2EE-4CCE-83C7-86A18A506C92}"/>
    <cellStyle name="Millares [0] 4 2 2" xfId="157" xr:uid="{FA98F9A7-09AF-485B-BA4B-041D656D3E0A}"/>
    <cellStyle name="Millares [0] 4 3" xfId="123" xr:uid="{0C9C418C-2771-47A1-A7B4-530FAAE0476D}"/>
    <cellStyle name="Millares [0] 5" xfId="62" xr:uid="{C58583B4-6631-4FDC-B64B-693BBC9DF5C5}"/>
    <cellStyle name="Millares [0] 5 2" xfId="100" xr:uid="{DE3BEBF0-D2BA-4141-8224-DD0FADC5DFE5}"/>
    <cellStyle name="Millares [0] 5 2 2" xfId="172" xr:uid="{F9F318F9-664A-49FE-9483-152C02D3053F}"/>
    <cellStyle name="Millares [0] 5 3" xfId="137" xr:uid="{15CAD55C-F97A-4291-9E45-15CBEE72042E}"/>
    <cellStyle name="Millares [0] 6" xfId="181" xr:uid="{64C207B6-BA65-4606-AB57-53E52F2C26C8}"/>
    <cellStyle name="Millares 2" xfId="23" xr:uid="{234348B3-89EE-48BA-B792-11CCEAED1EBD}"/>
    <cellStyle name="Millares 2 2" xfId="68" xr:uid="{1557F854-409D-4551-84BC-3C663454E177}"/>
    <cellStyle name="Millares 2 2 2" xfId="104" xr:uid="{C54B400A-C833-4A23-8135-9E53491C0192}"/>
    <cellStyle name="Millares 2 2 2 2" xfId="176" xr:uid="{329889E5-FDC6-497D-87D0-9920308F19E7}"/>
    <cellStyle name="Millares 2 2 3" xfId="141" xr:uid="{2A749D50-06FE-4FD8-AF1E-A616B8032F9E}"/>
    <cellStyle name="Millares 2 3" xfId="63" xr:uid="{48066FC7-E303-4E84-A894-F337A38118E5}"/>
    <cellStyle name="Millares 2 3 2" xfId="101" xr:uid="{C184C05C-6D12-48F2-8649-5267E2900D48}"/>
    <cellStyle name="Millares 2 3 2 2" xfId="173" xr:uid="{19C15941-9D7D-4F91-8B5A-0FCEFB3CF339}"/>
    <cellStyle name="Millares 2 3 3" xfId="138" xr:uid="{2903E8A7-82DB-410D-9A5B-23436DF520FB}"/>
    <cellStyle name="Millares 2 4" xfId="83" xr:uid="{A7267068-45AE-49C3-8733-24EAF73F9B43}"/>
    <cellStyle name="Millares 2 4 2" xfId="155" xr:uid="{4164044C-32DE-4651-97C1-ABB495DE2B09}"/>
    <cellStyle name="Millares 2 5" xfId="122" xr:uid="{8E8AC4B9-5F9C-4FA4-BA89-E92788953897}"/>
    <cellStyle name="Millares 3" xfId="66" xr:uid="{288702B4-CC23-444B-BC7E-A585B3DED442}"/>
    <cellStyle name="Millares 3 2" xfId="102" xr:uid="{5DFD3FA5-B441-4AE5-91B7-70EE489B69DB}"/>
    <cellStyle name="Millares 3 2 2" xfId="174" xr:uid="{5BE3C41C-082E-44B1-8306-2D2A50A83040}"/>
    <cellStyle name="Millares 3 3" xfId="139" xr:uid="{653A282E-1AC7-4BAC-948E-89619B511A34}"/>
    <cellStyle name="Millares 4" xfId="67" xr:uid="{06EA7FC9-4BCE-4241-90F6-8090957565BE}"/>
    <cellStyle name="Millares 4 2" xfId="103" xr:uid="{AC3B4629-B12F-461C-841C-BE0683432F85}"/>
    <cellStyle name="Millares 4 2 2" xfId="175" xr:uid="{D9035401-C60D-4087-AD3D-7F7C63DB58C5}"/>
    <cellStyle name="Millares 4 3" xfId="140" xr:uid="{69BC7D81-81B7-42FA-BA72-9127A14323F8}"/>
    <cellStyle name="Millares 5" xfId="70" xr:uid="{59D3F22C-CEEE-4BA0-BA83-4E39DCDC9D6F}"/>
    <cellStyle name="Millares 5 2" xfId="106" xr:uid="{A67E9EAB-6042-40C8-9BEC-83B568762B03}"/>
    <cellStyle name="Millares 5 2 2" xfId="178" xr:uid="{E4DC98EB-DE50-4C81-96E2-9910808AE8AD}"/>
    <cellStyle name="Millares 5 3" xfId="143" xr:uid="{D7480645-EE8F-4732-9F2A-88F017BF3AB4}"/>
    <cellStyle name="Millares 6" xfId="71" xr:uid="{1BD3C0E2-A799-42B8-85E0-D75525217A51}"/>
    <cellStyle name="Millares 6 2" xfId="107" xr:uid="{3DEF84E0-7054-4F65-A110-93024AA68CAD}"/>
    <cellStyle name="Millares 6 2 2" xfId="179" xr:uid="{AF0C0136-5A80-473D-B569-2B712943FC8E}"/>
    <cellStyle name="Millares 6 3" xfId="144" xr:uid="{CF9BB3F1-9A46-4009-B7CF-C0A6EE6B32A0}"/>
    <cellStyle name="Millares 7" xfId="183" xr:uid="{20FADD7A-A387-4094-83F3-D6870F1E9E6A}"/>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2 2 2" xfId="160" xr:uid="{F37419F0-BAA1-4F3D-A5A6-1A86BAECB946}"/>
    <cellStyle name="Moneda [0] 2 2 3" xfId="126" xr:uid="{9AC3DA4C-E502-405F-B9CA-477C64F1974F}"/>
    <cellStyle name="Moneda [0] 2 3" xfId="65" xr:uid="{5F754A20-0F72-49DC-AE48-DAC946D1F8AB}"/>
    <cellStyle name="Moneda [0] 2 4" xfId="75" xr:uid="{AC95B9AB-6FAF-4176-B18C-9685576D06DC}"/>
    <cellStyle name="Moneda [0] 2 4 2" xfId="147" xr:uid="{1B4DED25-E0AE-4C4E-A443-09B569637F92}"/>
    <cellStyle name="Moneda [0] 2 5" xfId="114" xr:uid="{8ADB3F19-EDE7-4797-8052-5796C4A2F4B5}"/>
    <cellStyle name="Moneda [0] 3" xfId="16" xr:uid="{00000000-0005-0000-0000-000013000000}"/>
    <cellStyle name="Moneda [0] 3 2" xfId="32" xr:uid="{84754D6E-D5CB-4177-943A-667D97054C5A}"/>
    <cellStyle name="Moneda [0] 3 2 2" xfId="90" xr:uid="{79B40910-E49F-49B1-ACC7-4B41E6131EC6}"/>
    <cellStyle name="Moneda [0] 3 2 2 2" xfId="162" xr:uid="{1EBBF3FE-55A5-4EAA-9393-E8C3535C9E79}"/>
    <cellStyle name="Moneda [0] 3 2 3" xfId="128" xr:uid="{2D960903-86C9-4FE1-AD84-553463E55BB3}"/>
    <cellStyle name="Moneda [0] 3 3" xfId="77" xr:uid="{BC610DDC-1DBC-493C-9D56-8724703A357F}"/>
    <cellStyle name="Moneda [0] 3 3 2" xfId="149" xr:uid="{6720EAF0-4B7A-4CD9-AFA3-9ECD43AAAD84}"/>
    <cellStyle name="Moneda [0] 3 4" xfId="116" xr:uid="{3953B15F-E24C-4902-9987-6E41AAC3E86E}"/>
    <cellStyle name="Moneda [0] 4" xfId="20" xr:uid="{00000000-0005-0000-0000-000014000000}"/>
    <cellStyle name="Moneda [0] 4 2" xfId="36" xr:uid="{74CF1852-0C70-48DE-A15C-51D08B8D4E0E}"/>
    <cellStyle name="Moneda [0] 4 2 2" xfId="94" xr:uid="{2883DC64-D24D-4565-AC40-EC746C2E7959}"/>
    <cellStyle name="Moneda [0] 4 2 2 2" xfId="166" xr:uid="{66E57018-41F9-43A4-AB95-47B848F13792}"/>
    <cellStyle name="Moneda [0] 4 2 3" xfId="132" xr:uid="{431AA61D-2700-4195-9E72-6D95EC59DA98}"/>
    <cellStyle name="Moneda [0] 4 3" xfId="81" xr:uid="{A59E4229-E9B0-4544-A926-64EF70E798D2}"/>
    <cellStyle name="Moneda [0] 4 3 2" xfId="153" xr:uid="{A7EFEA8D-CE1A-4556-877B-18F5EC4A872D}"/>
    <cellStyle name="Moneda [0] 4 4" xfId="120" xr:uid="{BC5CE538-B00C-42F7-BEDC-4A7506DBECC2}"/>
    <cellStyle name="Moneda [0] 5" xfId="27" xr:uid="{E0767741-7845-40A4-B309-82A79AE3A302}"/>
    <cellStyle name="Moneda [0] 5 2" xfId="86" xr:uid="{D89059B1-89D3-46C8-8BAD-667372AC85E1}"/>
    <cellStyle name="Moneda [0] 5 2 2" xfId="158" xr:uid="{D84D0F88-1AF3-46B7-A66B-F727A7294214}"/>
    <cellStyle name="Moneda [0] 5 3" xfId="124" xr:uid="{AB909797-23AE-47A2-B1A8-DE51C197FC57}"/>
    <cellStyle name="Moneda [0] 6" xfId="73" xr:uid="{9F391173-4D2D-47ED-84C7-040063129381}"/>
    <cellStyle name="Moneda [0] 6 2" xfId="145" xr:uid="{159BAB84-96CB-41C1-AB77-1918E081D30E}"/>
    <cellStyle name="Moneda [0] 7" xfId="110" xr:uid="{B8258350-4185-45D8-9189-79DA889D46E6}"/>
    <cellStyle name="Moneda [0] 7 2" xfId="182" xr:uid="{B6B904F5-71FC-4043-8C1F-73566510BD38}"/>
    <cellStyle name="Moneda [0] 8" xfId="112" xr:uid="{57D82290-6AFB-48E9-899A-A2E5EF072CCA}"/>
    <cellStyle name="Moneda 2" xfId="25" xr:uid="{7F3DBA66-9661-48F8-9627-D4E745F7E6EB}"/>
    <cellStyle name="Moneda 2 2" xfId="64" xr:uid="{775B28FD-2CF5-4CD1-8643-6919BF42528C}"/>
    <cellStyle name="Moneda 2 3" xfId="84" xr:uid="{7E94D3B0-BA5E-4F22-8947-87FFF4D84CE9}"/>
    <cellStyle name="Moneda 2 3 2" xfId="156" xr:uid="{52C7A44F-62DF-40DA-86B7-CC33314B0A6D}"/>
    <cellStyle name="Moneda 3" xfId="34" xr:uid="{2A9BE718-95A2-4D00-86B3-D8D1E990A5E8}"/>
    <cellStyle name="Moneda 3 2" xfId="72" xr:uid="{60761C65-BC59-418F-8C79-F15678CA376A}"/>
    <cellStyle name="Moneda 3 3" xfId="92" xr:uid="{08F2B4BC-D3D4-45EE-91DD-675FF099D2AD}"/>
    <cellStyle name="Moneda 3 3 2" xfId="164" xr:uid="{4CB67FCF-1214-4970-9622-28DB72A5C0CE}"/>
    <cellStyle name="Moneda 3 4" xfId="130" xr:uid="{641D6E21-9CB2-4B0D-B62E-BE041A8FE08F}"/>
    <cellStyle name="Moneda 4" xfId="79" xr:uid="{1EB4AC81-8EE4-49FF-86EB-401A8500874B}"/>
    <cellStyle name="Moneda 4 2" xfId="151" xr:uid="{07C55279-8CAD-45FA-8915-F6E1A5862083}"/>
    <cellStyle name="Moneda 5" xfId="99" xr:uid="{502EFE88-330A-44C3-9A0C-E7E461D77546}"/>
    <cellStyle name="Moneda 5 2" xfId="171" xr:uid="{D4DC0401-4CE1-4301-84C7-E40413AF3620}"/>
    <cellStyle name="Moneda 6" xfId="118" xr:uid="{FE11478B-D154-4E8F-8E52-CBF43B76E074}"/>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65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359497</xdr:colOff>
      <xdr:row>36</xdr:row>
      <xdr:rowOff>38101</xdr:rowOff>
    </xdr:to>
    <xdr:pic>
      <xdr:nvPicPr>
        <xdr:cNvPr id="2" name="Imagen 1">
          <a:extLst>
            <a:ext uri="{FF2B5EF4-FFF2-40B4-BE49-F238E27FC236}">
              <a16:creationId xmlns:a16="http://schemas.microsoft.com/office/drawing/2014/main" id="{B236705A-A99D-4629-83D3-8DC05AE41915}"/>
            </a:ext>
          </a:extLst>
        </xdr:cNvPr>
        <xdr:cNvPicPr>
          <a:picLocks noChangeAspect="1"/>
        </xdr:cNvPicPr>
      </xdr:nvPicPr>
      <xdr:blipFill>
        <a:blip xmlns:r="http://schemas.openxmlformats.org/officeDocument/2006/relationships" r:embed="rId1"/>
        <a:stretch>
          <a:fillRect/>
        </a:stretch>
      </xdr:blipFill>
      <xdr:spPr>
        <a:xfrm>
          <a:off x="0" y="1"/>
          <a:ext cx="13313497" cy="6896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sandra.vega@migracioncolombia.gov.co" TargetMode="External"/><Relationship Id="rId21" Type="http://schemas.openxmlformats.org/officeDocument/2006/relationships/hyperlink" Target="mailto:johana.oviedo@migracioncolombia.gov.co" TargetMode="External"/><Relationship Id="rId324" Type="http://schemas.openxmlformats.org/officeDocument/2006/relationships/hyperlink" Target="mailto:nestor.medina@migracioncolombia.gov.co" TargetMode="External"/><Relationship Id="rId531" Type="http://schemas.openxmlformats.org/officeDocument/2006/relationships/hyperlink" Target="mailto:carlos.useche@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karen.romero@migracioncolombia.gov.co" TargetMode="External"/><Relationship Id="rId475" Type="http://schemas.openxmlformats.org/officeDocument/2006/relationships/hyperlink" Target="mailto:johana.oviedo@migracioncolombia.gov.co" TargetMode="External"/><Relationship Id="rId32" Type="http://schemas.openxmlformats.org/officeDocument/2006/relationships/hyperlink" Target="mailto:CARLOS.AVILA@MIGRACIONCOLOMBIA.GOV.CO" TargetMode="External"/><Relationship Id="rId128" Type="http://schemas.openxmlformats.org/officeDocument/2006/relationships/hyperlink" Target="mailto:nestor.medina@migracioncolombia.gov.co" TargetMode="External"/><Relationship Id="rId335" Type="http://schemas.openxmlformats.org/officeDocument/2006/relationships/hyperlink" Target="mailto:rosa.martinez@migracioncolombia.gov.co" TargetMode="External"/><Relationship Id="rId542" Type="http://schemas.openxmlformats.org/officeDocument/2006/relationships/hyperlink" Target="mailto:rosa.martinez@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fabio.torres@migracioncolombia.gov.co" TargetMode="External"/><Relationship Id="rId279" Type="http://schemas.openxmlformats.org/officeDocument/2006/relationships/hyperlink" Target="mailto:karen.romero@migracioncolombia.gov.co" TargetMode="External"/><Relationship Id="rId486"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felipe.castillo@migracioncolombia.gov.co" TargetMode="External"/><Relationship Id="rId346" Type="http://schemas.openxmlformats.org/officeDocument/2006/relationships/hyperlink" Target="mailto:MARLON.RODRIGUEZ@MIGRACIONCOLOMBIA.GOV.CO" TargetMode="External"/><Relationship Id="rId553" Type="http://schemas.openxmlformats.org/officeDocument/2006/relationships/hyperlink" Target="mailto:alexis.morales@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johana.oviedo@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ruben.ariza@migracioncolombia.gov.co" TargetMode="External"/><Relationship Id="rId217" Type="http://schemas.openxmlformats.org/officeDocument/2006/relationships/hyperlink" Target="mailto:nestor.medina@migracioncolombia.gov.co" TargetMode="External"/><Relationship Id="rId564" Type="http://schemas.openxmlformats.org/officeDocument/2006/relationships/hyperlink" Target="mailto:francisco.torres@migracioncolombiua.gov.co" TargetMode="External"/><Relationship Id="rId424" Type="http://schemas.openxmlformats.org/officeDocument/2006/relationships/hyperlink" Target="mailto:gilmer.amezquita@migracioncolombia.gov.co" TargetMode="External"/><Relationship Id="rId270" Type="http://schemas.openxmlformats.org/officeDocument/2006/relationships/hyperlink" Target="mailto:rosa.martinez@migracioncolombia.gov.co" TargetMode="External"/><Relationship Id="rId65" Type="http://schemas.openxmlformats.org/officeDocument/2006/relationships/hyperlink" Target="mailto:gilmer.amezquita@migracioncolombia.gov.co" TargetMode="External"/><Relationship Id="rId130" Type="http://schemas.openxmlformats.org/officeDocument/2006/relationships/hyperlink" Target="mailto:MARIA.HURTADO@MIGRACIONCOLOMBIA.GOV.CO" TargetMode="External"/><Relationship Id="rId368" Type="http://schemas.openxmlformats.org/officeDocument/2006/relationships/hyperlink" Target="mailto:tatiana.toloza@migracioncolombia.gov.co" TargetMode="External"/><Relationship Id="rId228" Type="http://schemas.openxmlformats.org/officeDocument/2006/relationships/hyperlink" Target="mailto:alvaro.vargas@migracioncolombia.gov.co" TargetMode="External"/><Relationship Id="rId435" Type="http://schemas.openxmlformats.org/officeDocument/2006/relationships/hyperlink" Target="mailto:nestor.montenegro@migracioncolombia.gov.co" TargetMode="External"/><Relationship Id="rId281" Type="http://schemas.openxmlformats.org/officeDocument/2006/relationships/hyperlink" Target="mailto:oscar.obando@migracioncolombia.gov.co" TargetMode="External"/><Relationship Id="rId337" Type="http://schemas.openxmlformats.org/officeDocument/2006/relationships/hyperlink" Target="mailto:maria.aguirre@migracioncolombia.gov.co" TargetMode="External"/><Relationship Id="rId502" Type="http://schemas.openxmlformats.org/officeDocument/2006/relationships/hyperlink" Target="mailto:magda.villanueva@migracioncolombia.gov.co" TargetMode="External"/><Relationship Id="rId34" Type="http://schemas.openxmlformats.org/officeDocument/2006/relationships/hyperlink" Target="mailto:nestor.medin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yana.gonzalez@migracioncolombia.gov.co" TargetMode="External"/><Relationship Id="rId379" Type="http://schemas.openxmlformats.org/officeDocument/2006/relationships/hyperlink" Target="mailto:nikolle.laguado@migracioncolombia.gov.co" TargetMode="External"/><Relationship Id="rId544" Type="http://schemas.openxmlformats.org/officeDocument/2006/relationships/hyperlink" Target="mailto:sandra.moreno@migracioncolombia.gov.co" TargetMode="External"/><Relationship Id="rId7" Type="http://schemas.openxmlformats.org/officeDocument/2006/relationships/hyperlink" Target="mailto:sandra.vega@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juan.arcos@migracioncolombia.gov.co" TargetMode="External"/><Relationship Id="rId446" Type="http://schemas.openxmlformats.org/officeDocument/2006/relationships/hyperlink" Target="mailto:jorge.tirado@migracioncolombia.gov.co" TargetMode="External"/><Relationship Id="rId250" Type="http://schemas.openxmlformats.org/officeDocument/2006/relationships/hyperlink" Target="mailto:sandra.vega@migracioncolombia.gov.co" TargetMode="External"/><Relationship Id="rId292" Type="http://schemas.openxmlformats.org/officeDocument/2006/relationships/hyperlink" Target="mailto:maria.aguirr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johana.ovie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felipe.castillo@migracioncolombia.gov.co" TargetMode="External"/><Relationship Id="rId348" Type="http://schemas.openxmlformats.org/officeDocument/2006/relationships/hyperlink" Target="mailto:marina.villa@migracioncolombia.gov.co" TargetMode="External"/><Relationship Id="rId513" Type="http://schemas.openxmlformats.org/officeDocument/2006/relationships/hyperlink" Target="mailto:monica.rocha@migracioncolombia.gov.co" TargetMode="External"/><Relationship Id="rId555" Type="http://schemas.openxmlformats.org/officeDocument/2006/relationships/hyperlink" Target="mailto:monica.rocha@migracioncolombia.gov.co" TargetMode="External"/><Relationship Id="rId152" Type="http://schemas.openxmlformats.org/officeDocument/2006/relationships/hyperlink" Target="mailto:nestor.medin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MARIA.HURTADO@MIGRACIONCOLOMBIA.GOV.CO" TargetMode="External"/><Relationship Id="rId261" Type="http://schemas.openxmlformats.org/officeDocument/2006/relationships/hyperlink" Target="mailto:leonardo.carvajal@migracioncolombia.gov.co" TargetMode="External"/><Relationship Id="rId499" Type="http://schemas.openxmlformats.org/officeDocument/2006/relationships/hyperlink" Target="mailto:isabel.castro@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oscar.obando@migracioncolombia.gov.co" TargetMode="External"/><Relationship Id="rId524" Type="http://schemas.openxmlformats.org/officeDocument/2006/relationships/hyperlink" Target="mailto:edwin.patino@migracioncolombia.gov.co" TargetMode="External"/><Relationship Id="rId566" Type="http://schemas.openxmlformats.org/officeDocument/2006/relationships/hyperlink" Target="mailto:jaime.mendez@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rosa.martinez@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oscar.gomez@migracioncolombia.gov.co" TargetMode="External"/><Relationship Id="rId426" Type="http://schemas.openxmlformats.org/officeDocument/2006/relationships/hyperlink" Target="mailto:johana.oviedo@migracioncolombia.gov.co" TargetMode="External"/><Relationship Id="rId230" Type="http://schemas.openxmlformats.org/officeDocument/2006/relationships/hyperlink" Target="mailto:juan.camargo@migracioncolombia.gov.co" TargetMode="External"/><Relationship Id="rId468" Type="http://schemas.openxmlformats.org/officeDocument/2006/relationships/hyperlink" Target="mailto:edwin.patino@migracioncolombia.gov.co" TargetMode="External"/><Relationship Id="rId25" Type="http://schemas.openxmlformats.org/officeDocument/2006/relationships/hyperlink" Target="mailto:rosa.martin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karen.romero@migracioncolombia.gov.co" TargetMode="External"/><Relationship Id="rId328" Type="http://schemas.openxmlformats.org/officeDocument/2006/relationships/hyperlink" Target="mailto:martha.gaitan@migracioncolombia.gov.co" TargetMode="External"/><Relationship Id="rId535" Type="http://schemas.openxmlformats.org/officeDocument/2006/relationships/hyperlink" Target="mailto:johana.oviedo@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leonardo.sierra@migracioncolombia.gov.co" TargetMode="External"/><Relationship Id="rId241" Type="http://schemas.openxmlformats.org/officeDocument/2006/relationships/hyperlink" Target="mailto:ruben.ariza@migracioncolombia.gov.co" TargetMode="External"/><Relationship Id="rId437" Type="http://schemas.openxmlformats.org/officeDocument/2006/relationships/hyperlink" Target="mailto:rosa.martinez@migracioncolombia.gov.co" TargetMode="External"/><Relationship Id="rId479" Type="http://schemas.openxmlformats.org/officeDocument/2006/relationships/hyperlink" Target="mailto:juan.camarg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carlos.useche@migracioncolombia.gov.co" TargetMode="External"/><Relationship Id="rId339" Type="http://schemas.openxmlformats.org/officeDocument/2006/relationships/hyperlink" Target="mailto:raquel.cardozo@migracioncolombia.gov.co" TargetMode="External"/><Relationship Id="rId490" Type="http://schemas.openxmlformats.org/officeDocument/2006/relationships/hyperlink" Target="mailto:johana.oviedo@migracioncolombia.gov.co" TargetMode="External"/><Relationship Id="rId504" Type="http://schemas.openxmlformats.org/officeDocument/2006/relationships/hyperlink" Target="mailto:fabio.torres@migracioncolombia.gov.co" TargetMode="External"/><Relationship Id="rId546" Type="http://schemas.openxmlformats.org/officeDocument/2006/relationships/hyperlink" Target="mailto:elizabeth.perdomo@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shirley.priet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a.aguirre@migracioncolombia.gov.co" TargetMode="External"/><Relationship Id="rId406" Type="http://schemas.openxmlformats.org/officeDocument/2006/relationships/hyperlink" Target="mailto:sandra.martinez@migracioncolombia.gov.co" TargetMode="External"/><Relationship Id="rId9" Type="http://schemas.openxmlformats.org/officeDocument/2006/relationships/hyperlink" Target="mailto:venancio.lopez@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onica.rocha@migracioncolombia.gov.co" TargetMode="External"/><Relationship Id="rId448" Type="http://schemas.openxmlformats.org/officeDocument/2006/relationships/hyperlink" Target="mailto:susan.perez@migracioncolombia.gov.co" TargetMode="External"/><Relationship Id="rId252" Type="http://schemas.openxmlformats.org/officeDocument/2006/relationships/hyperlink" Target="mailto:gilmer.amezquit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nestor.montenegro@migracioncolombia.gov.co" TargetMode="External"/><Relationship Id="rId47" Type="http://schemas.openxmlformats.org/officeDocument/2006/relationships/hyperlink" Target="mailto:Edwin.patino@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fabio.torres@migracioncolombia.gov.co" TargetMode="External"/><Relationship Id="rId557" Type="http://schemas.openxmlformats.org/officeDocument/2006/relationships/hyperlink" Target="mailto:marcela.rosas@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yana.gonzalez@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fabio.torres@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isabel.castro@migracioncolombia.gov.co" TargetMode="External"/><Relationship Id="rId526" Type="http://schemas.openxmlformats.org/officeDocument/2006/relationships/hyperlink" Target="mailto:alexis.morales@migracioncolombia.gov.co" TargetMode="External"/><Relationship Id="rId58" Type="http://schemas.openxmlformats.org/officeDocument/2006/relationships/hyperlink" Target="mailto:maria.chaverra@migracioncolombia.gov.co" TargetMode="External"/><Relationship Id="rId123" Type="http://schemas.openxmlformats.org/officeDocument/2006/relationships/hyperlink" Target="mailto:susan.perez@migracioncolombia.gov.co" TargetMode="External"/><Relationship Id="rId330" Type="http://schemas.openxmlformats.org/officeDocument/2006/relationships/hyperlink" Target="mailto:gilmer.amezquita@migracioncolombia.gov.co" TargetMode="External"/><Relationship Id="rId568" Type="http://schemas.openxmlformats.org/officeDocument/2006/relationships/hyperlink" Target="mailto:ingrid.galindo@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johana.oviedo@migracioncolombia.gov.co" TargetMode="External"/><Relationship Id="rId428" Type="http://schemas.openxmlformats.org/officeDocument/2006/relationships/hyperlink" Target="mailto:fabio.torres@migracioncolombia.gov.co" TargetMode="External"/><Relationship Id="rId232" Type="http://schemas.openxmlformats.org/officeDocument/2006/relationships/hyperlink" Target="mailto:gilmer.amezquita@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MARIA.HURTADO@MIGRACIONCOLOMBIA.GOV.CO" TargetMode="External"/><Relationship Id="rId27" Type="http://schemas.openxmlformats.org/officeDocument/2006/relationships/hyperlink" Target="mailto:carlos.useche@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johana.ovie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yair.carranza@migracioncolombia.gov.co" TargetMode="External"/><Relationship Id="rId439" Type="http://schemas.openxmlformats.org/officeDocument/2006/relationships/hyperlink" Target="mailto:maria.aguirre@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jenny.carvajal@migracioncolombia.gov.co" TargetMode="External"/><Relationship Id="rId285" Type="http://schemas.openxmlformats.org/officeDocument/2006/relationships/hyperlink" Target="mailto:nikolle.laguado@migracioncolombia.gov.co" TargetMode="External"/><Relationship Id="rId450" Type="http://schemas.openxmlformats.org/officeDocument/2006/relationships/hyperlink" Target="mailto:maria.aguirre@migracioncolombia.gov.co" TargetMode="External"/><Relationship Id="rId506" Type="http://schemas.openxmlformats.org/officeDocument/2006/relationships/hyperlink" Target="mailto:gilmer.amezquita@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brayan.valbuen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ohana.oviedo@migracioncolombia.gov.co" TargetMode="External"/><Relationship Id="rId548" Type="http://schemas.openxmlformats.org/officeDocument/2006/relationships/hyperlink" Target="mailto:daniel.caballero@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felipe.castill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oscar.obando@migracioncolombia.gov.co" TargetMode="External"/><Relationship Id="rId394" Type="http://schemas.openxmlformats.org/officeDocument/2006/relationships/hyperlink" Target="mailto:monica.rocha@migracioncolombia.gov.co" TargetMode="External"/><Relationship Id="rId408" Type="http://schemas.openxmlformats.org/officeDocument/2006/relationships/hyperlink" Target="mailto:sandra.veg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maria.aguirre@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johana.oviedo@migracioncolombia.gov.co" TargetMode="External"/><Relationship Id="rId517" Type="http://schemas.openxmlformats.org/officeDocument/2006/relationships/hyperlink" Target="mailto:carlos.barragan@migracioncolombia.gov.co" TargetMode="External"/><Relationship Id="rId559" Type="http://schemas.openxmlformats.org/officeDocument/2006/relationships/hyperlink" Target="mailto:juan.arcos@migracioncolombia.gov.co" TargetMode="External"/><Relationship Id="rId60" Type="http://schemas.openxmlformats.org/officeDocument/2006/relationships/hyperlink" Target="mailto:diana.si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maria.chaverra@migracioncolombia.gov.co" TargetMode="External"/><Relationship Id="rId419" Type="http://schemas.openxmlformats.org/officeDocument/2006/relationships/hyperlink" Target="mailto:gilmer.amezquita@migracioncolombia.gov.co" TargetMode="External"/><Relationship Id="rId570" Type="http://schemas.openxmlformats.org/officeDocument/2006/relationships/hyperlink" Target="mailto:gilmer.amezquita@migracioncolombiu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shirley.prieto@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sandra.vega@migracioncolombia.gov.co" TargetMode="External"/><Relationship Id="rId472" Type="http://schemas.openxmlformats.org/officeDocument/2006/relationships/hyperlink" Target="mailto:edwin.patino@migracioncolombia.gov.co" TargetMode="External"/><Relationship Id="rId528" Type="http://schemas.openxmlformats.org/officeDocument/2006/relationships/hyperlink" Target="mailto:maria.aguirre@migracioncolombia.gov.co" TargetMode="External"/><Relationship Id="rId125" Type="http://schemas.openxmlformats.org/officeDocument/2006/relationships/hyperlink" Target="mailto:nelson.yazo@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carlos.useche@migracioncolombia.gov.co" TargetMode="External"/><Relationship Id="rId374" Type="http://schemas.openxmlformats.org/officeDocument/2006/relationships/hyperlink" Target="mailto:maria.aguirre@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susan.perez@migracioncolombia.gov.co" TargetMode="External"/><Relationship Id="rId276" Type="http://schemas.openxmlformats.org/officeDocument/2006/relationships/hyperlink" Target="mailto:susan.perez@migracioncolombia.gov.co" TargetMode="External"/><Relationship Id="rId441" Type="http://schemas.openxmlformats.org/officeDocument/2006/relationships/hyperlink" Target="mailto:ingrid.galindo@migracioncolombia.gov.co" TargetMode="External"/><Relationship Id="rId483" Type="http://schemas.openxmlformats.org/officeDocument/2006/relationships/hyperlink" Target="mailto:HELVER.GUZMAN@MIGRACIONCOLOMBIA.GOV.CO" TargetMode="External"/><Relationship Id="rId539" Type="http://schemas.openxmlformats.org/officeDocument/2006/relationships/hyperlink" Target="mailto:johana.ovied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oscar.gomez@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uben.ariza@migracioncolombia.gov.co" TargetMode="External"/><Relationship Id="rId550" Type="http://schemas.openxmlformats.org/officeDocument/2006/relationships/hyperlink" Target="mailto:HELVER.GUZMAN@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nestor.medina@migracioncolombia.gov.co" TargetMode="External"/><Relationship Id="rId245" Type="http://schemas.openxmlformats.org/officeDocument/2006/relationships/hyperlink" Target="mailto:ingrid.galindo@migracioncolombia.gov.co" TargetMode="External"/><Relationship Id="rId287" Type="http://schemas.openxmlformats.org/officeDocument/2006/relationships/hyperlink" Target="mailto:hernando.gonzalez@migracioncolombia.gov.co" TargetMode="External"/><Relationship Id="rId410" Type="http://schemas.openxmlformats.org/officeDocument/2006/relationships/hyperlink" Target="mailto:rosa.martinez@migracioncolombia.gov.co" TargetMode="External"/><Relationship Id="rId452" Type="http://schemas.openxmlformats.org/officeDocument/2006/relationships/hyperlink" Target="mailto:CARLOS.AVILA@MIGRACIONCOLOMBIA.GOV.CO" TargetMode="External"/><Relationship Id="rId494" Type="http://schemas.openxmlformats.org/officeDocument/2006/relationships/hyperlink" Target="mailto:johana.oviedo@migracioncolombia.gov.co" TargetMode="External"/><Relationship Id="rId508" Type="http://schemas.openxmlformats.org/officeDocument/2006/relationships/hyperlink" Target="mailto:sandra.vega@migracioncolombia.gov.co" TargetMode="External"/><Relationship Id="rId105" Type="http://schemas.openxmlformats.org/officeDocument/2006/relationships/hyperlink" Target="mailto:johana.oviedo@migracioncolombia.gov.co" TargetMode="External"/><Relationship Id="rId147" Type="http://schemas.openxmlformats.org/officeDocument/2006/relationships/hyperlink" Target="mailto:rosa.martinez@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hernando.gonzalez@migracioncolombia.gov.co" TargetMode="External"/><Relationship Id="rId51" Type="http://schemas.openxmlformats.org/officeDocument/2006/relationships/hyperlink" Target="mailto:felipe.castill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susan.perez@migracioncolombia.gov.co" TargetMode="External"/><Relationship Id="rId561" Type="http://schemas.openxmlformats.org/officeDocument/2006/relationships/hyperlink" Target="mailto:adriana.gaitan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leonardo.sierra@migracioncolombia.gov.co" TargetMode="External"/><Relationship Id="rId298" Type="http://schemas.openxmlformats.org/officeDocument/2006/relationships/hyperlink" Target="mailto:alvaro.vargas@migracioncolombia.gov.co/leonardo.sierra@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johana.oviedo@migracioncolombia.gov.co" TargetMode="External"/><Relationship Id="rId519" Type="http://schemas.openxmlformats.org/officeDocument/2006/relationships/hyperlink" Target="mailto:HELVER.GUZMAN@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carlos.useche@migracioncolombia.gov.co" TargetMode="External"/><Relationship Id="rId530" Type="http://schemas.openxmlformats.org/officeDocument/2006/relationships/hyperlink" Target="mailto:maria.aguirre@migracioncolombia.gov.co" TargetMode="External"/><Relationship Id="rId20" Type="http://schemas.openxmlformats.org/officeDocument/2006/relationships/hyperlink" Target="mailto:johana.oviedo@migracioncolombia.gov.co" TargetMode="External"/><Relationship Id="rId62" Type="http://schemas.openxmlformats.org/officeDocument/2006/relationships/hyperlink" Target="mailto:monica.rocha@migracioncolombia.gov.co" TargetMode="External"/><Relationship Id="rId365" Type="http://schemas.openxmlformats.org/officeDocument/2006/relationships/hyperlink" Target="mailto:maria.bohorquez@migracioncolombia.gov.co" TargetMode="External"/><Relationship Id="rId572" Type="http://schemas.openxmlformats.org/officeDocument/2006/relationships/printerSettings" Target="../printerSettings/printerSettings1.bin"/><Relationship Id="rId225" Type="http://schemas.openxmlformats.org/officeDocument/2006/relationships/hyperlink" Target="mailto:nestor.medina@migracioncolombia.gov.co" TargetMode="External"/><Relationship Id="rId267" Type="http://schemas.openxmlformats.org/officeDocument/2006/relationships/hyperlink" Target="mailto:sandra.martinez@migracioncolombia.gov.co" TargetMode="External"/><Relationship Id="rId432" Type="http://schemas.openxmlformats.org/officeDocument/2006/relationships/hyperlink" Target="mailto:susan.perez@migracioncolombia.gov.co" TargetMode="External"/><Relationship Id="rId474" Type="http://schemas.openxmlformats.org/officeDocument/2006/relationships/hyperlink" Target="mailto:johana.oviedo@migracioncolombia.gov.co" TargetMode="External"/><Relationship Id="rId127" Type="http://schemas.openxmlformats.org/officeDocument/2006/relationships/hyperlink" Target="mailto:nestor.medina@migracioncolombia.gov.co" TargetMode="External"/><Relationship Id="rId31" Type="http://schemas.openxmlformats.org/officeDocument/2006/relationships/hyperlink" Target="mailto:raquel.cardozo@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rosa.martinez@migracioncolombia.gov.co" TargetMode="External"/><Relationship Id="rId376" Type="http://schemas.openxmlformats.org/officeDocument/2006/relationships/hyperlink" Target="mailto:LEONARDO.CARVAJAL@MIGRACIONCOLOMBIA.GOV.CO" TargetMode="External"/><Relationship Id="rId541" Type="http://schemas.openxmlformats.org/officeDocument/2006/relationships/hyperlink" Target="mailto:rosa.martinez@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gilmer.amezquit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fabio.torres@migracioncolombia.gov.co" TargetMode="External"/><Relationship Id="rId443" Type="http://schemas.openxmlformats.org/officeDocument/2006/relationships/hyperlink" Target="mailto:hernando.gonzalez@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fabio.torres@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felipe.castillo@migracioncolombia.gov.co" TargetMode="External"/><Relationship Id="rId345" Type="http://schemas.openxmlformats.org/officeDocument/2006/relationships/hyperlink" Target="mailto:rosa.martinez@migracioncolombia.gov.co" TargetMode="External"/><Relationship Id="rId387" Type="http://schemas.openxmlformats.org/officeDocument/2006/relationships/hyperlink" Target="mailto:rosa.martinez@migracioncolombia.gov.co" TargetMode="External"/><Relationship Id="rId510" Type="http://schemas.openxmlformats.org/officeDocument/2006/relationships/hyperlink" Target="mailto:jorge.tirado@migracioncolombia.gov.co" TargetMode="External"/><Relationship Id="rId552" Type="http://schemas.openxmlformats.org/officeDocument/2006/relationships/hyperlink" Target="mailto:HELVER.GUZMAN@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susan.perez@migracioncolombia.gov.co" TargetMode="External"/><Relationship Id="rId412" Type="http://schemas.openxmlformats.org/officeDocument/2006/relationships/hyperlink" Target="mailto:gilmer.amezquita@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maria.aguirre@migracioncolombia.gov.co" TargetMode="External"/><Relationship Id="rId454" Type="http://schemas.openxmlformats.org/officeDocument/2006/relationships/hyperlink" Target="mailto:MARIA.HURTADO@MIGRACIONCOLOMBIA.GOV.CO" TargetMode="External"/><Relationship Id="rId496" Type="http://schemas.openxmlformats.org/officeDocument/2006/relationships/hyperlink" Target="mailto:johana.oviedo@migracioncolombia.gov.co" TargetMode="External"/><Relationship Id="rId11" Type="http://schemas.openxmlformats.org/officeDocument/2006/relationships/hyperlink" Target="mailto:hernando.gonzalez@migracioncolombia.gov.co" TargetMode="External"/><Relationship Id="rId53" Type="http://schemas.openxmlformats.org/officeDocument/2006/relationships/hyperlink" Target="mailto:maria.aguirre@migracioncolombia.gov.co" TargetMode="External"/><Relationship Id="rId149" Type="http://schemas.openxmlformats.org/officeDocument/2006/relationships/hyperlink" Target="mailto:carlos.useche@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sandra.vega@migracioncolombia.gov.co" TargetMode="External"/><Relationship Id="rId398" Type="http://schemas.openxmlformats.org/officeDocument/2006/relationships/hyperlink" Target="mailto:nestor.medina@migracioncolombia.gov.co" TargetMode="External"/><Relationship Id="rId521" Type="http://schemas.openxmlformats.org/officeDocument/2006/relationships/hyperlink" Target="mailto:hernando.gonzalez@migracioncolombia.gov.co" TargetMode="External"/><Relationship Id="rId563" Type="http://schemas.openxmlformats.org/officeDocument/2006/relationships/hyperlink" Target="mailto:leonardo.sierra@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sandra.mesa@migracioncolombia.gov.co" TargetMode="External"/><Relationship Id="rId465" Type="http://schemas.openxmlformats.org/officeDocument/2006/relationships/hyperlink" Target="mailto:nelson.yazo@migracioncolombia.gov.co" TargetMode="External"/><Relationship Id="rId22" Type="http://schemas.openxmlformats.org/officeDocument/2006/relationships/hyperlink" Target="mailto:angela.jimenez@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nestor.medina@migracioncolombia.gov.co" TargetMode="External"/><Relationship Id="rId367" Type="http://schemas.openxmlformats.org/officeDocument/2006/relationships/hyperlink" Target="mailto:tatiana.toloza@migracioncolombia.gov.co" TargetMode="External"/><Relationship Id="rId532" Type="http://schemas.openxmlformats.org/officeDocument/2006/relationships/hyperlink" Target="mailto:jorge.tirado@migracioncolombia.gov.co" TargetMode="External"/><Relationship Id="rId574" Type="http://schemas.openxmlformats.org/officeDocument/2006/relationships/comments" Target="../comments1.xml"/><Relationship Id="rId171" Type="http://schemas.openxmlformats.org/officeDocument/2006/relationships/hyperlink" Target="mailto:nestor.medina@migracioncolombia.gov.co" TargetMode="External"/><Relationship Id="rId227" Type="http://schemas.openxmlformats.org/officeDocument/2006/relationships/hyperlink" Target="mailto:sergio.romero@migracioncolombia.gov.co" TargetMode="External"/><Relationship Id="rId269" Type="http://schemas.openxmlformats.org/officeDocument/2006/relationships/hyperlink" Target="mailto:karen.romero@migracioncolombia.gov.co" TargetMode="External"/><Relationship Id="rId434" Type="http://schemas.openxmlformats.org/officeDocument/2006/relationships/hyperlink" Target="mailto:nestor.medina@migracioncolombia.gov.co" TargetMode="External"/><Relationship Id="rId476" Type="http://schemas.openxmlformats.org/officeDocument/2006/relationships/hyperlink" Target="mailto:johana.oviedo@migracioncolombia.gov.co" TargetMode="External"/><Relationship Id="rId33" Type="http://schemas.openxmlformats.org/officeDocument/2006/relationships/hyperlink" Target="mailto:alvaro.vargas@migracioncolombia.gov.co/leonardo.sierra@migracioncolombia.gov.co" TargetMode="External"/><Relationship Id="rId129" Type="http://schemas.openxmlformats.org/officeDocument/2006/relationships/hyperlink" Target="mailto:MARLON.RODRIGUEZ@MIGRACIONCOLOMBIA.GOV.CO" TargetMode="External"/><Relationship Id="rId280" Type="http://schemas.openxmlformats.org/officeDocument/2006/relationships/hyperlink" Target="mailto:hernando.gonzalez@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sandra.vega@migracioncolombia.gov.co" TargetMode="External"/><Relationship Id="rId543" Type="http://schemas.openxmlformats.org/officeDocument/2006/relationships/hyperlink" Target="mailto:keyner.aparicio@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johana.ovie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sandra.vega@migracioncolombia.gov.co" TargetMode="External"/><Relationship Id="rId403" Type="http://schemas.openxmlformats.org/officeDocument/2006/relationships/hyperlink" Target="mailto:juan.arcos@migracioncolombia.gov.co" TargetMode="External"/><Relationship Id="rId6" Type="http://schemas.openxmlformats.org/officeDocument/2006/relationships/hyperlink" Target="mailto:rosa.martinez@migracioncolombia.gov.co" TargetMode="External"/><Relationship Id="rId238" Type="http://schemas.openxmlformats.org/officeDocument/2006/relationships/hyperlink" Target="mailto:jose.ruiz@migracioncolombia.gov.co" TargetMode="External"/><Relationship Id="rId445" Type="http://schemas.openxmlformats.org/officeDocument/2006/relationships/hyperlink" Target="mailto:martha.ramos@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johana.oviedo@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LON.RODRIGUEZ@MIGRACIONCOLOMBIA.GOV.CO" TargetMode="External"/><Relationship Id="rId512" Type="http://schemas.openxmlformats.org/officeDocument/2006/relationships/hyperlink" Target="mailto:monica.rocha@migracioncolombia.gov.co" TargetMode="External"/><Relationship Id="rId44" Type="http://schemas.openxmlformats.org/officeDocument/2006/relationships/hyperlink" Target="mailto:MARIA.HURTADO@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nestor.medina@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HELVER.GUZMAN@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rosa.martinez@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MARIA.HURTADO@MIGRACIONCOLOMBIA.GOV.CO" TargetMode="External"/><Relationship Id="rId498" Type="http://schemas.openxmlformats.org/officeDocument/2006/relationships/hyperlink" Target="mailto:isabel.castro@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susan.perez@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marina.villa@migracioncolombia.gov.co" TargetMode="External"/><Relationship Id="rId55" Type="http://schemas.openxmlformats.org/officeDocument/2006/relationships/hyperlink" Target="mailto:ruben.ariz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rosa.martinez@migracioncolombia.gov.co" TargetMode="External"/><Relationship Id="rId358" Type="http://schemas.openxmlformats.org/officeDocument/2006/relationships/hyperlink" Target="mailto:juan.arcos@migracioncolombia.gov.co" TargetMode="External"/><Relationship Id="rId565" Type="http://schemas.openxmlformats.org/officeDocument/2006/relationships/hyperlink" Target="mailto:diego.lopez@migracioncolombiu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maria.aguirre@migracioncolombia.gov.co" TargetMode="External"/><Relationship Id="rId467" Type="http://schemas.openxmlformats.org/officeDocument/2006/relationships/hyperlink" Target="mailto:catalina.escallon@migracioncolombia.gov.co" TargetMode="External"/><Relationship Id="rId271" Type="http://schemas.openxmlformats.org/officeDocument/2006/relationships/hyperlink" Target="mailto:rosa.martinez@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gilmer.amezquita@migracioncolombia.gov.co" TargetMode="External"/><Relationship Id="rId131" Type="http://schemas.openxmlformats.org/officeDocument/2006/relationships/hyperlink" Target="mailto:MARIA.HURTADO@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oscar.gomez@migracioncolombia.gov.co" TargetMode="External"/><Relationship Id="rId534" Type="http://schemas.openxmlformats.org/officeDocument/2006/relationships/hyperlink" Target="mailto:johana.ovie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diego.lopez@migracioncolombia.gov.co" TargetMode="External"/><Relationship Id="rId380" Type="http://schemas.openxmlformats.org/officeDocument/2006/relationships/hyperlink" Target="mailto:Maria.aguirre@migracioncolombia.gov.co" TargetMode="External"/><Relationship Id="rId436" Type="http://schemas.openxmlformats.org/officeDocument/2006/relationships/hyperlink" Target="mailto:maria.aguirre@migracioncolombia.gov.co" TargetMode="External"/><Relationship Id="rId240" Type="http://schemas.openxmlformats.org/officeDocument/2006/relationships/hyperlink" Target="mailto:carlos.useche@migracioncolombia.gov.co" TargetMode="External"/><Relationship Id="rId478" Type="http://schemas.openxmlformats.org/officeDocument/2006/relationships/hyperlink" Target="mailto:tatiana.toloza@migracioncolombia.gov.co" TargetMode="External"/><Relationship Id="rId35" Type="http://schemas.openxmlformats.org/officeDocument/2006/relationships/hyperlink" Target="mailto:nestor.medin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oscar.obando@migracioncolombia.gov.co" TargetMode="External"/><Relationship Id="rId338" Type="http://schemas.openxmlformats.org/officeDocument/2006/relationships/hyperlink" Target="mailto:maria.aguirre@migracioncolombia.gov.co" TargetMode="External"/><Relationship Id="rId503" Type="http://schemas.openxmlformats.org/officeDocument/2006/relationships/hyperlink" Target="mailto:juan.arcos@migracioncolombia.gov.co" TargetMode="External"/><Relationship Id="rId545" Type="http://schemas.openxmlformats.org/officeDocument/2006/relationships/hyperlink" Target="mailto:karen.canon@migracioncolombia.gov.co" TargetMode="External"/><Relationship Id="rId8" Type="http://schemas.openxmlformats.org/officeDocument/2006/relationships/hyperlink" Target="mailto:sandra.vega@migracioncolombia.gov.co" TargetMode="External"/><Relationship Id="rId142" Type="http://schemas.openxmlformats.org/officeDocument/2006/relationships/hyperlink" Target="mailto:yana.gonzalez@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sandra.vega@migracioncolombia.gov.co" TargetMode="External"/><Relationship Id="rId447" Type="http://schemas.openxmlformats.org/officeDocument/2006/relationships/hyperlink" Target="mailto:susan.perez@migracioncolombia.gov.co" TargetMode="External"/><Relationship Id="rId251" Type="http://schemas.openxmlformats.org/officeDocument/2006/relationships/hyperlink" Target="mailto:gilmer.amezquita@migracioncolombia.gov.co" TargetMode="External"/><Relationship Id="rId489" Type="http://schemas.openxmlformats.org/officeDocument/2006/relationships/hyperlink" Target="mailto:johana.oviedo@migracioncolombia.gov.co" TargetMode="External"/><Relationship Id="rId46" Type="http://schemas.openxmlformats.org/officeDocument/2006/relationships/hyperlink" Target="mailto:edwin.patino@migracioncolombia.gov.co" TargetMode="External"/><Relationship Id="rId293" Type="http://schemas.openxmlformats.org/officeDocument/2006/relationships/hyperlink" Target="mailto:maria.aguirr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alvaro.vargas@migracioncolombia.gov.co/leonardo.sierra@migracioncolombia.gov.co" TargetMode="External"/><Relationship Id="rId514" Type="http://schemas.openxmlformats.org/officeDocument/2006/relationships/hyperlink" Target="mailto:marcela.rosas@migracioncolombia.gov.co" TargetMode="External"/><Relationship Id="rId556" Type="http://schemas.openxmlformats.org/officeDocument/2006/relationships/hyperlink" Target="mailto:monica.roch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johana.ovied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oscar.obando@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rosa.martinez@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maria.bohorquez@migracioncolombia.gov.co" TargetMode="External"/><Relationship Id="rId262" Type="http://schemas.openxmlformats.org/officeDocument/2006/relationships/hyperlink" Target="mailto:hernando.gonzal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sandra.vega@migracioncolombia.gov.co" TargetMode="External"/><Relationship Id="rId567" Type="http://schemas.openxmlformats.org/officeDocument/2006/relationships/hyperlink" Target="mailto:carlos.archila@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ana.ortiz@migracioncolombia.gov.co" TargetMode="External"/><Relationship Id="rId427" Type="http://schemas.openxmlformats.org/officeDocument/2006/relationships/hyperlink" Target="mailto:susan.perez@migracioncolombia.gov.co" TargetMode="External"/><Relationship Id="rId469" Type="http://schemas.openxmlformats.org/officeDocument/2006/relationships/hyperlink" Target="mailto:karen.romero@migracioncolombia.gov.co" TargetMode="External"/><Relationship Id="rId26" Type="http://schemas.openxmlformats.org/officeDocument/2006/relationships/hyperlink" Target="mailto:gilmer.amezquita@migracioncolombia.gov.co" TargetMode="External"/><Relationship Id="rId231" Type="http://schemas.openxmlformats.org/officeDocument/2006/relationships/hyperlink" Target="mailto:sandra.vega@migracioncolombia.gov.co" TargetMode="External"/><Relationship Id="rId273" Type="http://schemas.openxmlformats.org/officeDocument/2006/relationships/hyperlink" Target="mailto:karen.romero@migracioncolombia.gov.co" TargetMode="External"/><Relationship Id="rId329" Type="http://schemas.openxmlformats.org/officeDocument/2006/relationships/hyperlink" Target="mailto:sonia.arevalo2@migracioncolombia.gov.co" TargetMode="External"/><Relationship Id="rId480" Type="http://schemas.openxmlformats.org/officeDocument/2006/relationships/hyperlink" Target="mailto:oscar.obando@migracioncolombia.gov.co" TargetMode="External"/><Relationship Id="rId536" Type="http://schemas.openxmlformats.org/officeDocument/2006/relationships/hyperlink" Target="mailto:johana.ovied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aquel.cardozo@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francisco.torres@migracioncolombia.gov.co" TargetMode="External"/><Relationship Id="rId438" Type="http://schemas.openxmlformats.org/officeDocument/2006/relationships/hyperlink" Target="mailto:rosa.martinez@migracioncolombia.gov.co" TargetMode="External"/><Relationship Id="rId242" Type="http://schemas.openxmlformats.org/officeDocument/2006/relationships/hyperlink" Target="mailto:magda.villanueva@migracioncolombia.gov.co" TargetMode="External"/><Relationship Id="rId284" Type="http://schemas.openxmlformats.org/officeDocument/2006/relationships/hyperlink" Target="mailto:hernando.gonzalez@migracioncolombia.gov.co" TargetMode="External"/><Relationship Id="rId491" Type="http://schemas.openxmlformats.org/officeDocument/2006/relationships/hyperlink" Target="mailto:johana.oviedo@migracioncolombia.gov.co" TargetMode="External"/><Relationship Id="rId505" Type="http://schemas.openxmlformats.org/officeDocument/2006/relationships/hyperlink" Target="mailto:yana.gonzalez@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sandra.vega@migracioncolombia.gov.co" TargetMode="External"/><Relationship Id="rId547" Type="http://schemas.openxmlformats.org/officeDocument/2006/relationships/hyperlink" Target="mailto:marly.berbesi@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edwin.patino@migracioncolombia.gov.co" TargetMode="External"/><Relationship Id="rId393" Type="http://schemas.openxmlformats.org/officeDocument/2006/relationships/hyperlink" Target="mailto:diego.lop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susan.perez@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yana.gonzalez@migracioncolombia.gov.co" TargetMode="External"/><Relationship Id="rId516" Type="http://schemas.openxmlformats.org/officeDocument/2006/relationships/hyperlink" Target="mailto:alvaro.vargas@migracioncolombia.gov.co" TargetMode="External"/><Relationship Id="rId48" Type="http://schemas.openxmlformats.org/officeDocument/2006/relationships/hyperlink" Target="mailto:sandra.vega@migracioncolombia.gov.co" TargetMode="External"/><Relationship Id="rId113" Type="http://schemas.openxmlformats.org/officeDocument/2006/relationships/hyperlink" Target="mailto:maria.aguirre@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hyperlink" Target="mailto:monica.roch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ruben.ariza@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Edwin.patino@migracioncolombia.gov.co" TargetMode="External"/><Relationship Id="rId471" Type="http://schemas.openxmlformats.org/officeDocument/2006/relationships/hyperlink" Target="mailto:oscar.oband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nelson.yazo@migracioncolombia.gov.co" TargetMode="External"/><Relationship Id="rId527" Type="http://schemas.openxmlformats.org/officeDocument/2006/relationships/hyperlink" Target="mailto:sandra.vega@migracioncolombia.gov.co" TargetMode="External"/><Relationship Id="rId569" Type="http://schemas.openxmlformats.org/officeDocument/2006/relationships/hyperlink" Target="mailto:marina.villa@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MARLON.RODRIGUEZ@MIGRACIONCOLOMBIA.GOV.CO" TargetMode="External"/><Relationship Id="rId373" Type="http://schemas.openxmlformats.org/officeDocument/2006/relationships/hyperlink" Target="mailto:karen.romero@migracioncolombia.gov.co" TargetMode="External"/><Relationship Id="rId429" Type="http://schemas.openxmlformats.org/officeDocument/2006/relationships/hyperlink" Target="mailto:carlos.archil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rosa.martinez@migracioncolombia.gov.co" TargetMode="External"/><Relationship Id="rId440" Type="http://schemas.openxmlformats.org/officeDocument/2006/relationships/hyperlink" Target="mailto:ingrid.galindo@migracioncolombia.gov.co" TargetMode="External"/><Relationship Id="rId28" Type="http://schemas.openxmlformats.org/officeDocument/2006/relationships/hyperlink" Target="mailto:susan.perez@migracioncolombia.gov.co" TargetMode="External"/><Relationship Id="rId275" Type="http://schemas.openxmlformats.org/officeDocument/2006/relationships/hyperlink" Target="mailto:maria.chaverra@migracioncolombia.gov.co" TargetMode="External"/><Relationship Id="rId300" Type="http://schemas.openxmlformats.org/officeDocument/2006/relationships/hyperlink" Target="mailto:gilmer.amezquita@migracioncolombia.gov.co" TargetMode="External"/><Relationship Id="rId482" Type="http://schemas.openxmlformats.org/officeDocument/2006/relationships/hyperlink" Target="mailto:rosa.martinez@migracioncolombia.gov.co" TargetMode="External"/><Relationship Id="rId538" Type="http://schemas.openxmlformats.org/officeDocument/2006/relationships/hyperlink" Target="mailto:johana.ovie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JORGE.RODRIGUEZ@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uben.ariza@migracioncolombia.gov.co" TargetMode="External"/><Relationship Id="rId384" Type="http://schemas.openxmlformats.org/officeDocument/2006/relationships/hyperlink" Target="mailto:german.rubiano@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ingrid.galindo@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isabel.castro@migracioncolombia.gov.co" TargetMode="External"/><Relationship Id="rId451" Type="http://schemas.openxmlformats.org/officeDocument/2006/relationships/hyperlink" Target="mailto:maria.aguirre@migracioncolombia.gov.co" TargetMode="External"/><Relationship Id="rId493" Type="http://schemas.openxmlformats.org/officeDocument/2006/relationships/hyperlink" Target="mailto:johana.oviedo@migracioncolombia.gov.co" TargetMode="External"/><Relationship Id="rId507" Type="http://schemas.openxmlformats.org/officeDocument/2006/relationships/hyperlink" Target="mailto:MARIA.HURTADO@MIGRACIONCOLOMBIA.GOV.CO" TargetMode="External"/><Relationship Id="rId549" Type="http://schemas.openxmlformats.org/officeDocument/2006/relationships/hyperlink" Target="mailto:camilo.naranjo@migracioncolombia.gov.co" TargetMode="External"/><Relationship Id="rId50" Type="http://schemas.openxmlformats.org/officeDocument/2006/relationships/hyperlink" Target="mailto:marina.villa@migracioncolombia.gov.co" TargetMode="External"/><Relationship Id="rId104" Type="http://schemas.openxmlformats.org/officeDocument/2006/relationships/hyperlink" Target="mailto:felipe.castillo@migracioncolombia.gov.co" TargetMode="External"/><Relationship Id="rId146" Type="http://schemas.openxmlformats.org/officeDocument/2006/relationships/hyperlink" Target="mailto:Andrea.perez@migt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oscar.obando@migracioncolombia.gov.co" TargetMode="External"/><Relationship Id="rId395" Type="http://schemas.openxmlformats.org/officeDocument/2006/relationships/hyperlink" Target="mailto:monica.rocha@migracioncolombia.gov.co" TargetMode="External"/><Relationship Id="rId409" Type="http://schemas.openxmlformats.org/officeDocument/2006/relationships/hyperlink" Target="mailto:edwin.patino@migracioncolombia.gov.co" TargetMode="External"/><Relationship Id="rId560" Type="http://schemas.openxmlformats.org/officeDocument/2006/relationships/hyperlink" Target="mailto:alvaro.vargas@migracioncolombia.gov.co/leonardo.sierra@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juan.velez@migracioncolombia.gov.co" TargetMode="External"/><Relationship Id="rId297" Type="http://schemas.openxmlformats.org/officeDocument/2006/relationships/hyperlink" Target="mailto:nestor.medina@migracioncolombia.gov.co" TargetMode="External"/><Relationship Id="rId462" Type="http://schemas.openxmlformats.org/officeDocument/2006/relationships/hyperlink" Target="mailto:johana.oviedo@migracioncolombia.gov.co" TargetMode="External"/><Relationship Id="rId518" Type="http://schemas.openxmlformats.org/officeDocument/2006/relationships/hyperlink" Target="mailto:maria.chaverra@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carlos.useche@migracioncolombia.gov.co" TargetMode="External"/><Relationship Id="rId364" Type="http://schemas.openxmlformats.org/officeDocument/2006/relationships/hyperlink" Target="mailto:maria.bohorquez@migracioncolombia.gov.co" TargetMode="External"/><Relationship Id="rId61" Type="http://schemas.openxmlformats.org/officeDocument/2006/relationships/hyperlink" Target="mailto:catalina.escallon@migracioncolombia.gov.co" TargetMode="External"/><Relationship Id="rId199" Type="http://schemas.openxmlformats.org/officeDocument/2006/relationships/hyperlink" Target="mailto:nestor.medina@migracioncolombia.gov.co" TargetMode="External"/><Relationship Id="rId571" Type="http://schemas.openxmlformats.org/officeDocument/2006/relationships/hyperlink" Target="mailto:ingrid.galindo@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sandra.vega@migracioncolombia.gov.co" TargetMode="External"/><Relationship Id="rId431" Type="http://schemas.openxmlformats.org/officeDocument/2006/relationships/hyperlink" Target="mailto:shirley.prieto@migracioncolombia.gov.co" TargetMode="External"/><Relationship Id="rId473" Type="http://schemas.openxmlformats.org/officeDocument/2006/relationships/hyperlink" Target="mailto:nestor.medina@migracioncolombia.gov.co" TargetMode="External"/><Relationship Id="rId529" Type="http://schemas.openxmlformats.org/officeDocument/2006/relationships/hyperlink" Target="mailto:Maria.aguirre@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rosa.martin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carlos.useche@migracioncolombia.gov.co" TargetMode="External"/><Relationship Id="rId540" Type="http://schemas.openxmlformats.org/officeDocument/2006/relationships/hyperlink" Target="mailto:rosa.martinez@migracioncolombia.gov.co" TargetMode="External"/><Relationship Id="rId72" Type="http://schemas.openxmlformats.org/officeDocument/2006/relationships/hyperlink" Target="mailto:shirley.prieto@migracioncolombia.gov.co" TargetMode="External"/><Relationship Id="rId375" Type="http://schemas.openxmlformats.org/officeDocument/2006/relationships/hyperlink" Target="mailto:rosa.martin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gilmer.amezquita@migracioncolombia.gov.co" TargetMode="External"/><Relationship Id="rId277" Type="http://schemas.openxmlformats.org/officeDocument/2006/relationships/hyperlink" Target="mailto:susan.perez@migracioncolombia.gov.co" TargetMode="External"/><Relationship Id="rId400" Type="http://schemas.openxmlformats.org/officeDocument/2006/relationships/hyperlink" Target="mailto:rosa.martinez@migracioncolombia.gov.co" TargetMode="External"/><Relationship Id="rId442" Type="http://schemas.openxmlformats.org/officeDocument/2006/relationships/hyperlink" Target="mailto:ingrid.galindo@migracioncolombia.gov.co" TargetMode="External"/><Relationship Id="rId484" Type="http://schemas.openxmlformats.org/officeDocument/2006/relationships/hyperlink" Target="mailto:gilmer.amezquita@migracioncolombia.gov.co" TargetMode="External"/><Relationship Id="rId137" Type="http://schemas.openxmlformats.org/officeDocument/2006/relationships/hyperlink" Target="mailto:oscar.gom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maria.aguirre@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monica.roch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551" Type="http://schemas.openxmlformats.org/officeDocument/2006/relationships/hyperlink" Target="mailto:yana.gonzalez@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johana.oviedo@migracioncolombia.gov.co" TargetMode="External"/><Relationship Id="rId288" Type="http://schemas.openxmlformats.org/officeDocument/2006/relationships/hyperlink" Target="mailto:oscar.obando@migracioncolombia.gov.co" TargetMode="External"/><Relationship Id="rId411" Type="http://schemas.openxmlformats.org/officeDocument/2006/relationships/hyperlink" Target="mailto:gilmer.amezquita@migracioncolombia.gov.co" TargetMode="External"/><Relationship Id="rId453" Type="http://schemas.openxmlformats.org/officeDocument/2006/relationships/hyperlink" Target="mailto:MARIA.HURTADO@MIGRACIONCOLOMBIA.GOV.CO" TargetMode="External"/><Relationship Id="rId509" Type="http://schemas.openxmlformats.org/officeDocument/2006/relationships/hyperlink" Target="mailto:nelson.yazo@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hernando.gonzalez@migracioncolombia.gov.co" TargetMode="External"/><Relationship Id="rId10" Type="http://schemas.openxmlformats.org/officeDocument/2006/relationships/hyperlink" Target="mailto:hernando.gonzalez@migracioncolombia.gov.co" TargetMode="External"/><Relationship Id="rId52" Type="http://schemas.openxmlformats.org/officeDocument/2006/relationships/hyperlink" Target="mailto:felipe.castillo@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carlos.useche@migracioncolombia.gov.co" TargetMode="External"/><Relationship Id="rId355" Type="http://schemas.openxmlformats.org/officeDocument/2006/relationships/hyperlink" Target="mailto:sandra.vega@migracioncolombia.gov.co" TargetMode="External"/><Relationship Id="rId397" Type="http://schemas.openxmlformats.org/officeDocument/2006/relationships/hyperlink" Target="mailto:nestor.medina@migracioncolombia.gov.co" TargetMode="External"/><Relationship Id="rId520" Type="http://schemas.openxmlformats.org/officeDocument/2006/relationships/hyperlink" Target="mailto:alexis.morales@migracioncolombia.gov.co" TargetMode="External"/><Relationship Id="rId562" Type="http://schemas.openxmlformats.org/officeDocument/2006/relationships/hyperlink" Target="mailto:gustavo.echandia@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rosa.martin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johana.oviedo@migracioncolombia.gov.co" TargetMode="External"/><Relationship Id="rId299" Type="http://schemas.openxmlformats.org/officeDocument/2006/relationships/hyperlink" Target="mailto:gilmer.amezquita@migracioncolombia.gov.co" TargetMode="External"/><Relationship Id="rId63" Type="http://schemas.openxmlformats.org/officeDocument/2006/relationships/hyperlink" Target="mailto:rosa.martinez@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catalina.escallon@migracioncolombia.gov.co" TargetMode="External"/><Relationship Id="rId573" Type="http://schemas.openxmlformats.org/officeDocument/2006/relationships/vmlDrawing" Target="../drawings/vmlDrawing1.vml"/><Relationship Id="rId226" Type="http://schemas.openxmlformats.org/officeDocument/2006/relationships/hyperlink" Target="mailto:nestor.medina@migracioncolombia.gov.co" TargetMode="External"/><Relationship Id="rId433" Type="http://schemas.openxmlformats.org/officeDocument/2006/relationships/hyperlink" Target="mailto:nestor.medina@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oscar.obando@migracioncolombia.gov.co" TargetMode="External"/><Relationship Id="rId500" Type="http://schemas.openxmlformats.org/officeDocument/2006/relationships/hyperlink" Target="mailto:ingrid.galindo@migracioncolombia.gov.co" TargetMode="External"/><Relationship Id="rId5" Type="http://schemas.openxmlformats.org/officeDocument/2006/relationships/hyperlink" Target="mailto:keyner.aparicio@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martha.ramos@migracioncolombia.gov.co" TargetMode="External"/><Relationship Id="rId290" Type="http://schemas.openxmlformats.org/officeDocument/2006/relationships/hyperlink" Target="mailto:carlos.useche@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rosa.martinez@migracioncolombia.gov.co" TargetMode="External"/><Relationship Id="rId511" Type="http://schemas.openxmlformats.org/officeDocument/2006/relationships/hyperlink" Target="mailto:jorge.tirad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gilmer.amezquita@migracioncolombia.gov.co" TargetMode="External"/><Relationship Id="rId248" Type="http://schemas.openxmlformats.org/officeDocument/2006/relationships/hyperlink" Target="mailto:sandra.vega@migracioncolombia.gov.co" TargetMode="External"/><Relationship Id="rId455" Type="http://schemas.openxmlformats.org/officeDocument/2006/relationships/hyperlink" Target="mailto:MARIA.HURTADO@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juan.arcos@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ana.ortiz@migracioncolombia.gov.co" TargetMode="External"/><Relationship Id="rId259" Type="http://schemas.openxmlformats.org/officeDocument/2006/relationships/hyperlink" Target="mailto:danny.rojas@migracioncolombia.gov.co" TargetMode="External"/><Relationship Id="rId466" Type="http://schemas.openxmlformats.org/officeDocument/2006/relationships/hyperlink" Target="mailto:carlos.useche@migracioncolombia.gov.co" TargetMode="External"/><Relationship Id="rId23" Type="http://schemas.openxmlformats.org/officeDocument/2006/relationships/hyperlink" Target="mailto:susan.perez@migracioncolombia.gov.co" TargetMode="External"/><Relationship Id="rId119" Type="http://schemas.openxmlformats.org/officeDocument/2006/relationships/hyperlink" Target="mailto:maria.aguirre@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jorge.tirado@migracioncolombia.gov.co" TargetMode="External"/><Relationship Id="rId172" Type="http://schemas.openxmlformats.org/officeDocument/2006/relationships/hyperlink" Target="mailto:nestor.medina@migracioncolombia.gov.co" TargetMode="External"/><Relationship Id="rId477" Type="http://schemas.openxmlformats.org/officeDocument/2006/relationships/hyperlink" Target="mailto:magda.villanueva@migracioncolombia.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hyperlink" Target="mailto:diego.lopez@migracioncolombiua.gov.co" TargetMode="External"/><Relationship Id="rId3" Type="http://schemas.openxmlformats.org/officeDocument/2006/relationships/hyperlink" Target="mailto:marina.villa@migracioncolombia.gov.co" TargetMode="External"/><Relationship Id="rId7" Type="http://schemas.openxmlformats.org/officeDocument/2006/relationships/hyperlink" Target="mailto:francisco.torres@migracioncolombiua.gov.co" TargetMode="External"/><Relationship Id="rId12" Type="http://schemas.openxmlformats.org/officeDocument/2006/relationships/hyperlink" Target="mailto:ingrid.galindo@migracioncolombia.gov.co" TargetMode="External"/><Relationship Id="rId2" Type="http://schemas.openxmlformats.org/officeDocument/2006/relationships/hyperlink" Target="mailto:alvaro.vargas@migracioncolombia.gov.co/leonardo.sierra@migracioncolombia.gov.co" TargetMode="External"/><Relationship Id="rId1" Type="http://schemas.openxmlformats.org/officeDocument/2006/relationships/hyperlink" Target="mailto:juan.arcos@migracioncolombia.gov.co" TargetMode="External"/><Relationship Id="rId6" Type="http://schemas.openxmlformats.org/officeDocument/2006/relationships/hyperlink" Target="mailto:leonardo.sierra@migracioncolombia.gov.co" TargetMode="External"/><Relationship Id="rId11" Type="http://schemas.openxmlformats.org/officeDocument/2006/relationships/hyperlink" Target="mailto:ingrid.galindo@migracioncolombia.gov.co" TargetMode="External"/><Relationship Id="rId5" Type="http://schemas.openxmlformats.org/officeDocument/2006/relationships/hyperlink" Target="mailto:gustavo.echandia@migracioncolombia.gov.co" TargetMode="External"/><Relationship Id="rId10" Type="http://schemas.openxmlformats.org/officeDocument/2006/relationships/hyperlink" Target="mailto:jaime.mendez@migracioncolombia.gov.co" TargetMode="External"/><Relationship Id="rId4" Type="http://schemas.openxmlformats.org/officeDocument/2006/relationships/hyperlink" Target="mailto:adriana.gaitana@migracioncolombia.gov.co" TargetMode="External"/><Relationship Id="rId9" Type="http://schemas.openxmlformats.org/officeDocument/2006/relationships/hyperlink" Target="mailto:gilmer.amezquita@migracioncolombiu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sheetPr codeName="Hoja1" filterMode="1"/>
  <dimension ref="A1:XFC636"/>
  <sheetViews>
    <sheetView tabSelected="1" zoomScale="85" zoomScaleNormal="85" workbookViewId="0">
      <pane xSplit="3" ySplit="1" topLeftCell="Z584" activePane="bottomRight" state="frozen"/>
      <selection pane="topRight" activeCell="D1" sqref="D1"/>
      <selection pane="bottomLeft" activeCell="A9" sqref="A9"/>
      <selection pane="bottomRight" activeCell="Z584" sqref="Z584"/>
    </sheetView>
  </sheetViews>
  <sheetFormatPr baseColWidth="10" defaultColWidth="11.42578125" defaultRowHeight="16.5" x14ac:dyDescent="0.25"/>
  <cols>
    <col min="1" max="1" width="12.42578125" style="35" customWidth="1"/>
    <col min="2" max="2" width="20" style="35" customWidth="1"/>
    <col min="3" max="3" width="12.42578125" style="10" customWidth="1"/>
    <col min="4" max="4" width="19.5703125" style="35" customWidth="1"/>
    <col min="5" max="5" width="11.140625" style="35" bestFit="1" customWidth="1"/>
    <col min="6" max="6" width="5.140625" style="35" customWidth="1"/>
    <col min="7" max="7" width="83.5703125" style="35" customWidth="1"/>
    <col min="8" max="8" width="21.42578125" style="35" customWidth="1"/>
    <col min="9" max="9" width="21.7109375" style="35" bestFit="1" customWidth="1"/>
    <col min="10" max="11" width="14.7109375" style="35" customWidth="1"/>
    <col min="12" max="12" width="14.42578125" style="35" customWidth="1"/>
    <col min="13" max="13" width="11.42578125" style="35" customWidth="1"/>
    <col min="14" max="15" width="16.28515625" style="35" customWidth="1"/>
    <col min="16" max="17" width="12" style="35" customWidth="1"/>
    <col min="18" max="18" width="19.28515625" style="4" customWidth="1"/>
    <col min="19" max="19" width="22.85546875" style="43" bestFit="1" customWidth="1"/>
    <col min="20" max="20" width="25.5703125" style="43" customWidth="1"/>
    <col min="21" max="21" width="25.5703125" style="6" customWidth="1"/>
    <col min="22" max="22" width="15" style="35" bestFit="1" customWidth="1"/>
    <col min="23" max="23" width="19.85546875" style="35" bestFit="1" customWidth="1"/>
    <col min="24" max="24" width="14.85546875" style="35" customWidth="1"/>
    <col min="25" max="25" width="17" style="18" bestFit="1" customWidth="1"/>
    <col min="26" max="26" width="29.5703125" style="35" customWidth="1"/>
    <col min="27" max="27" width="19.28515625" style="35" customWidth="1"/>
    <col min="28" max="28" width="22.85546875" style="35" customWidth="1"/>
    <col min="29" max="29" width="73.42578125" style="35" customWidth="1"/>
    <col min="30" max="30" width="108.7109375" style="35" customWidth="1"/>
    <col min="31" max="31" width="20.7109375" style="35" customWidth="1"/>
    <col min="32" max="32" width="16.140625" style="35" customWidth="1"/>
    <col min="33" max="16384" width="11.42578125" style="105"/>
  </cols>
  <sheetData>
    <row r="1" spans="1:33" s="108" customFormat="1" ht="82.5" x14ac:dyDescent="0.25">
      <c r="A1" s="1" t="s">
        <v>637</v>
      </c>
      <c r="B1" s="1" t="s">
        <v>0</v>
      </c>
      <c r="C1" s="1" t="s">
        <v>1</v>
      </c>
      <c r="D1" s="1" t="s">
        <v>607</v>
      </c>
      <c r="E1" s="1" t="s">
        <v>2</v>
      </c>
      <c r="F1" s="1" t="s">
        <v>3</v>
      </c>
      <c r="G1" s="1" t="s">
        <v>4</v>
      </c>
      <c r="H1" s="1" t="s">
        <v>5</v>
      </c>
      <c r="I1" s="1" t="s">
        <v>6</v>
      </c>
      <c r="J1" s="1" t="s">
        <v>7</v>
      </c>
      <c r="K1" s="1" t="s">
        <v>713</v>
      </c>
      <c r="L1" s="1" t="s">
        <v>8</v>
      </c>
      <c r="M1" s="1" t="s">
        <v>9</v>
      </c>
      <c r="N1" s="1" t="s">
        <v>10</v>
      </c>
      <c r="O1" s="1" t="s">
        <v>703</v>
      </c>
      <c r="P1" s="1" t="s">
        <v>11</v>
      </c>
      <c r="Q1" s="1" t="s">
        <v>712</v>
      </c>
      <c r="R1" s="1" t="s">
        <v>12</v>
      </c>
      <c r="S1" s="2" t="s">
        <v>680</v>
      </c>
      <c r="T1" s="2" t="s">
        <v>666</v>
      </c>
      <c r="U1" s="2" t="s">
        <v>13</v>
      </c>
      <c r="V1" s="1" t="s">
        <v>14</v>
      </c>
      <c r="W1" s="1" t="s">
        <v>15</v>
      </c>
      <c r="X1" s="1" t="s">
        <v>16</v>
      </c>
      <c r="Y1" s="15" t="s">
        <v>17</v>
      </c>
      <c r="Z1" s="1" t="s">
        <v>660</v>
      </c>
      <c r="AA1" s="1" t="s">
        <v>18</v>
      </c>
      <c r="AB1" s="1" t="s">
        <v>19</v>
      </c>
      <c r="AC1" s="1" t="s">
        <v>20</v>
      </c>
      <c r="AD1" s="1" t="s">
        <v>21</v>
      </c>
      <c r="AE1" s="1" t="s">
        <v>22</v>
      </c>
      <c r="AF1" s="1" t="s">
        <v>23</v>
      </c>
    </row>
    <row r="2" spans="1:33" s="94" customFormat="1" ht="115.5" hidden="1" customHeight="1" x14ac:dyDescent="0.25">
      <c r="A2" s="61" t="s">
        <v>1087</v>
      </c>
      <c r="B2" s="61" t="s">
        <v>63</v>
      </c>
      <c r="C2" s="36">
        <v>1</v>
      </c>
      <c r="D2" s="61" t="s">
        <v>1088</v>
      </c>
      <c r="E2" s="61"/>
      <c r="F2" s="61"/>
      <c r="G2" s="61" t="s">
        <v>304</v>
      </c>
      <c r="H2" s="61" t="s">
        <v>26</v>
      </c>
      <c r="I2" s="61" t="s">
        <v>1089</v>
      </c>
      <c r="J2" s="61" t="s">
        <v>27</v>
      </c>
      <c r="K2" s="61">
        <v>1</v>
      </c>
      <c r="L2" s="61" t="s">
        <v>53</v>
      </c>
      <c r="M2" s="61">
        <v>4</v>
      </c>
      <c r="N2" s="61" t="s">
        <v>29</v>
      </c>
      <c r="O2" s="61" t="s">
        <v>704</v>
      </c>
      <c r="P2" s="61" t="s">
        <v>30</v>
      </c>
      <c r="Q2" s="61">
        <v>1</v>
      </c>
      <c r="R2" s="61" t="s">
        <v>57</v>
      </c>
      <c r="S2" s="41">
        <v>6000000</v>
      </c>
      <c r="T2" s="41">
        <v>24000000</v>
      </c>
      <c r="U2" s="25">
        <v>24000000</v>
      </c>
      <c r="V2" s="61" t="s">
        <v>32</v>
      </c>
      <c r="W2" s="61" t="s">
        <v>33</v>
      </c>
      <c r="X2" s="61" t="s">
        <v>287</v>
      </c>
      <c r="Y2" s="62">
        <v>3009133992</v>
      </c>
      <c r="Z2" s="73" t="s">
        <v>288</v>
      </c>
      <c r="AA2" s="61"/>
      <c r="AB2" s="61" t="s">
        <v>63</v>
      </c>
      <c r="AC2" s="61" t="s">
        <v>571</v>
      </c>
      <c r="AD2" s="61" t="s">
        <v>248</v>
      </c>
      <c r="AE2" s="61"/>
      <c r="AF2" s="61"/>
      <c r="AG2" s="105"/>
    </row>
    <row r="3" spans="1:33" s="94" customFormat="1" ht="132" hidden="1" x14ac:dyDescent="0.25">
      <c r="A3" s="61" t="s">
        <v>451</v>
      </c>
      <c r="B3" s="61" t="s">
        <v>63</v>
      </c>
      <c r="C3" s="36">
        <v>2</v>
      </c>
      <c r="D3" s="61" t="s">
        <v>305</v>
      </c>
      <c r="E3" s="61"/>
      <c r="F3" s="61"/>
      <c r="G3" s="61" t="s">
        <v>872</v>
      </c>
      <c r="H3" s="61" t="s">
        <v>26</v>
      </c>
      <c r="I3" s="61" t="s">
        <v>64</v>
      </c>
      <c r="J3" s="61" t="s">
        <v>42</v>
      </c>
      <c r="K3" s="61">
        <v>3</v>
      </c>
      <c r="L3" s="61" t="s">
        <v>28</v>
      </c>
      <c r="M3" s="61">
        <v>9</v>
      </c>
      <c r="N3" s="61" t="s">
        <v>29</v>
      </c>
      <c r="O3" s="61" t="s">
        <v>704</v>
      </c>
      <c r="P3" s="61" t="s">
        <v>43</v>
      </c>
      <c r="Q3" s="61">
        <v>0</v>
      </c>
      <c r="R3" s="61" t="s">
        <v>57</v>
      </c>
      <c r="S3" s="41">
        <v>5500000</v>
      </c>
      <c r="T3" s="41">
        <f>+M3*S3</f>
        <v>49500000</v>
      </c>
      <c r="U3" s="25">
        <f>+T3</f>
        <v>49500000</v>
      </c>
      <c r="V3" s="61" t="s">
        <v>32</v>
      </c>
      <c r="W3" s="61" t="s">
        <v>33</v>
      </c>
      <c r="X3" s="61" t="s">
        <v>287</v>
      </c>
      <c r="Y3" s="62">
        <v>3009133992</v>
      </c>
      <c r="Z3" s="73" t="s">
        <v>288</v>
      </c>
      <c r="AA3" s="61"/>
      <c r="AB3" s="61" t="s">
        <v>63</v>
      </c>
      <c r="AC3" s="61" t="s">
        <v>571</v>
      </c>
      <c r="AD3" s="61" t="s">
        <v>1460</v>
      </c>
      <c r="AE3" s="61"/>
      <c r="AF3" s="61"/>
      <c r="AG3" s="105"/>
    </row>
    <row r="4" spans="1:33" s="94" customFormat="1" ht="115.5" hidden="1" x14ac:dyDescent="0.25">
      <c r="A4" s="61" t="s">
        <v>1090</v>
      </c>
      <c r="B4" s="61" t="s">
        <v>63</v>
      </c>
      <c r="C4" s="36">
        <v>3</v>
      </c>
      <c r="D4" s="61" t="s">
        <v>305</v>
      </c>
      <c r="E4" s="61"/>
      <c r="F4" s="61"/>
      <c r="G4" s="61" t="s">
        <v>306</v>
      </c>
      <c r="H4" s="61" t="s">
        <v>26</v>
      </c>
      <c r="I4" s="61" t="s">
        <v>1091</v>
      </c>
      <c r="J4" s="61" t="s">
        <v>27</v>
      </c>
      <c r="K4" s="61">
        <v>1</v>
      </c>
      <c r="L4" s="61" t="s">
        <v>53</v>
      </c>
      <c r="M4" s="61">
        <v>4</v>
      </c>
      <c r="N4" s="61" t="s">
        <v>29</v>
      </c>
      <c r="O4" s="61" t="s">
        <v>704</v>
      </c>
      <c r="P4" s="61" t="s">
        <v>30</v>
      </c>
      <c r="Q4" s="61">
        <v>1</v>
      </c>
      <c r="R4" s="61" t="s">
        <v>57</v>
      </c>
      <c r="S4" s="41">
        <v>5000000</v>
      </c>
      <c r="T4" s="41">
        <v>20000000</v>
      </c>
      <c r="U4" s="25">
        <v>20000000</v>
      </c>
      <c r="V4" s="61" t="s">
        <v>32</v>
      </c>
      <c r="W4" s="61" t="s">
        <v>33</v>
      </c>
      <c r="X4" s="61" t="s">
        <v>287</v>
      </c>
      <c r="Y4" s="62">
        <v>3009133992</v>
      </c>
      <c r="Z4" s="73" t="s">
        <v>288</v>
      </c>
      <c r="AA4" s="61"/>
      <c r="AB4" s="61" t="s">
        <v>63</v>
      </c>
      <c r="AC4" s="61" t="s">
        <v>571</v>
      </c>
      <c r="AD4" s="61" t="s">
        <v>248</v>
      </c>
      <c r="AE4" s="61"/>
      <c r="AF4" s="61"/>
      <c r="AG4" s="105"/>
    </row>
    <row r="5" spans="1:33" s="94" customFormat="1" ht="148.5" hidden="1" x14ac:dyDescent="0.25">
      <c r="A5" s="61" t="s">
        <v>67</v>
      </c>
      <c r="B5" s="61" t="s">
        <v>63</v>
      </c>
      <c r="C5" s="36">
        <v>4</v>
      </c>
      <c r="D5" s="61" t="s">
        <v>305</v>
      </c>
      <c r="E5" s="61"/>
      <c r="F5" s="61"/>
      <c r="G5" s="61" t="s">
        <v>873</v>
      </c>
      <c r="H5" s="61" t="s">
        <v>26</v>
      </c>
      <c r="I5" s="61" t="s">
        <v>1071</v>
      </c>
      <c r="J5" s="61" t="s">
        <v>42</v>
      </c>
      <c r="K5" s="61">
        <v>3</v>
      </c>
      <c r="L5" s="61" t="s">
        <v>28</v>
      </c>
      <c r="M5" s="61">
        <v>9</v>
      </c>
      <c r="N5" s="61" t="s">
        <v>29</v>
      </c>
      <c r="O5" s="61" t="s">
        <v>704</v>
      </c>
      <c r="P5" s="61" t="s">
        <v>310</v>
      </c>
      <c r="Q5" s="61">
        <v>1</v>
      </c>
      <c r="R5" s="61" t="s">
        <v>57</v>
      </c>
      <c r="S5" s="41">
        <v>5500000</v>
      </c>
      <c r="T5" s="41">
        <f>+M5*S5</f>
        <v>49500000</v>
      </c>
      <c r="U5" s="25">
        <f>+T5</f>
        <v>49500000</v>
      </c>
      <c r="V5" s="61" t="s">
        <v>32</v>
      </c>
      <c r="W5" s="61" t="s">
        <v>33</v>
      </c>
      <c r="X5" s="61" t="s">
        <v>65</v>
      </c>
      <c r="Y5" s="62">
        <v>3009133992</v>
      </c>
      <c r="Z5" s="73" t="s">
        <v>66</v>
      </c>
      <c r="AA5" s="61"/>
      <c r="AB5" s="61" t="s">
        <v>63</v>
      </c>
      <c r="AC5" s="61" t="s">
        <v>571</v>
      </c>
      <c r="AD5" s="61" t="s">
        <v>1461</v>
      </c>
      <c r="AE5" s="61"/>
      <c r="AF5" s="61"/>
      <c r="AG5" s="105"/>
    </row>
    <row r="6" spans="1:33" s="94" customFormat="1" ht="99" hidden="1" x14ac:dyDescent="0.25">
      <c r="A6" s="61" t="s">
        <v>1092</v>
      </c>
      <c r="B6" s="61" t="s">
        <v>63</v>
      </c>
      <c r="C6" s="36">
        <v>5</v>
      </c>
      <c r="D6" s="61" t="s">
        <v>305</v>
      </c>
      <c r="E6" s="61"/>
      <c r="F6" s="61"/>
      <c r="G6" s="61" t="s">
        <v>307</v>
      </c>
      <c r="H6" s="61" t="s">
        <v>26</v>
      </c>
      <c r="I6" s="61" t="s">
        <v>1093</v>
      </c>
      <c r="J6" s="61" t="s">
        <v>50</v>
      </c>
      <c r="K6" s="61">
        <v>2</v>
      </c>
      <c r="L6" s="61" t="s">
        <v>60</v>
      </c>
      <c r="M6" s="61">
        <v>4</v>
      </c>
      <c r="N6" s="61" t="s">
        <v>29</v>
      </c>
      <c r="O6" s="61" t="s">
        <v>704</v>
      </c>
      <c r="P6" s="61" t="s">
        <v>43</v>
      </c>
      <c r="Q6" s="61">
        <v>0</v>
      </c>
      <c r="R6" s="61" t="s">
        <v>57</v>
      </c>
      <c r="S6" s="41">
        <v>5500000</v>
      </c>
      <c r="T6" s="41">
        <v>22000000</v>
      </c>
      <c r="U6" s="25">
        <v>22000000</v>
      </c>
      <c r="V6" s="61" t="s">
        <v>32</v>
      </c>
      <c r="W6" s="61" t="s">
        <v>33</v>
      </c>
      <c r="X6" s="61" t="s">
        <v>1094</v>
      </c>
      <c r="Y6" s="62">
        <v>3009133992</v>
      </c>
      <c r="Z6" s="73" t="s">
        <v>1095</v>
      </c>
      <c r="AA6" s="61"/>
      <c r="AB6" s="61" t="s">
        <v>63</v>
      </c>
      <c r="AC6" s="61" t="s">
        <v>571</v>
      </c>
      <c r="AD6" s="61" t="s">
        <v>248</v>
      </c>
      <c r="AE6" s="61"/>
      <c r="AF6" s="61"/>
      <c r="AG6" s="105"/>
    </row>
    <row r="7" spans="1:33" ht="99" hidden="1" x14ac:dyDescent="0.25">
      <c r="A7" s="61" t="s">
        <v>1096</v>
      </c>
      <c r="B7" s="61" t="s">
        <v>63</v>
      </c>
      <c r="C7" s="36">
        <v>6</v>
      </c>
      <c r="D7" s="61" t="s">
        <v>305</v>
      </c>
      <c r="E7" s="61"/>
      <c r="F7" s="61"/>
      <c r="G7" s="61" t="s">
        <v>308</v>
      </c>
      <c r="H7" s="61" t="s">
        <v>26</v>
      </c>
      <c r="I7" s="61" t="s">
        <v>1097</v>
      </c>
      <c r="J7" s="61" t="s">
        <v>27</v>
      </c>
      <c r="K7" s="61">
        <v>1</v>
      </c>
      <c r="L7" s="61" t="s">
        <v>53</v>
      </c>
      <c r="M7" s="61">
        <v>4</v>
      </c>
      <c r="N7" s="61" t="s">
        <v>29</v>
      </c>
      <c r="O7" s="61" t="s">
        <v>704</v>
      </c>
      <c r="P7" s="61" t="s">
        <v>30</v>
      </c>
      <c r="Q7" s="61">
        <v>1</v>
      </c>
      <c r="R7" s="61" t="s">
        <v>57</v>
      </c>
      <c r="S7" s="41">
        <v>6000000</v>
      </c>
      <c r="T7" s="41">
        <v>24000000</v>
      </c>
      <c r="U7" s="25">
        <v>24000000</v>
      </c>
      <c r="V7" s="61" t="s">
        <v>32</v>
      </c>
      <c r="W7" s="61" t="s">
        <v>33</v>
      </c>
      <c r="X7" s="61" t="s">
        <v>287</v>
      </c>
      <c r="Y7" s="62">
        <v>3009133992</v>
      </c>
      <c r="Z7" s="73" t="s">
        <v>288</v>
      </c>
      <c r="AA7" s="61"/>
      <c r="AB7" s="61" t="s">
        <v>63</v>
      </c>
      <c r="AC7" s="61" t="s">
        <v>571</v>
      </c>
      <c r="AD7" s="61" t="s">
        <v>248</v>
      </c>
      <c r="AE7" s="61"/>
      <c r="AF7" s="61"/>
    </row>
    <row r="8" spans="1:33" s="80" customFormat="1" ht="82.5" hidden="1" x14ac:dyDescent="0.25">
      <c r="A8" s="61" t="s">
        <v>68</v>
      </c>
      <c r="B8" s="61" t="s">
        <v>63</v>
      </c>
      <c r="C8" s="24">
        <v>7</v>
      </c>
      <c r="D8" s="61" t="s">
        <v>309</v>
      </c>
      <c r="E8" s="61"/>
      <c r="F8" s="61"/>
      <c r="G8" s="61" t="s">
        <v>874</v>
      </c>
      <c r="H8" s="61" t="s">
        <v>256</v>
      </c>
      <c r="I8" s="61" t="s">
        <v>70</v>
      </c>
      <c r="J8" s="61" t="s">
        <v>36</v>
      </c>
      <c r="K8" s="61">
        <v>8</v>
      </c>
      <c r="L8" s="61" t="s">
        <v>28</v>
      </c>
      <c r="M8" s="61">
        <v>3</v>
      </c>
      <c r="N8" s="61" t="s">
        <v>29</v>
      </c>
      <c r="O8" s="61" t="s">
        <v>704</v>
      </c>
      <c r="P8" s="61" t="s">
        <v>30</v>
      </c>
      <c r="Q8" s="61">
        <v>1</v>
      </c>
      <c r="R8" s="61" t="s">
        <v>57</v>
      </c>
      <c r="S8" s="25"/>
      <c r="T8" s="25">
        <v>15842470</v>
      </c>
      <c r="U8" s="25">
        <f>+T8</f>
        <v>15842470</v>
      </c>
      <c r="V8" s="61" t="s">
        <v>32</v>
      </c>
      <c r="W8" s="61" t="s">
        <v>33</v>
      </c>
      <c r="X8" s="61" t="s">
        <v>65</v>
      </c>
      <c r="Y8" s="62">
        <v>3009133992</v>
      </c>
      <c r="Z8" s="73" t="s">
        <v>66</v>
      </c>
      <c r="AA8" s="61"/>
      <c r="AB8" s="61" t="s">
        <v>63</v>
      </c>
      <c r="AC8" s="61" t="s">
        <v>571</v>
      </c>
      <c r="AD8" s="61" t="s">
        <v>2177</v>
      </c>
      <c r="AE8" s="61"/>
      <c r="AF8" s="61"/>
    </row>
    <row r="9" spans="1:33" ht="148.5" hidden="1" x14ac:dyDescent="0.25">
      <c r="A9" s="7" t="s">
        <v>69</v>
      </c>
      <c r="B9" s="7" t="s">
        <v>63</v>
      </c>
      <c r="C9" s="8">
        <v>8</v>
      </c>
      <c r="D9" s="7" t="s">
        <v>608</v>
      </c>
      <c r="E9" s="61"/>
      <c r="F9" s="7"/>
      <c r="G9" s="7" t="s">
        <v>875</v>
      </c>
      <c r="H9" s="7" t="s">
        <v>26</v>
      </c>
      <c r="I9" s="7" t="s">
        <v>72</v>
      </c>
      <c r="J9" s="7" t="s">
        <v>42</v>
      </c>
      <c r="K9" s="7">
        <v>3</v>
      </c>
      <c r="L9" s="7" t="s">
        <v>144</v>
      </c>
      <c r="M9" s="7">
        <v>4</v>
      </c>
      <c r="N9" s="7" t="s">
        <v>29</v>
      </c>
      <c r="O9" s="7" t="s">
        <v>704</v>
      </c>
      <c r="P9" s="7" t="s">
        <v>43</v>
      </c>
      <c r="Q9" s="7">
        <v>0</v>
      </c>
      <c r="R9" s="7" t="s">
        <v>57</v>
      </c>
      <c r="S9" s="44">
        <v>7000000</v>
      </c>
      <c r="T9" s="44">
        <v>28000000</v>
      </c>
      <c r="U9" s="48">
        <v>28000000</v>
      </c>
      <c r="V9" s="7" t="s">
        <v>32</v>
      </c>
      <c r="W9" s="7" t="s">
        <v>33</v>
      </c>
      <c r="X9" s="7" t="s">
        <v>289</v>
      </c>
      <c r="Y9" s="16">
        <v>3009133992</v>
      </c>
      <c r="Z9" s="21" t="s">
        <v>290</v>
      </c>
      <c r="AA9" s="7"/>
      <c r="AB9" s="7" t="s">
        <v>63</v>
      </c>
      <c r="AC9" s="7" t="s">
        <v>603</v>
      </c>
      <c r="AD9" s="7" t="s">
        <v>1462</v>
      </c>
      <c r="AE9" s="7"/>
      <c r="AF9" s="7"/>
    </row>
    <row r="10" spans="1:33" ht="132" hidden="1" x14ac:dyDescent="0.25">
      <c r="A10" s="61" t="s">
        <v>71</v>
      </c>
      <c r="B10" s="61" t="s">
        <v>63</v>
      </c>
      <c r="C10" s="36">
        <v>9</v>
      </c>
      <c r="D10" s="61" t="s">
        <v>609</v>
      </c>
      <c r="E10" s="61"/>
      <c r="F10" s="61"/>
      <c r="G10" s="61" t="s">
        <v>876</v>
      </c>
      <c r="H10" s="61" t="s">
        <v>26</v>
      </c>
      <c r="I10" s="61" t="s">
        <v>73</v>
      </c>
      <c r="J10" s="61" t="s">
        <v>42</v>
      </c>
      <c r="K10" s="61">
        <v>3</v>
      </c>
      <c r="L10" s="61" t="s">
        <v>28</v>
      </c>
      <c r="M10" s="61">
        <v>9</v>
      </c>
      <c r="N10" s="61" t="s">
        <v>29</v>
      </c>
      <c r="O10" s="61" t="s">
        <v>704</v>
      </c>
      <c r="P10" s="61" t="s">
        <v>43</v>
      </c>
      <c r="Q10" s="61">
        <v>0</v>
      </c>
      <c r="R10" s="61" t="s">
        <v>57</v>
      </c>
      <c r="S10" s="41">
        <v>7000000</v>
      </c>
      <c r="T10" s="41">
        <f>+M10*S10</f>
        <v>63000000</v>
      </c>
      <c r="U10" s="25">
        <f>+T10</f>
        <v>63000000</v>
      </c>
      <c r="V10" s="61" t="s">
        <v>32</v>
      </c>
      <c r="W10" s="61" t="s">
        <v>33</v>
      </c>
      <c r="X10" s="61" t="s">
        <v>1067</v>
      </c>
      <c r="Y10" s="62">
        <v>3134927574</v>
      </c>
      <c r="Z10" s="73" t="s">
        <v>1068</v>
      </c>
      <c r="AA10" s="61"/>
      <c r="AB10" s="61" t="s">
        <v>63</v>
      </c>
      <c r="AC10" s="61" t="s">
        <v>603</v>
      </c>
      <c r="AD10" s="61" t="s">
        <v>1463</v>
      </c>
      <c r="AE10" s="61"/>
      <c r="AF10" s="61"/>
    </row>
    <row r="11" spans="1:33" ht="115.5" hidden="1" x14ac:dyDescent="0.25">
      <c r="A11" s="61" t="s">
        <v>1098</v>
      </c>
      <c r="B11" s="61" t="s">
        <v>63</v>
      </c>
      <c r="C11" s="36">
        <v>10</v>
      </c>
      <c r="D11" s="61" t="s">
        <v>1099</v>
      </c>
      <c r="E11" s="61"/>
      <c r="F11" s="61"/>
      <c r="G11" s="61" t="s">
        <v>311</v>
      </c>
      <c r="H11" s="61" t="s">
        <v>26</v>
      </c>
      <c r="I11" s="61" t="s">
        <v>1100</v>
      </c>
      <c r="J11" s="61" t="s">
        <v>50</v>
      </c>
      <c r="K11" s="61">
        <v>2</v>
      </c>
      <c r="L11" s="61" t="s">
        <v>60</v>
      </c>
      <c r="M11" s="61">
        <v>4</v>
      </c>
      <c r="N11" s="61" t="s">
        <v>29</v>
      </c>
      <c r="O11" s="61" t="s">
        <v>704</v>
      </c>
      <c r="P11" s="61" t="s">
        <v>43</v>
      </c>
      <c r="Q11" s="61">
        <v>0</v>
      </c>
      <c r="R11" s="61" t="s">
        <v>57</v>
      </c>
      <c r="S11" s="41">
        <v>5000000</v>
      </c>
      <c r="T11" s="41">
        <v>20000000</v>
      </c>
      <c r="U11" s="25">
        <v>20000000</v>
      </c>
      <c r="V11" s="61" t="s">
        <v>32</v>
      </c>
      <c r="W11" s="61" t="s">
        <v>33</v>
      </c>
      <c r="X11" s="61" t="s">
        <v>287</v>
      </c>
      <c r="Y11" s="62">
        <v>3009133992</v>
      </c>
      <c r="Z11" s="73" t="s">
        <v>288</v>
      </c>
      <c r="AA11" s="61"/>
      <c r="AB11" s="61" t="s">
        <v>63</v>
      </c>
      <c r="AC11" s="61" t="s">
        <v>603</v>
      </c>
      <c r="AD11" s="61" t="s">
        <v>248</v>
      </c>
      <c r="AE11" s="61"/>
      <c r="AF11" s="61"/>
    </row>
    <row r="12" spans="1:33" ht="99" hidden="1" x14ac:dyDescent="0.25">
      <c r="A12" s="61" t="s">
        <v>1101</v>
      </c>
      <c r="B12" s="61" t="s">
        <v>63</v>
      </c>
      <c r="C12" s="36">
        <v>11</v>
      </c>
      <c r="D12" s="61" t="s">
        <v>1102</v>
      </c>
      <c r="E12" s="61"/>
      <c r="F12" s="61"/>
      <c r="G12" s="61" t="s">
        <v>312</v>
      </c>
      <c r="H12" s="61" t="s">
        <v>26</v>
      </c>
      <c r="I12" s="61" t="s">
        <v>1103</v>
      </c>
      <c r="J12" s="61" t="s">
        <v>27</v>
      </c>
      <c r="K12" s="61">
        <v>1</v>
      </c>
      <c r="L12" s="61" t="s">
        <v>53</v>
      </c>
      <c r="M12" s="61">
        <v>4</v>
      </c>
      <c r="N12" s="61" t="s">
        <v>29</v>
      </c>
      <c r="O12" s="61" t="s">
        <v>704</v>
      </c>
      <c r="P12" s="61" t="s">
        <v>30</v>
      </c>
      <c r="Q12" s="61">
        <v>1</v>
      </c>
      <c r="R12" s="61" t="s">
        <v>57</v>
      </c>
      <c r="S12" s="41">
        <v>8000000</v>
      </c>
      <c r="T12" s="41">
        <v>32000000</v>
      </c>
      <c r="U12" s="25">
        <v>32000000</v>
      </c>
      <c r="V12" s="61" t="s">
        <v>32</v>
      </c>
      <c r="W12" s="61" t="s">
        <v>33</v>
      </c>
      <c r="X12" s="61" t="s">
        <v>1104</v>
      </c>
      <c r="Y12" s="62">
        <v>3009133992</v>
      </c>
      <c r="Z12" s="73" t="s">
        <v>1105</v>
      </c>
      <c r="AA12" s="61"/>
      <c r="AB12" s="61" t="s">
        <v>130</v>
      </c>
      <c r="AC12" s="61" t="s">
        <v>603</v>
      </c>
      <c r="AD12" s="61" t="s">
        <v>248</v>
      </c>
      <c r="AE12" s="61"/>
      <c r="AF12" s="61"/>
    </row>
    <row r="13" spans="1:33" ht="132" hidden="1" x14ac:dyDescent="0.25">
      <c r="A13" s="61" t="s">
        <v>452</v>
      </c>
      <c r="B13" s="61" t="s">
        <v>63</v>
      </c>
      <c r="C13" s="36">
        <v>12</v>
      </c>
      <c r="D13" s="61" t="s">
        <v>610</v>
      </c>
      <c r="E13" s="61"/>
      <c r="F13" s="61"/>
      <c r="G13" s="61" t="s">
        <v>877</v>
      </c>
      <c r="H13" s="61" t="s">
        <v>26</v>
      </c>
      <c r="I13" s="61" t="s">
        <v>257</v>
      </c>
      <c r="J13" s="61" t="s">
        <v>58</v>
      </c>
      <c r="K13" s="61">
        <v>4</v>
      </c>
      <c r="L13" s="61" t="s">
        <v>28</v>
      </c>
      <c r="M13" s="61">
        <v>8.5</v>
      </c>
      <c r="N13" s="61" t="s">
        <v>29</v>
      </c>
      <c r="O13" s="61" t="s">
        <v>704</v>
      </c>
      <c r="P13" s="61" t="s">
        <v>43</v>
      </c>
      <c r="Q13" s="61">
        <v>0</v>
      </c>
      <c r="R13" s="61" t="s">
        <v>57</v>
      </c>
      <c r="S13" s="41">
        <v>5000000</v>
      </c>
      <c r="T13" s="41">
        <f>+M13*S13</f>
        <v>42500000</v>
      </c>
      <c r="U13" s="25">
        <f>+T13</f>
        <v>42500000</v>
      </c>
      <c r="V13" s="61" t="s">
        <v>32</v>
      </c>
      <c r="W13" s="61" t="s">
        <v>33</v>
      </c>
      <c r="X13" s="61" t="s">
        <v>669</v>
      </c>
      <c r="Y13" s="62">
        <v>3009133992</v>
      </c>
      <c r="Z13" s="73" t="s">
        <v>1488</v>
      </c>
      <c r="AA13" s="61"/>
      <c r="AB13" s="61" t="s">
        <v>63</v>
      </c>
      <c r="AC13" s="61" t="s">
        <v>603</v>
      </c>
      <c r="AD13" s="61" t="s">
        <v>1538</v>
      </c>
      <c r="AE13" s="61"/>
      <c r="AF13" s="61"/>
    </row>
    <row r="14" spans="1:33" ht="99" hidden="1" x14ac:dyDescent="0.25">
      <c r="A14" s="61" t="s">
        <v>1106</v>
      </c>
      <c r="B14" s="61" t="s">
        <v>63</v>
      </c>
      <c r="C14" s="36">
        <v>13</v>
      </c>
      <c r="D14" s="61" t="s">
        <v>1102</v>
      </c>
      <c r="E14" s="61"/>
      <c r="F14" s="61"/>
      <c r="G14" s="61" t="s">
        <v>313</v>
      </c>
      <c r="H14" s="61" t="s">
        <v>26</v>
      </c>
      <c r="I14" s="61" t="s">
        <v>1107</v>
      </c>
      <c r="J14" s="61" t="s">
        <v>27</v>
      </c>
      <c r="K14" s="61">
        <v>1</v>
      </c>
      <c r="L14" s="61" t="s">
        <v>53</v>
      </c>
      <c r="M14" s="61">
        <v>4</v>
      </c>
      <c r="N14" s="61" t="s">
        <v>29</v>
      </c>
      <c r="O14" s="61" t="s">
        <v>704</v>
      </c>
      <c r="P14" s="61" t="s">
        <v>43</v>
      </c>
      <c r="Q14" s="61">
        <v>0</v>
      </c>
      <c r="R14" s="61" t="s">
        <v>57</v>
      </c>
      <c r="S14" s="41">
        <v>5500000</v>
      </c>
      <c r="T14" s="41">
        <v>22000000</v>
      </c>
      <c r="U14" s="25">
        <v>22000000</v>
      </c>
      <c r="V14" s="61" t="s">
        <v>32</v>
      </c>
      <c r="W14" s="61" t="s">
        <v>33</v>
      </c>
      <c r="X14" s="61" t="s">
        <v>1108</v>
      </c>
      <c r="Y14" s="62">
        <v>3009133992</v>
      </c>
      <c r="Z14" s="73" t="s">
        <v>1109</v>
      </c>
      <c r="AA14" s="61"/>
      <c r="AB14" s="61" t="s">
        <v>63</v>
      </c>
      <c r="AC14" s="61" t="s">
        <v>571</v>
      </c>
      <c r="AD14" s="61" t="s">
        <v>248</v>
      </c>
      <c r="AE14" s="61"/>
      <c r="AF14" s="61"/>
    </row>
    <row r="15" spans="1:33" s="80" customFormat="1" ht="99" hidden="1" x14ac:dyDescent="0.25">
      <c r="A15" s="61" t="s">
        <v>1110</v>
      </c>
      <c r="B15" s="61" t="s">
        <v>63</v>
      </c>
      <c r="C15" s="36">
        <v>14</v>
      </c>
      <c r="D15" s="61" t="s">
        <v>1111</v>
      </c>
      <c r="E15" s="61"/>
      <c r="F15" s="61"/>
      <c r="G15" s="61" t="s">
        <v>697</v>
      </c>
      <c r="H15" s="61" t="s">
        <v>34</v>
      </c>
      <c r="I15" s="61" t="s">
        <v>258</v>
      </c>
      <c r="J15" s="61" t="s">
        <v>27</v>
      </c>
      <c r="K15" s="61">
        <v>1</v>
      </c>
      <c r="L15" s="61" t="s">
        <v>53</v>
      </c>
      <c r="M15" s="61">
        <v>4</v>
      </c>
      <c r="N15" s="61" t="s">
        <v>29</v>
      </c>
      <c r="O15" s="61" t="s">
        <v>704</v>
      </c>
      <c r="P15" s="61" t="s">
        <v>30</v>
      </c>
      <c r="Q15" s="61">
        <v>1</v>
      </c>
      <c r="R15" s="61" t="s">
        <v>57</v>
      </c>
      <c r="S15" s="41">
        <v>5500000</v>
      </c>
      <c r="T15" s="41">
        <v>22000000</v>
      </c>
      <c r="U15" s="25">
        <v>22000000</v>
      </c>
      <c r="V15" s="61" t="s">
        <v>32</v>
      </c>
      <c r="W15" s="61" t="s">
        <v>33</v>
      </c>
      <c r="X15" s="61" t="s">
        <v>1112</v>
      </c>
      <c r="Y15" s="62">
        <v>3009133992</v>
      </c>
      <c r="Z15" s="73" t="s">
        <v>1113</v>
      </c>
      <c r="AA15" s="61"/>
      <c r="AB15" s="61" t="s">
        <v>63</v>
      </c>
      <c r="AC15" s="61" t="s">
        <v>603</v>
      </c>
      <c r="AD15" s="61" t="s">
        <v>248</v>
      </c>
      <c r="AE15" s="61"/>
      <c r="AF15" s="61"/>
    </row>
    <row r="16" spans="1:33" ht="99" hidden="1" x14ac:dyDescent="0.25">
      <c r="A16" s="7" t="s">
        <v>667</v>
      </c>
      <c r="B16" s="7" t="s">
        <v>63</v>
      </c>
      <c r="C16" s="8">
        <v>15</v>
      </c>
      <c r="D16" s="7" t="s">
        <v>702</v>
      </c>
      <c r="E16" s="61"/>
      <c r="F16" s="7"/>
      <c r="G16" s="7" t="s">
        <v>878</v>
      </c>
      <c r="H16" s="7" t="s">
        <v>668</v>
      </c>
      <c r="I16" s="7" t="s">
        <v>41</v>
      </c>
      <c r="J16" s="7" t="s">
        <v>53</v>
      </c>
      <c r="K16" s="7">
        <v>5</v>
      </c>
      <c r="L16" s="7" t="s">
        <v>28</v>
      </c>
      <c r="M16" s="7">
        <v>8</v>
      </c>
      <c r="N16" s="7" t="s">
        <v>216</v>
      </c>
      <c r="O16" s="7" t="s">
        <v>705</v>
      </c>
      <c r="P16" s="7" t="s">
        <v>310</v>
      </c>
      <c r="Q16" s="7">
        <v>1</v>
      </c>
      <c r="R16" s="7" t="s">
        <v>57</v>
      </c>
      <c r="S16" s="44">
        <v>66628125</v>
      </c>
      <c r="T16" s="44">
        <f>S16*M16</f>
        <v>533025000</v>
      </c>
      <c r="U16" s="48">
        <f>T16</f>
        <v>533025000</v>
      </c>
      <c r="V16" s="7" t="s">
        <v>32</v>
      </c>
      <c r="W16" s="7" t="s">
        <v>33</v>
      </c>
      <c r="X16" s="7" t="s">
        <v>669</v>
      </c>
      <c r="Y16" s="16">
        <v>3009133992</v>
      </c>
      <c r="Z16" s="7" t="s">
        <v>670</v>
      </c>
      <c r="AA16" s="7"/>
      <c r="AB16" s="7" t="s">
        <v>63</v>
      </c>
      <c r="AC16" s="21" t="s">
        <v>671</v>
      </c>
      <c r="AD16" s="7" t="s">
        <v>1816</v>
      </c>
      <c r="AE16" s="7"/>
      <c r="AF16" s="7"/>
    </row>
    <row r="17" spans="1:32" ht="82.5" hidden="1" x14ac:dyDescent="0.25">
      <c r="A17" s="61" t="s">
        <v>1114</v>
      </c>
      <c r="B17" s="61" t="s">
        <v>48</v>
      </c>
      <c r="C17" s="36">
        <v>16</v>
      </c>
      <c r="D17" s="61">
        <v>80161504</v>
      </c>
      <c r="E17" s="61"/>
      <c r="F17" s="61"/>
      <c r="G17" s="61" t="s">
        <v>330</v>
      </c>
      <c r="H17" s="61" t="s">
        <v>26</v>
      </c>
      <c r="I17" s="61" t="s">
        <v>1115</v>
      </c>
      <c r="J17" s="61" t="s">
        <v>27</v>
      </c>
      <c r="K17" s="61">
        <v>1</v>
      </c>
      <c r="L17" s="61" t="s">
        <v>53</v>
      </c>
      <c r="M17" s="61">
        <v>4</v>
      </c>
      <c r="N17" s="61" t="s">
        <v>29</v>
      </c>
      <c r="O17" s="61" t="s">
        <v>704</v>
      </c>
      <c r="P17" s="61" t="s">
        <v>43</v>
      </c>
      <c r="Q17" s="61">
        <v>0</v>
      </c>
      <c r="R17" s="61" t="s">
        <v>57</v>
      </c>
      <c r="S17" s="41">
        <v>7500000</v>
      </c>
      <c r="T17" s="41">
        <v>30000000</v>
      </c>
      <c r="U17" s="25">
        <v>30000000</v>
      </c>
      <c r="V17" s="61" t="s">
        <v>32</v>
      </c>
      <c r="W17" s="61" t="s">
        <v>33</v>
      </c>
      <c r="X17" s="61" t="s">
        <v>331</v>
      </c>
      <c r="Y17" s="62">
        <v>3009133992</v>
      </c>
      <c r="Z17" s="61" t="s">
        <v>332</v>
      </c>
      <c r="AA17" s="61"/>
      <c r="AB17" s="61" t="s">
        <v>48</v>
      </c>
      <c r="AC17" s="61" t="s">
        <v>568</v>
      </c>
      <c r="AD17" s="61" t="s">
        <v>248</v>
      </c>
      <c r="AE17" s="61"/>
      <c r="AF17" s="61"/>
    </row>
    <row r="18" spans="1:32" ht="66" hidden="1" x14ac:dyDescent="0.25">
      <c r="A18" s="61" t="s">
        <v>56</v>
      </c>
      <c r="B18" s="61" t="s">
        <v>48</v>
      </c>
      <c r="C18" s="36">
        <v>17</v>
      </c>
      <c r="D18" s="61">
        <v>80161504</v>
      </c>
      <c r="E18" s="61"/>
      <c r="F18" s="61"/>
      <c r="G18" s="61" t="s">
        <v>879</v>
      </c>
      <c r="H18" s="61" t="s">
        <v>26</v>
      </c>
      <c r="I18" s="61" t="s">
        <v>333</v>
      </c>
      <c r="J18" s="61" t="s">
        <v>27</v>
      </c>
      <c r="K18" s="61">
        <v>1</v>
      </c>
      <c r="L18" s="61" t="s">
        <v>53</v>
      </c>
      <c r="M18" s="61">
        <v>4</v>
      </c>
      <c r="N18" s="61" t="s">
        <v>29</v>
      </c>
      <c r="O18" s="61" t="s">
        <v>704</v>
      </c>
      <c r="P18" s="61" t="s">
        <v>43</v>
      </c>
      <c r="Q18" s="61">
        <v>0</v>
      </c>
      <c r="R18" s="61" t="s">
        <v>57</v>
      </c>
      <c r="S18" s="41">
        <v>7000000</v>
      </c>
      <c r="T18" s="41">
        <f>+S18*M18</f>
        <v>28000000</v>
      </c>
      <c r="U18" s="25">
        <f>T18</f>
        <v>28000000</v>
      </c>
      <c r="V18" s="61" t="s">
        <v>32</v>
      </c>
      <c r="W18" s="61" t="s">
        <v>33</v>
      </c>
      <c r="X18" s="61" t="s">
        <v>331</v>
      </c>
      <c r="Y18" s="62">
        <v>3009133992</v>
      </c>
      <c r="Z18" s="61" t="s">
        <v>332</v>
      </c>
      <c r="AA18" s="61"/>
      <c r="AB18" s="61" t="s">
        <v>48</v>
      </c>
      <c r="AC18" s="61" t="s">
        <v>568</v>
      </c>
      <c r="AD18" s="61" t="s">
        <v>248</v>
      </c>
      <c r="AE18" s="61"/>
      <c r="AF18" s="61"/>
    </row>
    <row r="19" spans="1:32" ht="66" hidden="1" x14ac:dyDescent="0.25">
      <c r="A19" s="61" t="s">
        <v>1116</v>
      </c>
      <c r="B19" s="61" t="s">
        <v>48</v>
      </c>
      <c r="C19" s="36">
        <v>18</v>
      </c>
      <c r="D19" s="61">
        <v>80161504</v>
      </c>
      <c r="E19" s="61"/>
      <c r="F19" s="61"/>
      <c r="G19" s="61" t="s">
        <v>334</v>
      </c>
      <c r="H19" s="61" t="s">
        <v>26</v>
      </c>
      <c r="I19" s="61" t="s">
        <v>1117</v>
      </c>
      <c r="J19" s="61" t="s">
        <v>27</v>
      </c>
      <c r="K19" s="61">
        <v>1</v>
      </c>
      <c r="L19" s="61" t="s">
        <v>53</v>
      </c>
      <c r="M19" s="61">
        <v>4</v>
      </c>
      <c r="N19" s="61" t="s">
        <v>29</v>
      </c>
      <c r="O19" s="61" t="s">
        <v>704</v>
      </c>
      <c r="P19" s="61" t="s">
        <v>43</v>
      </c>
      <c r="Q19" s="61">
        <v>0</v>
      </c>
      <c r="R19" s="61" t="s">
        <v>57</v>
      </c>
      <c r="S19" s="41">
        <v>6000000</v>
      </c>
      <c r="T19" s="41">
        <v>24000000</v>
      </c>
      <c r="U19" s="25">
        <v>24000000</v>
      </c>
      <c r="V19" s="61" t="s">
        <v>32</v>
      </c>
      <c r="W19" s="61" t="s">
        <v>33</v>
      </c>
      <c r="X19" s="61" t="s">
        <v>331</v>
      </c>
      <c r="Y19" s="62">
        <v>3009133992</v>
      </c>
      <c r="Z19" s="61" t="s">
        <v>332</v>
      </c>
      <c r="AA19" s="61"/>
      <c r="AB19" s="61" t="s">
        <v>48</v>
      </c>
      <c r="AC19" s="61" t="s">
        <v>568</v>
      </c>
      <c r="AD19" s="61" t="s">
        <v>248</v>
      </c>
      <c r="AE19" s="61"/>
      <c r="AF19" s="61"/>
    </row>
    <row r="20" spans="1:32" s="80" customFormat="1" ht="82.5" hidden="1" customHeight="1" x14ac:dyDescent="0.25">
      <c r="A20" s="61" t="s">
        <v>1118</v>
      </c>
      <c r="B20" s="61" t="s">
        <v>48</v>
      </c>
      <c r="C20" s="36">
        <v>19</v>
      </c>
      <c r="D20" s="61">
        <v>80161504</v>
      </c>
      <c r="E20" s="61"/>
      <c r="F20" s="61"/>
      <c r="G20" s="61" t="s">
        <v>880</v>
      </c>
      <c r="H20" s="61" t="s">
        <v>26</v>
      </c>
      <c r="I20" s="61" t="s">
        <v>41</v>
      </c>
      <c r="J20" s="61" t="s">
        <v>50</v>
      </c>
      <c r="K20" s="61">
        <v>2</v>
      </c>
      <c r="L20" s="61" t="s">
        <v>60</v>
      </c>
      <c r="M20" s="61">
        <v>4</v>
      </c>
      <c r="N20" s="61" t="s">
        <v>29</v>
      </c>
      <c r="O20" s="61" t="s">
        <v>704</v>
      </c>
      <c r="P20" s="61" t="s">
        <v>43</v>
      </c>
      <c r="Q20" s="61">
        <v>0</v>
      </c>
      <c r="R20" s="61" t="s">
        <v>57</v>
      </c>
      <c r="S20" s="41">
        <v>8500000</v>
      </c>
      <c r="T20" s="41">
        <v>34000000</v>
      </c>
      <c r="U20" s="25">
        <v>34000000</v>
      </c>
      <c r="V20" s="61" t="s">
        <v>32</v>
      </c>
      <c r="W20" s="61" t="s">
        <v>33</v>
      </c>
      <c r="X20" s="61" t="s">
        <v>335</v>
      </c>
      <c r="Y20" s="62">
        <v>3009133992</v>
      </c>
      <c r="Z20" s="61" t="s">
        <v>336</v>
      </c>
      <c r="AA20" s="61"/>
      <c r="AB20" s="61" t="s">
        <v>48</v>
      </c>
      <c r="AC20" s="61" t="s">
        <v>568</v>
      </c>
      <c r="AD20" s="61" t="s">
        <v>1119</v>
      </c>
      <c r="AE20" s="61"/>
      <c r="AF20" s="61"/>
    </row>
    <row r="21" spans="1:32" ht="115.5" hidden="1" x14ac:dyDescent="0.25">
      <c r="A21" s="7" t="s">
        <v>337</v>
      </c>
      <c r="B21" s="7" t="s">
        <v>48</v>
      </c>
      <c r="C21" s="8">
        <v>20</v>
      </c>
      <c r="D21" s="7">
        <v>80161504</v>
      </c>
      <c r="E21" s="61"/>
      <c r="F21" s="7"/>
      <c r="G21" s="7" t="s">
        <v>881</v>
      </c>
      <c r="H21" s="7" t="s">
        <v>26</v>
      </c>
      <c r="I21" s="7" t="s">
        <v>678</v>
      </c>
      <c r="J21" s="7" t="s">
        <v>58</v>
      </c>
      <c r="K21" s="7">
        <v>4</v>
      </c>
      <c r="L21" s="7" t="s">
        <v>36</v>
      </c>
      <c r="M21" s="7">
        <v>4</v>
      </c>
      <c r="N21" s="7" t="s">
        <v>29</v>
      </c>
      <c r="O21" s="7" t="s">
        <v>704</v>
      </c>
      <c r="P21" s="7" t="s">
        <v>43</v>
      </c>
      <c r="Q21" s="7">
        <v>0</v>
      </c>
      <c r="R21" s="7" t="s">
        <v>57</v>
      </c>
      <c r="S21" s="44">
        <v>7500000</v>
      </c>
      <c r="T21" s="44">
        <f>+M21*S21</f>
        <v>30000000</v>
      </c>
      <c r="U21" s="48">
        <f>+T21</f>
        <v>30000000</v>
      </c>
      <c r="V21" s="7" t="s">
        <v>32</v>
      </c>
      <c r="W21" s="7" t="s">
        <v>33</v>
      </c>
      <c r="X21" s="7" t="s">
        <v>327</v>
      </c>
      <c r="Y21" s="16">
        <v>3009133992</v>
      </c>
      <c r="Z21" s="7" t="s">
        <v>328</v>
      </c>
      <c r="AA21" s="7"/>
      <c r="AB21" s="7" t="s">
        <v>48</v>
      </c>
      <c r="AC21" s="7" t="s">
        <v>568</v>
      </c>
      <c r="AD21" s="7" t="s">
        <v>1680</v>
      </c>
      <c r="AE21" s="7"/>
      <c r="AF21" s="7"/>
    </row>
    <row r="22" spans="1:32" ht="115.5" hidden="1" x14ac:dyDescent="0.25">
      <c r="A22" s="61" t="s">
        <v>338</v>
      </c>
      <c r="B22" s="61" t="s">
        <v>48</v>
      </c>
      <c r="C22" s="36">
        <v>21</v>
      </c>
      <c r="D22" s="61">
        <v>42211700</v>
      </c>
      <c r="E22" s="61"/>
      <c r="F22" s="61"/>
      <c r="G22" s="61" t="s">
        <v>1620</v>
      </c>
      <c r="H22" s="61" t="s">
        <v>59</v>
      </c>
      <c r="I22" s="61" t="s">
        <v>41</v>
      </c>
      <c r="J22" s="61" t="s">
        <v>60</v>
      </c>
      <c r="K22" s="61">
        <v>6</v>
      </c>
      <c r="L22" s="61" t="s">
        <v>62</v>
      </c>
      <c r="M22" s="61">
        <v>5</v>
      </c>
      <c r="N22" s="61" t="s">
        <v>241</v>
      </c>
      <c r="O22" s="61" t="s">
        <v>706</v>
      </c>
      <c r="P22" s="61" t="s">
        <v>30</v>
      </c>
      <c r="Q22" s="61">
        <v>1</v>
      </c>
      <c r="R22" s="61" t="s">
        <v>57</v>
      </c>
      <c r="S22" s="41">
        <v>0</v>
      </c>
      <c r="T22" s="41">
        <v>15000000</v>
      </c>
      <c r="U22" s="25">
        <v>15000000</v>
      </c>
      <c r="V22" s="61" t="s">
        <v>32</v>
      </c>
      <c r="W22" s="61" t="s">
        <v>33</v>
      </c>
      <c r="X22" s="61" t="s">
        <v>331</v>
      </c>
      <c r="Y22" s="62">
        <v>3009133992</v>
      </c>
      <c r="Z22" s="61" t="s">
        <v>332</v>
      </c>
      <c r="AA22" s="61"/>
      <c r="AB22" s="61" t="s">
        <v>48</v>
      </c>
      <c r="AC22" s="61" t="s">
        <v>568</v>
      </c>
      <c r="AD22" s="61" t="s">
        <v>1837</v>
      </c>
      <c r="AE22" s="61"/>
      <c r="AF22" s="61"/>
    </row>
    <row r="23" spans="1:32" ht="115.5" hidden="1" x14ac:dyDescent="0.25">
      <c r="A23" s="61" t="s">
        <v>339</v>
      </c>
      <c r="B23" s="61" t="s">
        <v>48</v>
      </c>
      <c r="C23" s="36">
        <v>22</v>
      </c>
      <c r="D23" s="61">
        <v>42211700</v>
      </c>
      <c r="E23" s="61"/>
      <c r="F23" s="61"/>
      <c r="G23" s="61" t="s">
        <v>882</v>
      </c>
      <c r="H23" s="61" t="s">
        <v>59</v>
      </c>
      <c r="I23" s="61" t="s">
        <v>41</v>
      </c>
      <c r="J23" s="61" t="s">
        <v>58</v>
      </c>
      <c r="K23" s="61">
        <v>4</v>
      </c>
      <c r="L23" s="61" t="s">
        <v>28</v>
      </c>
      <c r="M23" s="61">
        <v>9</v>
      </c>
      <c r="N23" s="61" t="s">
        <v>241</v>
      </c>
      <c r="O23" s="61" t="s">
        <v>706</v>
      </c>
      <c r="P23" s="61" t="s">
        <v>30</v>
      </c>
      <c r="Q23" s="61">
        <v>1</v>
      </c>
      <c r="R23" s="61" t="s">
        <v>57</v>
      </c>
      <c r="S23" s="41">
        <v>0</v>
      </c>
      <c r="T23" s="41">
        <v>20000000</v>
      </c>
      <c r="U23" s="25">
        <v>20000000</v>
      </c>
      <c r="V23" s="61" t="s">
        <v>32</v>
      </c>
      <c r="W23" s="61" t="s">
        <v>33</v>
      </c>
      <c r="X23" s="61" t="s">
        <v>340</v>
      </c>
      <c r="Y23" s="62">
        <v>3009133992</v>
      </c>
      <c r="Z23" s="61" t="s">
        <v>341</v>
      </c>
      <c r="AA23" s="61"/>
      <c r="AB23" s="61" t="s">
        <v>48</v>
      </c>
      <c r="AC23" s="61" t="s">
        <v>568</v>
      </c>
      <c r="AD23" s="61" t="s">
        <v>1528</v>
      </c>
      <c r="AE23" s="61"/>
      <c r="AF23" s="61"/>
    </row>
    <row r="24" spans="1:32" ht="181.5" hidden="1" x14ac:dyDescent="0.25">
      <c r="A24" s="61" t="s">
        <v>342</v>
      </c>
      <c r="B24" s="61" t="s">
        <v>48</v>
      </c>
      <c r="C24" s="36">
        <v>23</v>
      </c>
      <c r="D24" s="61">
        <v>30161700</v>
      </c>
      <c r="E24" s="61"/>
      <c r="F24" s="61"/>
      <c r="G24" s="61" t="s">
        <v>1979</v>
      </c>
      <c r="H24" s="61" t="s">
        <v>59</v>
      </c>
      <c r="I24" s="61" t="s">
        <v>41</v>
      </c>
      <c r="J24" s="61" t="s">
        <v>39</v>
      </c>
      <c r="K24" s="61">
        <v>9</v>
      </c>
      <c r="L24" s="61" t="s">
        <v>28</v>
      </c>
      <c r="M24" s="61">
        <v>3</v>
      </c>
      <c r="N24" s="61" t="s">
        <v>241</v>
      </c>
      <c r="O24" s="61" t="s">
        <v>706</v>
      </c>
      <c r="P24" s="61" t="s">
        <v>30</v>
      </c>
      <c r="Q24" s="61">
        <v>1</v>
      </c>
      <c r="R24" s="61" t="s">
        <v>57</v>
      </c>
      <c r="S24" s="41">
        <v>0</v>
      </c>
      <c r="T24" s="41">
        <v>25000000</v>
      </c>
      <c r="U24" s="25">
        <v>25000000</v>
      </c>
      <c r="V24" s="61" t="s">
        <v>32</v>
      </c>
      <c r="W24" s="61" t="s">
        <v>33</v>
      </c>
      <c r="X24" s="61" t="s">
        <v>331</v>
      </c>
      <c r="Y24" s="62">
        <v>3009133992</v>
      </c>
      <c r="Z24" s="61" t="s">
        <v>332</v>
      </c>
      <c r="AA24" s="61"/>
      <c r="AB24" s="61" t="s">
        <v>48</v>
      </c>
      <c r="AC24" s="61" t="s">
        <v>568</v>
      </c>
      <c r="AD24" s="61" t="s">
        <v>2255</v>
      </c>
      <c r="AE24" s="61"/>
      <c r="AF24" s="61"/>
    </row>
    <row r="25" spans="1:32" ht="132" hidden="1" x14ac:dyDescent="0.25">
      <c r="A25" s="61" t="s">
        <v>343</v>
      </c>
      <c r="B25" s="61" t="s">
        <v>48</v>
      </c>
      <c r="C25" s="36">
        <v>24</v>
      </c>
      <c r="D25" s="61" t="s">
        <v>612</v>
      </c>
      <c r="E25" s="61"/>
      <c r="F25" s="61"/>
      <c r="G25" s="61" t="s">
        <v>1681</v>
      </c>
      <c r="H25" s="61" t="s">
        <v>1682</v>
      </c>
      <c r="I25" s="61" t="s">
        <v>41</v>
      </c>
      <c r="J25" s="61" t="s">
        <v>60</v>
      </c>
      <c r="K25" s="61">
        <v>6</v>
      </c>
      <c r="L25" s="61" t="s">
        <v>28</v>
      </c>
      <c r="M25" s="61">
        <v>7</v>
      </c>
      <c r="N25" s="61" t="s">
        <v>765</v>
      </c>
      <c r="O25" s="61" t="s">
        <v>704</v>
      </c>
      <c r="P25" s="61" t="s">
        <v>30</v>
      </c>
      <c r="Q25" s="61">
        <v>1</v>
      </c>
      <c r="R25" s="61" t="s">
        <v>57</v>
      </c>
      <c r="S25" s="41">
        <v>0</v>
      </c>
      <c r="T25" s="41">
        <v>280000000</v>
      </c>
      <c r="U25" s="25">
        <f>T25</f>
        <v>280000000</v>
      </c>
      <c r="V25" s="61" t="s">
        <v>32</v>
      </c>
      <c r="W25" s="61" t="s">
        <v>33</v>
      </c>
      <c r="X25" s="61" t="s">
        <v>335</v>
      </c>
      <c r="Y25" s="62">
        <v>3009133992</v>
      </c>
      <c r="Z25" s="61" t="s">
        <v>336</v>
      </c>
      <c r="AA25" s="61"/>
      <c r="AB25" s="61" t="s">
        <v>48</v>
      </c>
      <c r="AC25" s="61" t="s">
        <v>568</v>
      </c>
      <c r="AD25" s="61" t="s">
        <v>1859</v>
      </c>
      <c r="AE25" s="61"/>
      <c r="AF25" s="61"/>
    </row>
    <row r="26" spans="1:32" ht="214.5" hidden="1" x14ac:dyDescent="0.25">
      <c r="A26" s="61" t="s">
        <v>344</v>
      </c>
      <c r="B26" s="61" t="s">
        <v>48</v>
      </c>
      <c r="C26" s="36">
        <v>25</v>
      </c>
      <c r="D26" s="61" t="s">
        <v>613</v>
      </c>
      <c r="E26" s="61"/>
      <c r="F26" s="61"/>
      <c r="G26" s="61" t="s">
        <v>1683</v>
      </c>
      <c r="H26" s="61" t="s">
        <v>1684</v>
      </c>
      <c r="I26" s="61" t="s">
        <v>41</v>
      </c>
      <c r="J26" s="61" t="s">
        <v>39</v>
      </c>
      <c r="K26" s="61">
        <v>9</v>
      </c>
      <c r="L26" s="61" t="s">
        <v>28</v>
      </c>
      <c r="M26" s="61">
        <v>3</v>
      </c>
      <c r="N26" s="61" t="s">
        <v>765</v>
      </c>
      <c r="O26" s="61" t="s">
        <v>707</v>
      </c>
      <c r="P26" s="61" t="s">
        <v>30</v>
      </c>
      <c r="Q26" s="61">
        <v>1</v>
      </c>
      <c r="R26" s="61" t="s">
        <v>57</v>
      </c>
      <c r="S26" s="41">
        <v>0</v>
      </c>
      <c r="T26" s="41">
        <v>90000000</v>
      </c>
      <c r="U26" s="25">
        <f>T26</f>
        <v>90000000</v>
      </c>
      <c r="V26" s="61" t="s">
        <v>32</v>
      </c>
      <c r="W26" s="61" t="s">
        <v>33</v>
      </c>
      <c r="X26" s="61" t="s">
        <v>1980</v>
      </c>
      <c r="Y26" s="62">
        <v>3194676320</v>
      </c>
      <c r="Z26" s="39" t="s">
        <v>1953</v>
      </c>
      <c r="AA26" s="61"/>
      <c r="AB26" s="61" t="s">
        <v>48</v>
      </c>
      <c r="AC26" s="61" t="s">
        <v>568</v>
      </c>
      <c r="AD26" s="61" t="s">
        <v>2257</v>
      </c>
      <c r="AE26" s="61"/>
      <c r="AF26" s="61"/>
    </row>
    <row r="27" spans="1:32" ht="214.5" hidden="1" x14ac:dyDescent="0.25">
      <c r="A27" s="61" t="s">
        <v>345</v>
      </c>
      <c r="B27" s="61" t="s">
        <v>48</v>
      </c>
      <c r="C27" s="36">
        <v>26</v>
      </c>
      <c r="D27" s="61" t="s">
        <v>612</v>
      </c>
      <c r="E27" s="61"/>
      <c r="F27" s="61"/>
      <c r="G27" s="61" t="s">
        <v>1685</v>
      </c>
      <c r="H27" s="61" t="s">
        <v>679</v>
      </c>
      <c r="I27" s="61" t="s">
        <v>41</v>
      </c>
      <c r="J27" s="61" t="s">
        <v>39</v>
      </c>
      <c r="K27" s="61">
        <v>9</v>
      </c>
      <c r="L27" s="61" t="s">
        <v>28</v>
      </c>
      <c r="M27" s="61">
        <v>3</v>
      </c>
      <c r="N27" s="61" t="s">
        <v>765</v>
      </c>
      <c r="O27" s="61" t="s">
        <v>704</v>
      </c>
      <c r="P27" s="61" t="s">
        <v>30</v>
      </c>
      <c r="Q27" s="61">
        <v>1</v>
      </c>
      <c r="R27" s="61" t="s">
        <v>57</v>
      </c>
      <c r="S27" s="41">
        <v>0</v>
      </c>
      <c r="T27" s="41">
        <v>100000000</v>
      </c>
      <c r="U27" s="25">
        <f>T27</f>
        <v>100000000</v>
      </c>
      <c r="V27" s="61" t="s">
        <v>32</v>
      </c>
      <c r="W27" s="61" t="s">
        <v>33</v>
      </c>
      <c r="X27" s="61" t="s">
        <v>1980</v>
      </c>
      <c r="Y27" s="62">
        <v>3194676320</v>
      </c>
      <c r="Z27" s="39" t="s">
        <v>1953</v>
      </c>
      <c r="AA27" s="61"/>
      <c r="AB27" s="61" t="s">
        <v>48</v>
      </c>
      <c r="AC27" s="61" t="s">
        <v>568</v>
      </c>
      <c r="AD27" s="61" t="s">
        <v>2258</v>
      </c>
      <c r="AE27" s="61"/>
      <c r="AF27" s="61"/>
    </row>
    <row r="28" spans="1:32" ht="66" hidden="1" x14ac:dyDescent="0.25">
      <c r="A28" s="61" t="s">
        <v>1120</v>
      </c>
      <c r="B28" s="61" t="s">
        <v>48</v>
      </c>
      <c r="C28" s="36">
        <v>27</v>
      </c>
      <c r="D28" s="61">
        <v>80111607</v>
      </c>
      <c r="E28" s="61"/>
      <c r="F28" s="61"/>
      <c r="G28" s="61" t="s">
        <v>346</v>
      </c>
      <c r="H28" s="61" t="s">
        <v>1121</v>
      </c>
      <c r="I28" s="61" t="s">
        <v>41</v>
      </c>
      <c r="J28" s="61" t="s">
        <v>50</v>
      </c>
      <c r="K28" s="61">
        <v>2</v>
      </c>
      <c r="L28" s="61" t="s">
        <v>28</v>
      </c>
      <c r="M28" s="61">
        <v>10</v>
      </c>
      <c r="N28" s="61" t="s">
        <v>264</v>
      </c>
      <c r="O28" s="61" t="s">
        <v>711</v>
      </c>
      <c r="P28" s="61" t="s">
        <v>310</v>
      </c>
      <c r="Q28" s="61">
        <v>1</v>
      </c>
      <c r="R28" s="61" t="s">
        <v>57</v>
      </c>
      <c r="S28" s="41">
        <v>361235998</v>
      </c>
      <c r="T28" s="41">
        <v>3973595978</v>
      </c>
      <c r="U28" s="25">
        <v>3973595978</v>
      </c>
      <c r="V28" s="3" t="s">
        <v>32</v>
      </c>
      <c r="W28" s="61" t="s">
        <v>33</v>
      </c>
      <c r="X28" s="61" t="s">
        <v>331</v>
      </c>
      <c r="Y28" s="62">
        <v>3009133992</v>
      </c>
      <c r="Z28" s="61" t="s">
        <v>332</v>
      </c>
      <c r="AA28" s="61"/>
      <c r="AB28" s="61" t="s">
        <v>48</v>
      </c>
      <c r="AC28" s="61" t="s">
        <v>568</v>
      </c>
      <c r="AD28" s="61" t="s">
        <v>1122</v>
      </c>
      <c r="AE28" s="61"/>
      <c r="AF28" s="61"/>
    </row>
    <row r="29" spans="1:32" ht="66" hidden="1" x14ac:dyDescent="0.25">
      <c r="A29" s="61" t="s">
        <v>1123</v>
      </c>
      <c r="B29" s="61" t="s">
        <v>96</v>
      </c>
      <c r="C29" s="36">
        <v>28</v>
      </c>
      <c r="D29" s="61" t="s">
        <v>1124</v>
      </c>
      <c r="E29" s="61"/>
      <c r="F29" s="61"/>
      <c r="G29" s="61" t="s">
        <v>361</v>
      </c>
      <c r="H29" s="61" t="s">
        <v>26</v>
      </c>
      <c r="I29" s="61" t="s">
        <v>1125</v>
      </c>
      <c r="J29" s="61" t="s">
        <v>27</v>
      </c>
      <c r="K29" s="61">
        <v>1</v>
      </c>
      <c r="L29" s="61" t="s">
        <v>53</v>
      </c>
      <c r="M29" s="61">
        <v>4</v>
      </c>
      <c r="N29" s="61" t="s">
        <v>29</v>
      </c>
      <c r="O29" s="61" t="s">
        <v>704</v>
      </c>
      <c r="P29" s="61" t="s">
        <v>43</v>
      </c>
      <c r="Q29" s="61">
        <v>0</v>
      </c>
      <c r="R29" s="61" t="s">
        <v>57</v>
      </c>
      <c r="S29" s="41">
        <v>10500000</v>
      </c>
      <c r="T29" s="41">
        <v>42000000</v>
      </c>
      <c r="U29" s="25">
        <v>42000000</v>
      </c>
      <c r="V29" s="61" t="s">
        <v>32</v>
      </c>
      <c r="W29" s="3" t="s">
        <v>33</v>
      </c>
      <c r="X29" s="61" t="s">
        <v>101</v>
      </c>
      <c r="Y29" s="62">
        <v>3009133992</v>
      </c>
      <c r="Z29" s="73" t="s">
        <v>102</v>
      </c>
      <c r="AA29" s="61"/>
      <c r="AB29" s="61" t="s">
        <v>96</v>
      </c>
      <c r="AC29" s="61" t="s">
        <v>570</v>
      </c>
      <c r="AD29" s="61" t="s">
        <v>248</v>
      </c>
      <c r="AE29" s="61"/>
      <c r="AF29" s="61"/>
    </row>
    <row r="30" spans="1:32" ht="82.5" hidden="1" x14ac:dyDescent="0.25">
      <c r="A30" s="61" t="s">
        <v>1126</v>
      </c>
      <c r="B30" s="61" t="s">
        <v>96</v>
      </c>
      <c r="C30" s="36">
        <v>29</v>
      </c>
      <c r="D30" s="61" t="s">
        <v>1124</v>
      </c>
      <c r="E30" s="61"/>
      <c r="F30" s="61"/>
      <c r="G30" s="61" t="s">
        <v>362</v>
      </c>
      <c r="H30" s="61" t="s">
        <v>26</v>
      </c>
      <c r="I30" s="61" t="s">
        <v>1127</v>
      </c>
      <c r="J30" s="61" t="s">
        <v>27</v>
      </c>
      <c r="K30" s="61">
        <v>1</v>
      </c>
      <c r="L30" s="61" t="s">
        <v>53</v>
      </c>
      <c r="M30" s="61">
        <v>4</v>
      </c>
      <c r="N30" s="61" t="s">
        <v>29</v>
      </c>
      <c r="O30" s="61" t="s">
        <v>704</v>
      </c>
      <c r="P30" s="61" t="s">
        <v>43</v>
      </c>
      <c r="Q30" s="61">
        <v>0</v>
      </c>
      <c r="R30" s="61" t="s">
        <v>57</v>
      </c>
      <c r="S30" s="41">
        <v>12000000</v>
      </c>
      <c r="T30" s="41">
        <v>48000000</v>
      </c>
      <c r="U30" s="25">
        <v>48000000</v>
      </c>
      <c r="V30" s="61" t="s">
        <v>32</v>
      </c>
      <c r="W30" s="3" t="s">
        <v>33</v>
      </c>
      <c r="X30" s="61" t="s">
        <v>101</v>
      </c>
      <c r="Y30" s="62">
        <v>3009133992</v>
      </c>
      <c r="Z30" s="73" t="s">
        <v>102</v>
      </c>
      <c r="AA30" s="61"/>
      <c r="AB30" s="61" t="s">
        <v>96</v>
      </c>
      <c r="AC30" s="61" t="s">
        <v>570</v>
      </c>
      <c r="AD30" s="61" t="s">
        <v>248</v>
      </c>
      <c r="AE30" s="61"/>
      <c r="AF30" s="61"/>
    </row>
    <row r="31" spans="1:32" ht="66" hidden="1" x14ac:dyDescent="0.25">
      <c r="A31" s="61" t="s">
        <v>1128</v>
      </c>
      <c r="B31" s="61" t="s">
        <v>96</v>
      </c>
      <c r="C31" s="36">
        <v>30</v>
      </c>
      <c r="D31" s="61">
        <v>80161500</v>
      </c>
      <c r="E31" s="61"/>
      <c r="F31" s="61"/>
      <c r="G31" s="61" t="s">
        <v>363</v>
      </c>
      <c r="H31" s="61" t="s">
        <v>26</v>
      </c>
      <c r="I31" s="61" t="s">
        <v>100</v>
      </c>
      <c r="J31" s="61" t="s">
        <v>27</v>
      </c>
      <c r="K31" s="61">
        <v>1</v>
      </c>
      <c r="L31" s="61" t="s">
        <v>53</v>
      </c>
      <c r="M31" s="61">
        <v>4</v>
      </c>
      <c r="N31" s="61" t="s">
        <v>29</v>
      </c>
      <c r="O31" s="61" t="s">
        <v>704</v>
      </c>
      <c r="P31" s="61" t="s">
        <v>43</v>
      </c>
      <c r="Q31" s="61">
        <v>0</v>
      </c>
      <c r="R31" s="61" t="s">
        <v>57</v>
      </c>
      <c r="S31" s="41">
        <v>8500000</v>
      </c>
      <c r="T31" s="41">
        <v>34000000</v>
      </c>
      <c r="U31" s="25">
        <v>34000000</v>
      </c>
      <c r="V31" s="61" t="s">
        <v>32</v>
      </c>
      <c r="W31" s="3" t="s">
        <v>33</v>
      </c>
      <c r="X31" s="61" t="s">
        <v>101</v>
      </c>
      <c r="Y31" s="62">
        <v>3009133992</v>
      </c>
      <c r="Z31" s="73" t="s">
        <v>102</v>
      </c>
      <c r="AA31" s="61"/>
      <c r="AB31" s="61" t="s">
        <v>96</v>
      </c>
      <c r="AC31" s="61" t="s">
        <v>570</v>
      </c>
      <c r="AD31" s="61" t="s">
        <v>248</v>
      </c>
      <c r="AE31" s="61"/>
      <c r="AF31" s="61"/>
    </row>
    <row r="32" spans="1:32" ht="82.5" hidden="1" x14ac:dyDescent="0.25">
      <c r="A32" s="61" t="s">
        <v>1129</v>
      </c>
      <c r="B32" s="61" t="s">
        <v>96</v>
      </c>
      <c r="C32" s="36">
        <v>31</v>
      </c>
      <c r="D32" s="61" t="s">
        <v>103</v>
      </c>
      <c r="E32" s="61"/>
      <c r="F32" s="61"/>
      <c r="G32" s="61" t="s">
        <v>364</v>
      </c>
      <c r="H32" s="61" t="s">
        <v>26</v>
      </c>
      <c r="I32" s="61" t="s">
        <v>1130</v>
      </c>
      <c r="J32" s="61" t="s">
        <v>27</v>
      </c>
      <c r="K32" s="61">
        <v>1</v>
      </c>
      <c r="L32" s="61" t="s">
        <v>53</v>
      </c>
      <c r="M32" s="61">
        <v>4</v>
      </c>
      <c r="N32" s="61" t="s">
        <v>29</v>
      </c>
      <c r="O32" s="61" t="s">
        <v>704</v>
      </c>
      <c r="P32" s="61" t="s">
        <v>43</v>
      </c>
      <c r="Q32" s="61">
        <v>0</v>
      </c>
      <c r="R32" s="61" t="s">
        <v>57</v>
      </c>
      <c r="S32" s="41">
        <v>10500000</v>
      </c>
      <c r="T32" s="41">
        <v>42000000</v>
      </c>
      <c r="U32" s="25">
        <v>42000000</v>
      </c>
      <c r="V32" s="61" t="s">
        <v>32</v>
      </c>
      <c r="W32" s="3" t="s">
        <v>33</v>
      </c>
      <c r="X32" s="61" t="s">
        <v>104</v>
      </c>
      <c r="Y32" s="62">
        <v>3009133992</v>
      </c>
      <c r="Z32" s="61" t="s">
        <v>105</v>
      </c>
      <c r="AA32" s="61"/>
      <c r="AB32" s="61" t="s">
        <v>96</v>
      </c>
      <c r="AC32" s="61" t="s">
        <v>570</v>
      </c>
      <c r="AD32" s="61" t="s">
        <v>248</v>
      </c>
      <c r="AE32" s="61"/>
      <c r="AF32" s="61"/>
    </row>
    <row r="33" spans="1:32" ht="66" hidden="1" x14ac:dyDescent="0.25">
      <c r="A33" s="61" t="s">
        <v>1131</v>
      </c>
      <c r="B33" s="61" t="s">
        <v>96</v>
      </c>
      <c r="C33" s="36">
        <v>32</v>
      </c>
      <c r="D33" s="61" t="s">
        <v>1132</v>
      </c>
      <c r="E33" s="61"/>
      <c r="F33" s="61"/>
      <c r="G33" s="61" t="s">
        <v>365</v>
      </c>
      <c r="H33" s="61" t="s">
        <v>26</v>
      </c>
      <c r="I33" s="61" t="s">
        <v>1133</v>
      </c>
      <c r="J33" s="61" t="s">
        <v>27</v>
      </c>
      <c r="K33" s="61">
        <v>1</v>
      </c>
      <c r="L33" s="61" t="s">
        <v>53</v>
      </c>
      <c r="M33" s="61">
        <v>4</v>
      </c>
      <c r="N33" s="61" t="s">
        <v>29</v>
      </c>
      <c r="O33" s="61" t="s">
        <v>704</v>
      </c>
      <c r="P33" s="61" t="s">
        <v>43</v>
      </c>
      <c r="Q33" s="61">
        <v>0</v>
      </c>
      <c r="R33" s="61" t="s">
        <v>57</v>
      </c>
      <c r="S33" s="41">
        <v>11000000</v>
      </c>
      <c r="T33" s="41">
        <v>44000000</v>
      </c>
      <c r="U33" s="25">
        <v>44000000</v>
      </c>
      <c r="V33" s="61" t="s">
        <v>32</v>
      </c>
      <c r="W33" s="3" t="s">
        <v>33</v>
      </c>
      <c r="X33" s="61" t="s">
        <v>101</v>
      </c>
      <c r="Y33" s="62">
        <v>3009133992</v>
      </c>
      <c r="Z33" s="73" t="s">
        <v>102</v>
      </c>
      <c r="AA33" s="61"/>
      <c r="AB33" s="61" t="s">
        <v>96</v>
      </c>
      <c r="AC33" s="61" t="s">
        <v>570</v>
      </c>
      <c r="AD33" s="61" t="s">
        <v>248</v>
      </c>
      <c r="AE33" s="61"/>
      <c r="AF33" s="61"/>
    </row>
    <row r="34" spans="1:32" ht="66" hidden="1" x14ac:dyDescent="0.25">
      <c r="A34" s="61" t="s">
        <v>1134</v>
      </c>
      <c r="B34" s="61" t="s">
        <v>96</v>
      </c>
      <c r="C34" s="36">
        <v>33</v>
      </c>
      <c r="D34" s="61" t="s">
        <v>1135</v>
      </c>
      <c r="E34" s="61"/>
      <c r="F34" s="61"/>
      <c r="G34" s="61" t="s">
        <v>366</v>
      </c>
      <c r="H34" s="61" t="s">
        <v>26</v>
      </c>
      <c r="I34" s="61" t="s">
        <v>1136</v>
      </c>
      <c r="J34" s="61" t="s">
        <v>27</v>
      </c>
      <c r="K34" s="61">
        <v>1</v>
      </c>
      <c r="L34" s="61" t="s">
        <v>53</v>
      </c>
      <c r="M34" s="61">
        <v>4</v>
      </c>
      <c r="N34" s="61" t="s">
        <v>29</v>
      </c>
      <c r="O34" s="61" t="s">
        <v>704</v>
      </c>
      <c r="P34" s="61" t="s">
        <v>43</v>
      </c>
      <c r="Q34" s="61">
        <v>0</v>
      </c>
      <c r="R34" s="61" t="s">
        <v>57</v>
      </c>
      <c r="S34" s="41">
        <v>11000000</v>
      </c>
      <c r="T34" s="41">
        <v>44000000</v>
      </c>
      <c r="U34" s="25">
        <v>44000000</v>
      </c>
      <c r="V34" s="61" t="s">
        <v>32</v>
      </c>
      <c r="W34" s="3" t="s">
        <v>33</v>
      </c>
      <c r="X34" s="61" t="s">
        <v>1137</v>
      </c>
      <c r="Y34" s="62">
        <v>3009133992</v>
      </c>
      <c r="Z34" s="73" t="s">
        <v>98</v>
      </c>
      <c r="AA34" s="61"/>
      <c r="AB34" s="61" t="s">
        <v>96</v>
      </c>
      <c r="AC34" s="61" t="s">
        <v>570</v>
      </c>
      <c r="AD34" s="61" t="s">
        <v>248</v>
      </c>
      <c r="AE34" s="61"/>
      <c r="AF34" s="61"/>
    </row>
    <row r="35" spans="1:32" ht="66" hidden="1" x14ac:dyDescent="0.25">
      <c r="A35" s="61" t="s">
        <v>1138</v>
      </c>
      <c r="B35" s="61" t="s">
        <v>96</v>
      </c>
      <c r="C35" s="36">
        <v>34</v>
      </c>
      <c r="D35" s="61" t="s">
        <v>1135</v>
      </c>
      <c r="E35" s="61"/>
      <c r="F35" s="61"/>
      <c r="G35" s="61" t="s">
        <v>367</v>
      </c>
      <c r="H35" s="61" t="s">
        <v>26</v>
      </c>
      <c r="I35" s="61" t="s">
        <v>1139</v>
      </c>
      <c r="J35" s="61" t="s">
        <v>27</v>
      </c>
      <c r="K35" s="61">
        <v>1</v>
      </c>
      <c r="L35" s="61" t="s">
        <v>53</v>
      </c>
      <c r="M35" s="61">
        <v>4</v>
      </c>
      <c r="N35" s="61" t="s">
        <v>29</v>
      </c>
      <c r="O35" s="61" t="s">
        <v>704</v>
      </c>
      <c r="P35" s="61" t="s">
        <v>43</v>
      </c>
      <c r="Q35" s="61">
        <v>0</v>
      </c>
      <c r="R35" s="61" t="s">
        <v>57</v>
      </c>
      <c r="S35" s="41">
        <v>11000000</v>
      </c>
      <c r="T35" s="41">
        <v>44000000</v>
      </c>
      <c r="U35" s="25">
        <v>44000000</v>
      </c>
      <c r="V35" s="61" t="s">
        <v>32</v>
      </c>
      <c r="W35" s="3" t="s">
        <v>33</v>
      </c>
      <c r="X35" s="61" t="s">
        <v>1137</v>
      </c>
      <c r="Y35" s="62">
        <v>3009133992</v>
      </c>
      <c r="Z35" s="73" t="s">
        <v>98</v>
      </c>
      <c r="AA35" s="61"/>
      <c r="AB35" s="61" t="s">
        <v>96</v>
      </c>
      <c r="AC35" s="61" t="s">
        <v>570</v>
      </c>
      <c r="AD35" s="61" t="s">
        <v>248</v>
      </c>
      <c r="AE35" s="61"/>
      <c r="AF35" s="61"/>
    </row>
    <row r="36" spans="1:32" ht="66" hidden="1" x14ac:dyDescent="0.25">
      <c r="A36" s="61" t="s">
        <v>1140</v>
      </c>
      <c r="B36" s="61" t="s">
        <v>96</v>
      </c>
      <c r="C36" s="36">
        <v>35</v>
      </c>
      <c r="D36" s="61" t="s">
        <v>107</v>
      </c>
      <c r="E36" s="61"/>
      <c r="F36" s="61"/>
      <c r="G36" s="61" t="s">
        <v>368</v>
      </c>
      <c r="H36" s="61" t="s">
        <v>26</v>
      </c>
      <c r="I36" s="61" t="s">
        <v>1141</v>
      </c>
      <c r="J36" s="61" t="s">
        <v>27</v>
      </c>
      <c r="K36" s="61">
        <v>1</v>
      </c>
      <c r="L36" s="61" t="s">
        <v>53</v>
      </c>
      <c r="M36" s="61">
        <v>4</v>
      </c>
      <c r="N36" s="61" t="s">
        <v>29</v>
      </c>
      <c r="O36" s="61" t="s">
        <v>704</v>
      </c>
      <c r="P36" s="61" t="s">
        <v>43</v>
      </c>
      <c r="Q36" s="61">
        <v>0</v>
      </c>
      <c r="R36" s="61" t="s">
        <v>57</v>
      </c>
      <c r="S36" s="41">
        <v>7000000</v>
      </c>
      <c r="T36" s="41">
        <v>28000000</v>
      </c>
      <c r="U36" s="25">
        <v>28000000</v>
      </c>
      <c r="V36" s="61" t="s">
        <v>32</v>
      </c>
      <c r="W36" s="3" t="s">
        <v>33</v>
      </c>
      <c r="X36" s="61" t="s">
        <v>1137</v>
      </c>
      <c r="Y36" s="62">
        <v>3009133992</v>
      </c>
      <c r="Z36" s="73" t="s">
        <v>98</v>
      </c>
      <c r="AA36" s="61"/>
      <c r="AB36" s="61" t="s">
        <v>96</v>
      </c>
      <c r="AC36" s="61" t="s">
        <v>570</v>
      </c>
      <c r="AD36" s="61" t="s">
        <v>248</v>
      </c>
      <c r="AE36" s="61"/>
      <c r="AF36" s="61"/>
    </row>
    <row r="37" spans="1:32" s="80" customFormat="1" ht="66" hidden="1" x14ac:dyDescent="0.25">
      <c r="A37" s="61" t="s">
        <v>1142</v>
      </c>
      <c r="B37" s="61" t="s">
        <v>96</v>
      </c>
      <c r="C37" s="36">
        <v>36</v>
      </c>
      <c r="D37" s="61" t="s">
        <v>107</v>
      </c>
      <c r="E37" s="61"/>
      <c r="F37" s="61"/>
      <c r="G37" s="61" t="s">
        <v>369</v>
      </c>
      <c r="H37" s="61" t="s">
        <v>26</v>
      </c>
      <c r="I37" s="61" t="s">
        <v>1143</v>
      </c>
      <c r="J37" s="61" t="s">
        <v>27</v>
      </c>
      <c r="K37" s="61">
        <v>1</v>
      </c>
      <c r="L37" s="61" t="s">
        <v>53</v>
      </c>
      <c r="M37" s="61">
        <v>4</v>
      </c>
      <c r="N37" s="61" t="s">
        <v>29</v>
      </c>
      <c r="O37" s="61" t="s">
        <v>704</v>
      </c>
      <c r="P37" s="61" t="s">
        <v>43</v>
      </c>
      <c r="Q37" s="61">
        <v>0</v>
      </c>
      <c r="R37" s="61" t="s">
        <v>57</v>
      </c>
      <c r="S37" s="41">
        <v>11000000</v>
      </c>
      <c r="T37" s="41">
        <v>44000000</v>
      </c>
      <c r="U37" s="25">
        <v>44000000</v>
      </c>
      <c r="V37" s="61" t="s">
        <v>32</v>
      </c>
      <c r="W37" s="3" t="s">
        <v>33</v>
      </c>
      <c r="X37" s="61" t="s">
        <v>1137</v>
      </c>
      <c r="Y37" s="62">
        <v>3009133992</v>
      </c>
      <c r="Z37" s="73" t="s">
        <v>98</v>
      </c>
      <c r="AA37" s="61"/>
      <c r="AB37" s="61" t="s">
        <v>96</v>
      </c>
      <c r="AC37" s="61" t="s">
        <v>570</v>
      </c>
      <c r="AD37" s="61" t="s">
        <v>248</v>
      </c>
      <c r="AE37" s="61"/>
      <c r="AF37" s="61"/>
    </row>
    <row r="38" spans="1:32" ht="82.5" hidden="1" customHeight="1" x14ac:dyDescent="0.25">
      <c r="A38" s="61" t="s">
        <v>1144</v>
      </c>
      <c r="B38" s="61" t="s">
        <v>96</v>
      </c>
      <c r="C38" s="36">
        <v>37</v>
      </c>
      <c r="D38" s="61" t="s">
        <v>107</v>
      </c>
      <c r="E38" s="61"/>
      <c r="F38" s="61"/>
      <c r="G38" s="61" t="s">
        <v>370</v>
      </c>
      <c r="H38" s="61" t="s">
        <v>26</v>
      </c>
      <c r="I38" s="61" t="s">
        <v>1145</v>
      </c>
      <c r="J38" s="61" t="s">
        <v>27</v>
      </c>
      <c r="K38" s="61">
        <v>1</v>
      </c>
      <c r="L38" s="61" t="s">
        <v>53</v>
      </c>
      <c r="M38" s="61">
        <v>4</v>
      </c>
      <c r="N38" s="61" t="s">
        <v>29</v>
      </c>
      <c r="O38" s="61" t="s">
        <v>704</v>
      </c>
      <c r="P38" s="61" t="s">
        <v>43</v>
      </c>
      <c r="Q38" s="61">
        <v>0</v>
      </c>
      <c r="R38" s="61" t="s">
        <v>57</v>
      </c>
      <c r="S38" s="41">
        <v>8500000</v>
      </c>
      <c r="T38" s="41">
        <v>34000000</v>
      </c>
      <c r="U38" s="25">
        <v>34000000</v>
      </c>
      <c r="V38" s="61" t="s">
        <v>32</v>
      </c>
      <c r="W38" s="3" t="s">
        <v>33</v>
      </c>
      <c r="X38" s="61" t="s">
        <v>101</v>
      </c>
      <c r="Y38" s="62">
        <v>3009133992</v>
      </c>
      <c r="Z38" s="73" t="s">
        <v>102</v>
      </c>
      <c r="AA38" s="61"/>
      <c r="AB38" s="61" t="s">
        <v>96</v>
      </c>
      <c r="AC38" s="61" t="s">
        <v>570</v>
      </c>
      <c r="AD38" s="61" t="s">
        <v>248</v>
      </c>
      <c r="AE38" s="61"/>
      <c r="AF38" s="61"/>
    </row>
    <row r="39" spans="1:32" ht="66" hidden="1" customHeight="1" x14ac:dyDescent="0.25">
      <c r="A39" s="61" t="s">
        <v>1146</v>
      </c>
      <c r="B39" s="61" t="s">
        <v>96</v>
      </c>
      <c r="C39" s="36">
        <v>38</v>
      </c>
      <c r="D39" s="61">
        <v>81111504</v>
      </c>
      <c r="E39" s="61"/>
      <c r="F39" s="61"/>
      <c r="G39" s="61" t="s">
        <v>371</v>
      </c>
      <c r="H39" s="61" t="s">
        <v>26</v>
      </c>
      <c r="I39" s="61" t="s">
        <v>1147</v>
      </c>
      <c r="J39" s="61" t="s">
        <v>27</v>
      </c>
      <c r="K39" s="61">
        <v>1</v>
      </c>
      <c r="L39" s="61" t="s">
        <v>53</v>
      </c>
      <c r="M39" s="61">
        <v>4</v>
      </c>
      <c r="N39" s="61" t="s">
        <v>29</v>
      </c>
      <c r="O39" s="61" t="s">
        <v>704</v>
      </c>
      <c r="P39" s="61" t="s">
        <v>43</v>
      </c>
      <c r="Q39" s="61">
        <v>0</v>
      </c>
      <c r="R39" s="61" t="s">
        <v>57</v>
      </c>
      <c r="S39" s="41">
        <v>10500000</v>
      </c>
      <c r="T39" s="41">
        <v>42000000</v>
      </c>
      <c r="U39" s="25">
        <v>42000000</v>
      </c>
      <c r="V39" s="61" t="s">
        <v>32</v>
      </c>
      <c r="W39" s="3" t="s">
        <v>33</v>
      </c>
      <c r="X39" s="61" t="s">
        <v>101</v>
      </c>
      <c r="Y39" s="62">
        <v>3009133992</v>
      </c>
      <c r="Z39" s="73" t="s">
        <v>102</v>
      </c>
      <c r="AA39" s="61"/>
      <c r="AB39" s="61" t="s">
        <v>96</v>
      </c>
      <c r="AC39" s="61" t="s">
        <v>570</v>
      </c>
      <c r="AD39" s="61" t="s">
        <v>248</v>
      </c>
      <c r="AE39" s="61"/>
      <c r="AF39" s="61"/>
    </row>
    <row r="40" spans="1:32" ht="66" hidden="1" customHeight="1" x14ac:dyDescent="0.25">
      <c r="A40" s="61" t="s">
        <v>1148</v>
      </c>
      <c r="B40" s="61" t="s">
        <v>96</v>
      </c>
      <c r="C40" s="36">
        <v>39</v>
      </c>
      <c r="D40" s="61" t="s">
        <v>107</v>
      </c>
      <c r="E40" s="61"/>
      <c r="F40" s="61"/>
      <c r="G40" s="61" t="s">
        <v>372</v>
      </c>
      <c r="H40" s="61" t="s">
        <v>26</v>
      </c>
      <c r="I40" s="61" t="s">
        <v>1149</v>
      </c>
      <c r="J40" s="61" t="s">
        <v>27</v>
      </c>
      <c r="K40" s="61">
        <v>1</v>
      </c>
      <c r="L40" s="61" t="s">
        <v>53</v>
      </c>
      <c r="M40" s="61">
        <v>4</v>
      </c>
      <c r="N40" s="61" t="s">
        <v>29</v>
      </c>
      <c r="O40" s="61" t="s">
        <v>704</v>
      </c>
      <c r="P40" s="61" t="s">
        <v>43</v>
      </c>
      <c r="Q40" s="61">
        <v>0</v>
      </c>
      <c r="R40" s="61" t="s">
        <v>57</v>
      </c>
      <c r="S40" s="41">
        <v>11000000</v>
      </c>
      <c r="T40" s="41">
        <v>44000000</v>
      </c>
      <c r="U40" s="25">
        <v>44000000</v>
      </c>
      <c r="V40" s="61" t="s">
        <v>32</v>
      </c>
      <c r="W40" s="3" t="s">
        <v>33</v>
      </c>
      <c r="X40" s="61" t="s">
        <v>101</v>
      </c>
      <c r="Y40" s="62">
        <v>3009133992</v>
      </c>
      <c r="Z40" s="73" t="s">
        <v>102</v>
      </c>
      <c r="AA40" s="61"/>
      <c r="AB40" s="61" t="s">
        <v>96</v>
      </c>
      <c r="AC40" s="61" t="s">
        <v>570</v>
      </c>
      <c r="AD40" s="61" t="s">
        <v>248</v>
      </c>
      <c r="AE40" s="61"/>
      <c r="AF40" s="61"/>
    </row>
    <row r="41" spans="1:32" ht="99" hidden="1" customHeight="1" x14ac:dyDescent="0.25">
      <c r="A41" s="11" t="s">
        <v>414</v>
      </c>
      <c r="B41" s="11" t="s">
        <v>96</v>
      </c>
      <c r="C41" s="12">
        <v>40</v>
      </c>
      <c r="D41" s="11" t="s">
        <v>107</v>
      </c>
      <c r="E41" s="61"/>
      <c r="F41" s="11"/>
      <c r="G41" s="11" t="s">
        <v>373</v>
      </c>
      <c r="H41" s="11" t="s">
        <v>26</v>
      </c>
      <c r="I41" s="11" t="s">
        <v>374</v>
      </c>
      <c r="J41" s="11" t="s">
        <v>27</v>
      </c>
      <c r="K41" s="11">
        <v>1</v>
      </c>
      <c r="L41" s="11" t="s">
        <v>53</v>
      </c>
      <c r="M41" s="11">
        <v>4</v>
      </c>
      <c r="N41" s="11" t="s">
        <v>29</v>
      </c>
      <c r="O41" s="11" t="s">
        <v>704</v>
      </c>
      <c r="P41" s="11" t="s">
        <v>43</v>
      </c>
      <c r="Q41" s="11">
        <v>0</v>
      </c>
      <c r="R41" s="11" t="s">
        <v>57</v>
      </c>
      <c r="S41" s="45">
        <v>11000000</v>
      </c>
      <c r="T41" s="45">
        <v>44000000</v>
      </c>
      <c r="U41" s="49">
        <v>44000000</v>
      </c>
      <c r="V41" s="11" t="s">
        <v>32</v>
      </c>
      <c r="W41" s="13" t="s">
        <v>33</v>
      </c>
      <c r="X41" s="13" t="s">
        <v>101</v>
      </c>
      <c r="Y41" s="22">
        <v>3009133992</v>
      </c>
      <c r="Z41" s="13" t="s">
        <v>102</v>
      </c>
      <c r="AA41" s="13"/>
      <c r="AB41" s="11" t="s">
        <v>96</v>
      </c>
      <c r="AC41" s="11" t="s">
        <v>570</v>
      </c>
      <c r="AD41" s="11" t="s">
        <v>248</v>
      </c>
      <c r="AE41" s="11"/>
      <c r="AF41" s="11"/>
    </row>
    <row r="42" spans="1:32" ht="66" hidden="1" customHeight="1" x14ac:dyDescent="0.25">
      <c r="A42" s="61" t="s">
        <v>1150</v>
      </c>
      <c r="B42" s="61" t="s">
        <v>96</v>
      </c>
      <c r="C42" s="36">
        <v>41</v>
      </c>
      <c r="D42" s="61" t="s">
        <v>107</v>
      </c>
      <c r="E42" s="61"/>
      <c r="F42" s="61"/>
      <c r="G42" s="61" t="s">
        <v>375</v>
      </c>
      <c r="H42" s="61" t="s">
        <v>26</v>
      </c>
      <c r="I42" s="61" t="s">
        <v>1151</v>
      </c>
      <c r="J42" s="61" t="s">
        <v>27</v>
      </c>
      <c r="K42" s="61">
        <v>1</v>
      </c>
      <c r="L42" s="61" t="s">
        <v>53</v>
      </c>
      <c r="M42" s="61">
        <v>4</v>
      </c>
      <c r="N42" s="61" t="s">
        <v>29</v>
      </c>
      <c r="O42" s="61" t="s">
        <v>704</v>
      </c>
      <c r="P42" s="61" t="s">
        <v>43</v>
      </c>
      <c r="Q42" s="61">
        <v>0</v>
      </c>
      <c r="R42" s="61" t="s">
        <v>57</v>
      </c>
      <c r="S42" s="41">
        <v>11000000</v>
      </c>
      <c r="T42" s="41">
        <v>44000000</v>
      </c>
      <c r="U42" s="25">
        <v>44000000</v>
      </c>
      <c r="V42" s="61" t="s">
        <v>32</v>
      </c>
      <c r="W42" s="3" t="s">
        <v>33</v>
      </c>
      <c r="X42" s="61" t="s">
        <v>1137</v>
      </c>
      <c r="Y42" s="62">
        <v>3009133992</v>
      </c>
      <c r="Z42" s="73" t="s">
        <v>98</v>
      </c>
      <c r="AA42" s="61"/>
      <c r="AB42" s="61" t="s">
        <v>96</v>
      </c>
      <c r="AC42" s="61" t="s">
        <v>570</v>
      </c>
      <c r="AD42" s="61" t="s">
        <v>248</v>
      </c>
      <c r="AE42" s="61"/>
      <c r="AF42" s="61"/>
    </row>
    <row r="43" spans="1:32" ht="82.5" hidden="1" customHeight="1" x14ac:dyDescent="0.25">
      <c r="A43" s="61" t="s">
        <v>1152</v>
      </c>
      <c r="B43" s="61" t="s">
        <v>96</v>
      </c>
      <c r="C43" s="36">
        <v>42</v>
      </c>
      <c r="D43" s="61" t="s">
        <v>107</v>
      </c>
      <c r="E43" s="61"/>
      <c r="F43" s="61"/>
      <c r="G43" s="61" t="s">
        <v>376</v>
      </c>
      <c r="H43" s="61" t="s">
        <v>26</v>
      </c>
      <c r="I43" s="61" t="s">
        <v>1153</v>
      </c>
      <c r="J43" s="61" t="s">
        <v>27</v>
      </c>
      <c r="K43" s="61">
        <v>1</v>
      </c>
      <c r="L43" s="61" t="s">
        <v>53</v>
      </c>
      <c r="M43" s="61">
        <v>4</v>
      </c>
      <c r="N43" s="61" t="s">
        <v>29</v>
      </c>
      <c r="O43" s="61" t="s">
        <v>704</v>
      </c>
      <c r="P43" s="61" t="s">
        <v>43</v>
      </c>
      <c r="Q43" s="61">
        <v>0</v>
      </c>
      <c r="R43" s="61" t="s">
        <v>57</v>
      </c>
      <c r="S43" s="41">
        <v>9500000</v>
      </c>
      <c r="T43" s="41">
        <v>38000000</v>
      </c>
      <c r="U43" s="25">
        <v>38000000</v>
      </c>
      <c r="V43" s="61" t="s">
        <v>32</v>
      </c>
      <c r="W43" s="3" t="s">
        <v>33</v>
      </c>
      <c r="X43" s="61" t="s">
        <v>1137</v>
      </c>
      <c r="Y43" s="62">
        <v>3009133992</v>
      </c>
      <c r="Z43" s="73" t="s">
        <v>98</v>
      </c>
      <c r="AA43" s="61"/>
      <c r="AB43" s="61" t="s">
        <v>96</v>
      </c>
      <c r="AC43" s="61" t="s">
        <v>570</v>
      </c>
      <c r="AD43" s="61" t="s">
        <v>248</v>
      </c>
      <c r="AE43" s="61"/>
      <c r="AF43" s="61"/>
    </row>
    <row r="44" spans="1:32" ht="82.5" hidden="1" customHeight="1" x14ac:dyDescent="0.25">
      <c r="A44" s="61" t="s">
        <v>1154</v>
      </c>
      <c r="B44" s="61" t="s">
        <v>96</v>
      </c>
      <c r="C44" s="36">
        <v>43</v>
      </c>
      <c r="D44" s="61" t="s">
        <v>1155</v>
      </c>
      <c r="E44" s="61"/>
      <c r="F44" s="61"/>
      <c r="G44" s="61" t="s">
        <v>377</v>
      </c>
      <c r="H44" s="61" t="s">
        <v>26</v>
      </c>
      <c r="I44" s="61" t="s">
        <v>1156</v>
      </c>
      <c r="J44" s="61" t="s">
        <v>27</v>
      </c>
      <c r="K44" s="61">
        <v>1</v>
      </c>
      <c r="L44" s="61" t="s">
        <v>53</v>
      </c>
      <c r="M44" s="61">
        <v>4</v>
      </c>
      <c r="N44" s="61" t="s">
        <v>29</v>
      </c>
      <c r="O44" s="61" t="s">
        <v>704</v>
      </c>
      <c r="P44" s="61" t="s">
        <v>43</v>
      </c>
      <c r="Q44" s="61">
        <v>0</v>
      </c>
      <c r="R44" s="61" t="s">
        <v>57</v>
      </c>
      <c r="S44" s="41">
        <v>9500000</v>
      </c>
      <c r="T44" s="41">
        <v>38000000</v>
      </c>
      <c r="U44" s="25">
        <v>38000000</v>
      </c>
      <c r="V44" s="61" t="s">
        <v>32</v>
      </c>
      <c r="W44" s="3" t="s">
        <v>33</v>
      </c>
      <c r="X44" s="61" t="s">
        <v>1137</v>
      </c>
      <c r="Y44" s="62">
        <v>3009133992</v>
      </c>
      <c r="Z44" s="73" t="s">
        <v>98</v>
      </c>
      <c r="AA44" s="61"/>
      <c r="AB44" s="61" t="s">
        <v>96</v>
      </c>
      <c r="AC44" s="61" t="s">
        <v>570</v>
      </c>
      <c r="AD44" s="61" t="s">
        <v>248</v>
      </c>
      <c r="AE44" s="61"/>
      <c r="AF44" s="61"/>
    </row>
    <row r="45" spans="1:32" ht="99" hidden="1" customHeight="1" x14ac:dyDescent="0.25">
      <c r="A45" s="61" t="s">
        <v>1157</v>
      </c>
      <c r="B45" s="61" t="s">
        <v>96</v>
      </c>
      <c r="C45" s="36">
        <v>44</v>
      </c>
      <c r="D45" s="61" t="s">
        <v>1158</v>
      </c>
      <c r="E45" s="61"/>
      <c r="F45" s="61"/>
      <c r="G45" s="61" t="s">
        <v>378</v>
      </c>
      <c r="H45" s="61" t="s">
        <v>26</v>
      </c>
      <c r="I45" s="61" t="s">
        <v>1159</v>
      </c>
      <c r="J45" s="61" t="s">
        <v>50</v>
      </c>
      <c r="K45" s="61">
        <v>2</v>
      </c>
      <c r="L45" s="61" t="s">
        <v>60</v>
      </c>
      <c r="M45" s="61">
        <v>4</v>
      </c>
      <c r="N45" s="61" t="s">
        <v>29</v>
      </c>
      <c r="O45" s="61" t="s">
        <v>704</v>
      </c>
      <c r="P45" s="61" t="s">
        <v>43</v>
      </c>
      <c r="Q45" s="61">
        <v>0</v>
      </c>
      <c r="R45" s="61" t="s">
        <v>57</v>
      </c>
      <c r="S45" s="41">
        <v>7000000</v>
      </c>
      <c r="T45" s="41">
        <v>28000000</v>
      </c>
      <c r="U45" s="25">
        <v>28000000</v>
      </c>
      <c r="V45" s="61" t="s">
        <v>32</v>
      </c>
      <c r="W45" s="3" t="s">
        <v>33</v>
      </c>
      <c r="X45" s="61" t="s">
        <v>97</v>
      </c>
      <c r="Y45" s="62">
        <v>3009133992</v>
      </c>
      <c r="Z45" s="73" t="s">
        <v>98</v>
      </c>
      <c r="AA45" s="61"/>
      <c r="AB45" s="61" t="s">
        <v>96</v>
      </c>
      <c r="AC45" s="61" t="s">
        <v>570</v>
      </c>
      <c r="AD45" s="61" t="s">
        <v>248</v>
      </c>
      <c r="AE45" s="61"/>
      <c r="AF45" s="61"/>
    </row>
    <row r="46" spans="1:32" ht="82.5" hidden="1" x14ac:dyDescent="0.25">
      <c r="A46" s="61" t="s">
        <v>1160</v>
      </c>
      <c r="B46" s="61" t="s">
        <v>96</v>
      </c>
      <c r="C46" s="36">
        <v>45</v>
      </c>
      <c r="D46" s="61" t="s">
        <v>107</v>
      </c>
      <c r="E46" s="61"/>
      <c r="F46" s="61"/>
      <c r="G46" s="61" t="s">
        <v>379</v>
      </c>
      <c r="H46" s="61" t="s">
        <v>26</v>
      </c>
      <c r="I46" s="61" t="s">
        <v>1161</v>
      </c>
      <c r="J46" s="61" t="s">
        <v>50</v>
      </c>
      <c r="K46" s="61">
        <v>2</v>
      </c>
      <c r="L46" s="61" t="s">
        <v>60</v>
      </c>
      <c r="M46" s="61">
        <v>4</v>
      </c>
      <c r="N46" s="61" t="s">
        <v>29</v>
      </c>
      <c r="O46" s="61" t="s">
        <v>704</v>
      </c>
      <c r="P46" s="61" t="s">
        <v>43</v>
      </c>
      <c r="Q46" s="61">
        <v>0</v>
      </c>
      <c r="R46" s="61" t="s">
        <v>57</v>
      </c>
      <c r="S46" s="41">
        <v>9500000</v>
      </c>
      <c r="T46" s="41">
        <v>38000000</v>
      </c>
      <c r="U46" s="25">
        <v>38000000</v>
      </c>
      <c r="V46" s="61" t="s">
        <v>32</v>
      </c>
      <c r="W46" s="3" t="s">
        <v>33</v>
      </c>
      <c r="X46" s="61" t="s">
        <v>97</v>
      </c>
      <c r="Y46" s="62">
        <v>3009133992</v>
      </c>
      <c r="Z46" s="73" t="s">
        <v>98</v>
      </c>
      <c r="AA46" s="61"/>
      <c r="AB46" s="61" t="s">
        <v>96</v>
      </c>
      <c r="AC46" s="61" t="s">
        <v>570</v>
      </c>
      <c r="AD46" s="61" t="s">
        <v>1162</v>
      </c>
      <c r="AE46" s="61"/>
      <c r="AF46" s="61"/>
    </row>
    <row r="47" spans="1:32" ht="66" hidden="1" x14ac:dyDescent="0.25">
      <c r="A47" s="61" t="s">
        <v>1163</v>
      </c>
      <c r="B47" s="61" t="s">
        <v>96</v>
      </c>
      <c r="C47" s="36">
        <v>46</v>
      </c>
      <c r="D47" s="61" t="s">
        <v>1164</v>
      </c>
      <c r="E47" s="61"/>
      <c r="F47" s="61"/>
      <c r="G47" s="61" t="s">
        <v>380</v>
      </c>
      <c r="H47" s="61" t="s">
        <v>26</v>
      </c>
      <c r="I47" s="61" t="s">
        <v>1165</v>
      </c>
      <c r="J47" s="61" t="s">
        <v>50</v>
      </c>
      <c r="K47" s="61">
        <v>2</v>
      </c>
      <c r="L47" s="61" t="s">
        <v>60</v>
      </c>
      <c r="M47" s="61">
        <v>4</v>
      </c>
      <c r="N47" s="61" t="s">
        <v>29</v>
      </c>
      <c r="O47" s="61" t="s">
        <v>704</v>
      </c>
      <c r="P47" s="61" t="s">
        <v>43</v>
      </c>
      <c r="Q47" s="61">
        <v>0</v>
      </c>
      <c r="R47" s="61" t="s">
        <v>57</v>
      </c>
      <c r="S47" s="41">
        <v>9500000</v>
      </c>
      <c r="T47" s="41">
        <v>38000000</v>
      </c>
      <c r="U47" s="25">
        <v>38000000</v>
      </c>
      <c r="V47" s="61" t="s">
        <v>32</v>
      </c>
      <c r="W47" s="3" t="s">
        <v>33</v>
      </c>
      <c r="X47" s="61" t="s">
        <v>97</v>
      </c>
      <c r="Y47" s="62">
        <v>3009133992</v>
      </c>
      <c r="Z47" s="73" t="s">
        <v>98</v>
      </c>
      <c r="AA47" s="61"/>
      <c r="AB47" s="61" t="s">
        <v>96</v>
      </c>
      <c r="AC47" s="61" t="s">
        <v>570</v>
      </c>
      <c r="AD47" s="61" t="s">
        <v>248</v>
      </c>
      <c r="AE47" s="61"/>
      <c r="AF47" s="61"/>
    </row>
    <row r="48" spans="1:32" s="80" customFormat="1" ht="99" hidden="1" x14ac:dyDescent="0.25">
      <c r="A48" s="61" t="s">
        <v>415</v>
      </c>
      <c r="B48" s="61" t="s">
        <v>96</v>
      </c>
      <c r="C48" s="36">
        <v>47</v>
      </c>
      <c r="D48" s="61">
        <v>81111500</v>
      </c>
      <c r="E48" s="61"/>
      <c r="F48" s="61"/>
      <c r="G48" s="61" t="s">
        <v>883</v>
      </c>
      <c r="H48" s="61" t="s">
        <v>26</v>
      </c>
      <c r="I48" s="61" t="s">
        <v>381</v>
      </c>
      <c r="J48" s="61" t="s">
        <v>42</v>
      </c>
      <c r="K48" s="61">
        <v>3</v>
      </c>
      <c r="L48" s="61" t="s">
        <v>28</v>
      </c>
      <c r="M48" s="61">
        <v>9.5</v>
      </c>
      <c r="N48" s="61" t="s">
        <v>29</v>
      </c>
      <c r="O48" s="61" t="s">
        <v>704</v>
      </c>
      <c r="P48" s="61" t="s">
        <v>43</v>
      </c>
      <c r="Q48" s="61">
        <v>0</v>
      </c>
      <c r="R48" s="61" t="s">
        <v>57</v>
      </c>
      <c r="S48" s="41">
        <v>10500000</v>
      </c>
      <c r="T48" s="41">
        <f>S48*M48</f>
        <v>99750000</v>
      </c>
      <c r="U48" s="25">
        <f>+T48</f>
        <v>99750000</v>
      </c>
      <c r="V48" s="61" t="s">
        <v>32</v>
      </c>
      <c r="W48" s="3" t="s">
        <v>33</v>
      </c>
      <c r="X48" s="61" t="s">
        <v>97</v>
      </c>
      <c r="Y48" s="61">
        <v>3009133992</v>
      </c>
      <c r="Z48" s="73" t="s">
        <v>98</v>
      </c>
      <c r="AA48" s="61"/>
      <c r="AB48" s="61" t="s">
        <v>96</v>
      </c>
      <c r="AC48" s="61" t="s">
        <v>570</v>
      </c>
      <c r="AD48" s="61" t="s">
        <v>1444</v>
      </c>
      <c r="AE48" s="61"/>
      <c r="AF48" s="61"/>
    </row>
    <row r="49" spans="1:32" ht="99" hidden="1" x14ac:dyDescent="0.25">
      <c r="A49" s="61" t="s">
        <v>1166</v>
      </c>
      <c r="B49" s="61" t="s">
        <v>96</v>
      </c>
      <c r="C49" s="36">
        <v>48</v>
      </c>
      <c r="D49" s="61">
        <v>81111500</v>
      </c>
      <c r="E49" s="61"/>
      <c r="F49" s="61"/>
      <c r="G49" s="61" t="s">
        <v>382</v>
      </c>
      <c r="H49" s="61" t="s">
        <v>26</v>
      </c>
      <c r="I49" s="61" t="s">
        <v>1167</v>
      </c>
      <c r="J49" s="61" t="s">
        <v>50</v>
      </c>
      <c r="K49" s="61">
        <v>2</v>
      </c>
      <c r="L49" s="61" t="s">
        <v>60</v>
      </c>
      <c r="M49" s="61">
        <v>4</v>
      </c>
      <c r="N49" s="61" t="s">
        <v>29</v>
      </c>
      <c r="O49" s="61" t="s">
        <v>704</v>
      </c>
      <c r="P49" s="61" t="s">
        <v>43</v>
      </c>
      <c r="Q49" s="61">
        <v>0</v>
      </c>
      <c r="R49" s="61" t="s">
        <v>57</v>
      </c>
      <c r="S49" s="41">
        <v>10500000</v>
      </c>
      <c r="T49" s="41">
        <v>42000000</v>
      </c>
      <c r="U49" s="25">
        <v>42000000</v>
      </c>
      <c r="V49" s="61" t="s">
        <v>32</v>
      </c>
      <c r="W49" s="3" t="s">
        <v>33</v>
      </c>
      <c r="X49" s="61" t="s">
        <v>97</v>
      </c>
      <c r="Y49" s="62">
        <v>3009133992</v>
      </c>
      <c r="Z49" s="73" t="s">
        <v>98</v>
      </c>
      <c r="AA49" s="61"/>
      <c r="AB49" s="61" t="s">
        <v>96</v>
      </c>
      <c r="AC49" s="61" t="s">
        <v>570</v>
      </c>
      <c r="AD49" s="61" t="s">
        <v>248</v>
      </c>
      <c r="AE49" s="61"/>
      <c r="AF49" s="61"/>
    </row>
    <row r="50" spans="1:32" ht="99" hidden="1" x14ac:dyDescent="0.25">
      <c r="A50" s="61" t="s">
        <v>1168</v>
      </c>
      <c r="B50" s="61" t="s">
        <v>96</v>
      </c>
      <c r="C50" s="36">
        <v>49</v>
      </c>
      <c r="D50" s="61" t="s">
        <v>1169</v>
      </c>
      <c r="E50" s="61"/>
      <c r="F50" s="61"/>
      <c r="G50" s="61" t="s">
        <v>383</v>
      </c>
      <c r="H50" s="61" t="s">
        <v>26</v>
      </c>
      <c r="I50" s="61" t="s">
        <v>1170</v>
      </c>
      <c r="J50" s="61" t="s">
        <v>27</v>
      </c>
      <c r="K50" s="61">
        <v>1</v>
      </c>
      <c r="L50" s="61" t="s">
        <v>53</v>
      </c>
      <c r="M50" s="61">
        <v>4</v>
      </c>
      <c r="N50" s="61" t="s">
        <v>29</v>
      </c>
      <c r="O50" s="61" t="s">
        <v>704</v>
      </c>
      <c r="P50" s="61" t="s">
        <v>43</v>
      </c>
      <c r="Q50" s="61">
        <v>0</v>
      </c>
      <c r="R50" s="61" t="s">
        <v>57</v>
      </c>
      <c r="S50" s="41">
        <v>8500000</v>
      </c>
      <c r="T50" s="41">
        <v>34000000</v>
      </c>
      <c r="U50" s="25">
        <v>34000000</v>
      </c>
      <c r="V50" s="61" t="s">
        <v>32</v>
      </c>
      <c r="W50" s="3" t="s">
        <v>33</v>
      </c>
      <c r="X50" s="61" t="s">
        <v>101</v>
      </c>
      <c r="Y50" s="62">
        <v>3009133992</v>
      </c>
      <c r="Z50" s="73" t="s">
        <v>102</v>
      </c>
      <c r="AA50" s="61"/>
      <c r="AB50" s="61" t="s">
        <v>96</v>
      </c>
      <c r="AC50" s="61" t="s">
        <v>570</v>
      </c>
      <c r="AD50" s="61" t="s">
        <v>248</v>
      </c>
      <c r="AE50" s="61"/>
      <c r="AF50" s="61"/>
    </row>
    <row r="51" spans="1:32" ht="66" hidden="1" customHeight="1" x14ac:dyDescent="0.25">
      <c r="A51" s="61" t="s">
        <v>1171</v>
      </c>
      <c r="B51" s="61" t="s">
        <v>96</v>
      </c>
      <c r="C51" s="36">
        <v>50</v>
      </c>
      <c r="D51" s="61">
        <v>81111504</v>
      </c>
      <c r="E51" s="61"/>
      <c r="F51" s="61"/>
      <c r="G51" s="61" t="s">
        <v>384</v>
      </c>
      <c r="H51" s="61" t="s">
        <v>26</v>
      </c>
      <c r="I51" s="61" t="s">
        <v>1172</v>
      </c>
      <c r="J51" s="61" t="s">
        <v>27</v>
      </c>
      <c r="K51" s="61">
        <v>1</v>
      </c>
      <c r="L51" s="61" t="s">
        <v>53</v>
      </c>
      <c r="M51" s="61">
        <v>4</v>
      </c>
      <c r="N51" s="61" t="s">
        <v>29</v>
      </c>
      <c r="O51" s="61" t="s">
        <v>704</v>
      </c>
      <c r="P51" s="61" t="s">
        <v>43</v>
      </c>
      <c r="Q51" s="61">
        <v>0</v>
      </c>
      <c r="R51" s="61" t="s">
        <v>57</v>
      </c>
      <c r="S51" s="41">
        <v>10500000</v>
      </c>
      <c r="T51" s="41">
        <v>42000000</v>
      </c>
      <c r="U51" s="25">
        <v>42000000</v>
      </c>
      <c r="V51" s="61" t="s">
        <v>32</v>
      </c>
      <c r="W51" s="3" t="s">
        <v>33</v>
      </c>
      <c r="X51" s="61" t="s">
        <v>1137</v>
      </c>
      <c r="Y51" s="62">
        <v>3009133992</v>
      </c>
      <c r="Z51" s="73" t="s">
        <v>98</v>
      </c>
      <c r="AA51" s="61"/>
      <c r="AB51" s="61" t="s">
        <v>96</v>
      </c>
      <c r="AC51" s="61" t="s">
        <v>570</v>
      </c>
      <c r="AD51" s="61" t="s">
        <v>248</v>
      </c>
      <c r="AE51" s="61"/>
      <c r="AF51" s="61"/>
    </row>
    <row r="52" spans="1:32" ht="82.5" hidden="1" x14ac:dyDescent="0.25">
      <c r="A52" s="61" t="s">
        <v>1173</v>
      </c>
      <c r="B52" s="61" t="s">
        <v>96</v>
      </c>
      <c r="C52" s="36">
        <v>51</v>
      </c>
      <c r="D52" s="61" t="s">
        <v>107</v>
      </c>
      <c r="E52" s="61"/>
      <c r="F52" s="61"/>
      <c r="G52" s="61" t="s">
        <v>385</v>
      </c>
      <c r="H52" s="61" t="s">
        <v>26</v>
      </c>
      <c r="I52" s="61" t="s">
        <v>1174</v>
      </c>
      <c r="J52" s="61" t="s">
        <v>27</v>
      </c>
      <c r="K52" s="61">
        <v>1</v>
      </c>
      <c r="L52" s="61" t="s">
        <v>53</v>
      </c>
      <c r="M52" s="61">
        <v>4</v>
      </c>
      <c r="N52" s="61" t="s">
        <v>29</v>
      </c>
      <c r="O52" s="61" t="s">
        <v>704</v>
      </c>
      <c r="P52" s="61" t="s">
        <v>43</v>
      </c>
      <c r="Q52" s="61">
        <v>0</v>
      </c>
      <c r="R52" s="61" t="s">
        <v>57</v>
      </c>
      <c r="S52" s="41">
        <v>11000000</v>
      </c>
      <c r="T52" s="41">
        <v>44000000</v>
      </c>
      <c r="U52" s="25">
        <v>44000000</v>
      </c>
      <c r="V52" s="61" t="s">
        <v>32</v>
      </c>
      <c r="W52" s="3" t="s">
        <v>33</v>
      </c>
      <c r="X52" s="61" t="s">
        <v>1137</v>
      </c>
      <c r="Y52" s="62">
        <v>3009133992</v>
      </c>
      <c r="Z52" s="73" t="s">
        <v>98</v>
      </c>
      <c r="AA52" s="61"/>
      <c r="AB52" s="61" t="s">
        <v>96</v>
      </c>
      <c r="AC52" s="61" t="s">
        <v>570</v>
      </c>
      <c r="AD52" s="61" t="s">
        <v>248</v>
      </c>
      <c r="AE52" s="61"/>
      <c r="AF52" s="61"/>
    </row>
    <row r="53" spans="1:32" ht="82.5" hidden="1" x14ac:dyDescent="0.25">
      <c r="A53" s="61" t="s">
        <v>1175</v>
      </c>
      <c r="B53" s="61" t="s">
        <v>96</v>
      </c>
      <c r="C53" s="36">
        <v>52</v>
      </c>
      <c r="D53" s="61" t="s">
        <v>107</v>
      </c>
      <c r="E53" s="61"/>
      <c r="F53" s="61"/>
      <c r="G53" s="61" t="s">
        <v>386</v>
      </c>
      <c r="H53" s="61" t="s">
        <v>26</v>
      </c>
      <c r="I53" s="61" t="s">
        <v>1176</v>
      </c>
      <c r="J53" s="61" t="s">
        <v>27</v>
      </c>
      <c r="K53" s="61">
        <v>1</v>
      </c>
      <c r="L53" s="61" t="s">
        <v>53</v>
      </c>
      <c r="M53" s="61">
        <v>4</v>
      </c>
      <c r="N53" s="61" t="s">
        <v>29</v>
      </c>
      <c r="O53" s="61" t="s">
        <v>704</v>
      </c>
      <c r="P53" s="61" t="s">
        <v>43</v>
      </c>
      <c r="Q53" s="61">
        <v>0</v>
      </c>
      <c r="R53" s="61" t="s">
        <v>57</v>
      </c>
      <c r="S53" s="41">
        <v>7000000</v>
      </c>
      <c r="T53" s="41">
        <v>28000000</v>
      </c>
      <c r="U53" s="25">
        <v>28000000</v>
      </c>
      <c r="V53" s="61" t="s">
        <v>32</v>
      </c>
      <c r="W53" s="3" t="s">
        <v>33</v>
      </c>
      <c r="X53" s="61" t="s">
        <v>1137</v>
      </c>
      <c r="Y53" s="62">
        <v>3009133992</v>
      </c>
      <c r="Z53" s="73" t="s">
        <v>98</v>
      </c>
      <c r="AA53" s="61"/>
      <c r="AB53" s="61" t="s">
        <v>96</v>
      </c>
      <c r="AC53" s="61" t="s">
        <v>570</v>
      </c>
      <c r="AD53" s="61" t="s">
        <v>248</v>
      </c>
      <c r="AE53" s="61"/>
      <c r="AF53" s="61"/>
    </row>
    <row r="54" spans="1:32" ht="99" hidden="1" x14ac:dyDescent="0.25">
      <c r="A54" s="61" t="s">
        <v>1177</v>
      </c>
      <c r="B54" s="61" t="s">
        <v>96</v>
      </c>
      <c r="C54" s="36">
        <v>53</v>
      </c>
      <c r="D54" s="61" t="s">
        <v>107</v>
      </c>
      <c r="E54" s="61"/>
      <c r="F54" s="61"/>
      <c r="G54" s="61" t="s">
        <v>884</v>
      </c>
      <c r="H54" s="61" t="s">
        <v>26</v>
      </c>
      <c r="I54" s="61" t="s">
        <v>1178</v>
      </c>
      <c r="J54" s="61" t="s">
        <v>50</v>
      </c>
      <c r="K54" s="61">
        <v>2</v>
      </c>
      <c r="L54" s="61" t="s">
        <v>60</v>
      </c>
      <c r="M54" s="61">
        <v>4</v>
      </c>
      <c r="N54" s="61" t="s">
        <v>29</v>
      </c>
      <c r="O54" s="61" t="s">
        <v>704</v>
      </c>
      <c r="P54" s="61" t="s">
        <v>43</v>
      </c>
      <c r="Q54" s="61">
        <v>0</v>
      </c>
      <c r="R54" s="61" t="s">
        <v>57</v>
      </c>
      <c r="S54" s="41">
        <v>10500000</v>
      </c>
      <c r="T54" s="41">
        <v>42000000</v>
      </c>
      <c r="U54" s="25">
        <v>42000000</v>
      </c>
      <c r="V54" s="61" t="s">
        <v>32</v>
      </c>
      <c r="W54" s="3" t="s">
        <v>33</v>
      </c>
      <c r="X54" s="61" t="s">
        <v>97</v>
      </c>
      <c r="Y54" s="62">
        <v>3009133992</v>
      </c>
      <c r="Z54" s="73" t="s">
        <v>98</v>
      </c>
      <c r="AA54" s="61"/>
      <c r="AB54" s="61" t="s">
        <v>96</v>
      </c>
      <c r="AC54" s="61" t="s">
        <v>570</v>
      </c>
      <c r="AD54" s="61" t="s">
        <v>248</v>
      </c>
      <c r="AE54" s="61"/>
      <c r="AF54" s="61"/>
    </row>
    <row r="55" spans="1:32" ht="99" hidden="1" x14ac:dyDescent="0.25">
      <c r="A55" s="61" t="s">
        <v>1179</v>
      </c>
      <c r="B55" s="61" t="s">
        <v>96</v>
      </c>
      <c r="C55" s="36">
        <v>54</v>
      </c>
      <c r="D55" s="61" t="s">
        <v>1132</v>
      </c>
      <c r="E55" s="61"/>
      <c r="F55" s="61"/>
      <c r="G55" s="61" t="s">
        <v>387</v>
      </c>
      <c r="H55" s="61" t="s">
        <v>26</v>
      </c>
      <c r="I55" s="61" t="s">
        <v>1180</v>
      </c>
      <c r="J55" s="61" t="s">
        <v>27</v>
      </c>
      <c r="K55" s="61">
        <v>1</v>
      </c>
      <c r="L55" s="61" t="s">
        <v>53</v>
      </c>
      <c r="M55" s="61">
        <v>4</v>
      </c>
      <c r="N55" s="61" t="s">
        <v>29</v>
      </c>
      <c r="O55" s="61" t="s">
        <v>704</v>
      </c>
      <c r="P55" s="61" t="s">
        <v>43</v>
      </c>
      <c r="Q55" s="61">
        <v>0</v>
      </c>
      <c r="R55" s="61" t="s">
        <v>57</v>
      </c>
      <c r="S55" s="41">
        <v>7500000</v>
      </c>
      <c r="T55" s="41">
        <v>30000000</v>
      </c>
      <c r="U55" s="25">
        <v>30000000</v>
      </c>
      <c r="V55" s="61" t="s">
        <v>32</v>
      </c>
      <c r="W55" s="3" t="s">
        <v>33</v>
      </c>
      <c r="X55" s="61" t="s">
        <v>101</v>
      </c>
      <c r="Y55" s="62">
        <v>3009133992</v>
      </c>
      <c r="Z55" s="73" t="s">
        <v>102</v>
      </c>
      <c r="AA55" s="61"/>
      <c r="AB55" s="61" t="s">
        <v>96</v>
      </c>
      <c r="AC55" s="61" t="s">
        <v>570</v>
      </c>
      <c r="AD55" s="61" t="s">
        <v>248</v>
      </c>
      <c r="AE55" s="61"/>
      <c r="AF55" s="61"/>
    </row>
    <row r="56" spans="1:32" ht="82.5" hidden="1" x14ac:dyDescent="0.25">
      <c r="A56" s="61" t="s">
        <v>1181</v>
      </c>
      <c r="B56" s="61" t="s">
        <v>96</v>
      </c>
      <c r="C56" s="36">
        <v>55</v>
      </c>
      <c r="D56" s="61">
        <v>81111500</v>
      </c>
      <c r="E56" s="61"/>
      <c r="F56" s="61"/>
      <c r="G56" s="61" t="s">
        <v>388</v>
      </c>
      <c r="H56" s="61" t="s">
        <v>26</v>
      </c>
      <c r="I56" s="61" t="s">
        <v>1182</v>
      </c>
      <c r="J56" s="61" t="s">
        <v>50</v>
      </c>
      <c r="K56" s="61">
        <v>2</v>
      </c>
      <c r="L56" s="61" t="s">
        <v>60</v>
      </c>
      <c r="M56" s="61">
        <v>4</v>
      </c>
      <c r="N56" s="61" t="s">
        <v>29</v>
      </c>
      <c r="O56" s="61" t="s">
        <v>704</v>
      </c>
      <c r="P56" s="61" t="s">
        <v>43</v>
      </c>
      <c r="Q56" s="61">
        <v>0</v>
      </c>
      <c r="R56" s="61" t="s">
        <v>57</v>
      </c>
      <c r="S56" s="41">
        <v>7000000</v>
      </c>
      <c r="T56" s="41">
        <v>28000000</v>
      </c>
      <c r="U56" s="25">
        <v>28000000</v>
      </c>
      <c r="V56" s="61" t="s">
        <v>32</v>
      </c>
      <c r="W56" s="3" t="s">
        <v>33</v>
      </c>
      <c r="X56" s="61" t="s">
        <v>97</v>
      </c>
      <c r="Y56" s="62">
        <v>3009133992</v>
      </c>
      <c r="Z56" s="73" t="s">
        <v>98</v>
      </c>
      <c r="AA56" s="61"/>
      <c r="AB56" s="61" t="s">
        <v>96</v>
      </c>
      <c r="AC56" s="61" t="s">
        <v>570</v>
      </c>
      <c r="AD56" s="61" t="s">
        <v>248</v>
      </c>
      <c r="AE56" s="61"/>
      <c r="AF56" s="61"/>
    </row>
    <row r="57" spans="1:32" ht="82.5" hidden="1" x14ac:dyDescent="0.25">
      <c r="A57" s="61" t="s">
        <v>1183</v>
      </c>
      <c r="B57" s="61" t="s">
        <v>96</v>
      </c>
      <c r="C57" s="36">
        <v>56</v>
      </c>
      <c r="D57" s="61" t="s">
        <v>614</v>
      </c>
      <c r="E57" s="61"/>
      <c r="F57" s="61"/>
      <c r="G57" s="61" t="s">
        <v>687</v>
      </c>
      <c r="H57" s="61" t="s">
        <v>26</v>
      </c>
      <c r="I57" s="61" t="s">
        <v>1184</v>
      </c>
      <c r="J57" s="61" t="s">
        <v>50</v>
      </c>
      <c r="K57" s="61">
        <v>2</v>
      </c>
      <c r="L57" s="61" t="s">
        <v>60</v>
      </c>
      <c r="M57" s="61">
        <v>4</v>
      </c>
      <c r="N57" s="61" t="s">
        <v>29</v>
      </c>
      <c r="O57" s="61" t="s">
        <v>704</v>
      </c>
      <c r="P57" s="61" t="s">
        <v>43</v>
      </c>
      <c r="Q57" s="61">
        <v>0</v>
      </c>
      <c r="R57" s="61" t="s">
        <v>57</v>
      </c>
      <c r="S57" s="41">
        <v>4000000</v>
      </c>
      <c r="T57" s="41">
        <v>16000000</v>
      </c>
      <c r="U57" s="25">
        <v>16000000</v>
      </c>
      <c r="V57" s="61" t="s">
        <v>32</v>
      </c>
      <c r="W57" s="3" t="s">
        <v>33</v>
      </c>
      <c r="X57" s="61" t="s">
        <v>97</v>
      </c>
      <c r="Y57" s="62">
        <v>3009133992</v>
      </c>
      <c r="Z57" s="73" t="s">
        <v>98</v>
      </c>
      <c r="AA57" s="61"/>
      <c r="AB57" s="61" t="s">
        <v>96</v>
      </c>
      <c r="AC57" s="61" t="s">
        <v>570</v>
      </c>
      <c r="AD57" s="61" t="s">
        <v>1185</v>
      </c>
      <c r="AE57" s="61"/>
      <c r="AF57" s="61"/>
    </row>
    <row r="58" spans="1:32" ht="148.5" hidden="1" x14ac:dyDescent="0.25">
      <c r="A58" s="61" t="s">
        <v>416</v>
      </c>
      <c r="B58" s="61" t="s">
        <v>96</v>
      </c>
      <c r="C58" s="36">
        <v>57</v>
      </c>
      <c r="D58" s="61" t="s">
        <v>107</v>
      </c>
      <c r="E58" s="61"/>
      <c r="F58" s="61"/>
      <c r="G58" s="61" t="s">
        <v>885</v>
      </c>
      <c r="H58" s="61" t="s">
        <v>26</v>
      </c>
      <c r="I58" s="61" t="s">
        <v>688</v>
      </c>
      <c r="J58" s="61" t="s">
        <v>58</v>
      </c>
      <c r="K58" s="61">
        <v>4</v>
      </c>
      <c r="L58" s="61" t="s">
        <v>28</v>
      </c>
      <c r="M58" s="61">
        <v>9</v>
      </c>
      <c r="N58" s="61" t="s">
        <v>29</v>
      </c>
      <c r="O58" s="61" t="s">
        <v>704</v>
      </c>
      <c r="P58" s="61" t="s">
        <v>43</v>
      </c>
      <c r="Q58" s="61">
        <v>0</v>
      </c>
      <c r="R58" s="61" t="s">
        <v>57</v>
      </c>
      <c r="S58" s="41">
        <v>9500000</v>
      </c>
      <c r="T58" s="41">
        <f>S58*M58</f>
        <v>85500000</v>
      </c>
      <c r="U58" s="25">
        <f>+T58</f>
        <v>85500000</v>
      </c>
      <c r="V58" s="61" t="s">
        <v>32</v>
      </c>
      <c r="W58" s="3" t="s">
        <v>33</v>
      </c>
      <c r="X58" s="61" t="s">
        <v>97</v>
      </c>
      <c r="Y58" s="61">
        <v>3009133992</v>
      </c>
      <c r="Z58" s="73" t="s">
        <v>98</v>
      </c>
      <c r="AA58" s="61"/>
      <c r="AB58" s="61" t="s">
        <v>96</v>
      </c>
      <c r="AC58" s="61" t="s">
        <v>570</v>
      </c>
      <c r="AD58" s="61" t="s">
        <v>1504</v>
      </c>
      <c r="AE58" s="61"/>
      <c r="AF58" s="61"/>
    </row>
    <row r="59" spans="1:32" ht="181.5" hidden="1" x14ac:dyDescent="0.25">
      <c r="A59" s="61" t="s">
        <v>417</v>
      </c>
      <c r="B59" s="61" t="s">
        <v>96</v>
      </c>
      <c r="C59" s="36">
        <v>58</v>
      </c>
      <c r="D59" s="61" t="s">
        <v>107</v>
      </c>
      <c r="E59" s="61"/>
      <c r="F59" s="61"/>
      <c r="G59" s="61" t="s">
        <v>886</v>
      </c>
      <c r="H59" s="61" t="s">
        <v>26</v>
      </c>
      <c r="I59" s="61" t="s">
        <v>723</v>
      </c>
      <c r="J59" s="61" t="s">
        <v>58</v>
      </c>
      <c r="K59" s="61">
        <v>4</v>
      </c>
      <c r="L59" s="61" t="s">
        <v>28</v>
      </c>
      <c r="M59" s="61">
        <v>9</v>
      </c>
      <c r="N59" s="61" t="s">
        <v>29</v>
      </c>
      <c r="O59" s="61" t="s">
        <v>704</v>
      </c>
      <c r="P59" s="61" t="s">
        <v>43</v>
      </c>
      <c r="Q59" s="61">
        <v>0</v>
      </c>
      <c r="R59" s="61" t="s">
        <v>57</v>
      </c>
      <c r="S59" s="41">
        <v>7000000</v>
      </c>
      <c r="T59" s="41">
        <f>S59*M59</f>
        <v>63000000</v>
      </c>
      <c r="U59" s="25">
        <f>+T59</f>
        <v>63000000</v>
      </c>
      <c r="V59" s="61" t="s">
        <v>32</v>
      </c>
      <c r="W59" s="3" t="s">
        <v>33</v>
      </c>
      <c r="X59" s="61" t="s">
        <v>97</v>
      </c>
      <c r="Y59" s="61">
        <v>3009133992</v>
      </c>
      <c r="Z59" s="73" t="s">
        <v>98</v>
      </c>
      <c r="AA59" s="61"/>
      <c r="AB59" s="61" t="s">
        <v>96</v>
      </c>
      <c r="AC59" s="61" t="s">
        <v>570</v>
      </c>
      <c r="AD59" s="61" t="s">
        <v>1505</v>
      </c>
      <c r="AE59" s="61"/>
      <c r="AF59" s="61"/>
    </row>
    <row r="60" spans="1:32" ht="115.5" hidden="1" x14ac:dyDescent="0.25">
      <c r="A60" s="61" t="s">
        <v>418</v>
      </c>
      <c r="B60" s="61" t="s">
        <v>96</v>
      </c>
      <c r="C60" s="36">
        <v>59</v>
      </c>
      <c r="D60" s="61" t="s">
        <v>656</v>
      </c>
      <c r="E60" s="61"/>
      <c r="F60" s="61"/>
      <c r="G60" s="61" t="s">
        <v>887</v>
      </c>
      <c r="H60" s="61" t="s">
        <v>26</v>
      </c>
      <c r="I60" s="61" t="s">
        <v>689</v>
      </c>
      <c r="J60" s="61" t="s">
        <v>42</v>
      </c>
      <c r="K60" s="61">
        <v>3</v>
      </c>
      <c r="L60" s="61" t="s">
        <v>28</v>
      </c>
      <c r="M60" s="61">
        <v>9.5</v>
      </c>
      <c r="N60" s="61" t="s">
        <v>29</v>
      </c>
      <c r="O60" s="61" t="s">
        <v>704</v>
      </c>
      <c r="P60" s="61" t="s">
        <v>43</v>
      </c>
      <c r="Q60" s="61">
        <v>0</v>
      </c>
      <c r="R60" s="61" t="s">
        <v>57</v>
      </c>
      <c r="S60" s="41">
        <v>11000000</v>
      </c>
      <c r="T60" s="41">
        <f>S60*M60</f>
        <v>104500000</v>
      </c>
      <c r="U60" s="25">
        <f>+T60</f>
        <v>104500000</v>
      </c>
      <c r="V60" s="61" t="s">
        <v>32</v>
      </c>
      <c r="W60" s="3" t="s">
        <v>33</v>
      </c>
      <c r="X60" s="61" t="s">
        <v>97</v>
      </c>
      <c r="Y60" s="61">
        <v>3009133992</v>
      </c>
      <c r="Z60" s="73" t="s">
        <v>98</v>
      </c>
      <c r="AA60" s="61"/>
      <c r="AB60" s="61" t="s">
        <v>96</v>
      </c>
      <c r="AC60" s="61" t="s">
        <v>570</v>
      </c>
      <c r="AD60" s="61" t="s">
        <v>1480</v>
      </c>
      <c r="AE60" s="61"/>
      <c r="AF60" s="61"/>
    </row>
    <row r="61" spans="1:32" s="80" customFormat="1" ht="165" hidden="1" x14ac:dyDescent="0.25">
      <c r="A61" s="61" t="s">
        <v>419</v>
      </c>
      <c r="B61" s="61" t="s">
        <v>96</v>
      </c>
      <c r="C61" s="36">
        <v>60</v>
      </c>
      <c r="D61" s="61" t="s">
        <v>107</v>
      </c>
      <c r="E61" s="61"/>
      <c r="F61" s="61"/>
      <c r="G61" s="61" t="s">
        <v>888</v>
      </c>
      <c r="H61" s="61" t="s">
        <v>26</v>
      </c>
      <c r="I61" s="61" t="s">
        <v>690</v>
      </c>
      <c r="J61" s="61" t="s">
        <v>58</v>
      </c>
      <c r="K61" s="61">
        <v>4</v>
      </c>
      <c r="L61" s="61" t="s">
        <v>28</v>
      </c>
      <c r="M61" s="61">
        <v>9</v>
      </c>
      <c r="N61" s="61" t="s">
        <v>29</v>
      </c>
      <c r="O61" s="61" t="s">
        <v>704</v>
      </c>
      <c r="P61" s="61" t="s">
        <v>43</v>
      </c>
      <c r="Q61" s="61">
        <v>0</v>
      </c>
      <c r="R61" s="61" t="s">
        <v>57</v>
      </c>
      <c r="S61" s="41">
        <v>9500000</v>
      </c>
      <c r="T61" s="41">
        <f>S61*M61</f>
        <v>85500000</v>
      </c>
      <c r="U61" s="25">
        <f>+T61</f>
        <v>85500000</v>
      </c>
      <c r="V61" s="61" t="s">
        <v>32</v>
      </c>
      <c r="W61" s="3" t="s">
        <v>33</v>
      </c>
      <c r="X61" s="61" t="s">
        <v>97</v>
      </c>
      <c r="Y61" s="61">
        <v>3009133992</v>
      </c>
      <c r="Z61" s="73" t="s">
        <v>98</v>
      </c>
      <c r="AA61" s="61"/>
      <c r="AB61" s="61" t="s">
        <v>96</v>
      </c>
      <c r="AC61" s="61" t="s">
        <v>570</v>
      </c>
      <c r="AD61" s="61" t="s">
        <v>1506</v>
      </c>
      <c r="AE61" s="61"/>
      <c r="AF61" s="61"/>
    </row>
    <row r="62" spans="1:32" ht="82.5" hidden="1" x14ac:dyDescent="0.25">
      <c r="A62" s="61" t="s">
        <v>1186</v>
      </c>
      <c r="B62" s="61" t="s">
        <v>96</v>
      </c>
      <c r="C62" s="36">
        <v>61</v>
      </c>
      <c r="D62" s="61" t="s">
        <v>1187</v>
      </c>
      <c r="E62" s="61"/>
      <c r="F62" s="61"/>
      <c r="G62" s="61" t="s">
        <v>389</v>
      </c>
      <c r="H62" s="61" t="s">
        <v>34</v>
      </c>
      <c r="I62" s="61" t="s">
        <v>1188</v>
      </c>
      <c r="J62" s="61" t="s">
        <v>50</v>
      </c>
      <c r="K62" s="61">
        <v>2</v>
      </c>
      <c r="L62" s="61" t="s">
        <v>144</v>
      </c>
      <c r="M62" s="61">
        <v>4</v>
      </c>
      <c r="N62" s="61" t="s">
        <v>29</v>
      </c>
      <c r="O62" s="61" t="s">
        <v>704</v>
      </c>
      <c r="P62" s="61" t="s">
        <v>43</v>
      </c>
      <c r="Q62" s="61">
        <v>0</v>
      </c>
      <c r="R62" s="61" t="s">
        <v>57</v>
      </c>
      <c r="S62" s="41">
        <v>4000000</v>
      </c>
      <c r="T62" s="41">
        <v>16000000</v>
      </c>
      <c r="U62" s="25">
        <v>16000000</v>
      </c>
      <c r="V62" s="61" t="s">
        <v>32</v>
      </c>
      <c r="W62" s="3" t="s">
        <v>33</v>
      </c>
      <c r="X62" s="61" t="s">
        <v>97</v>
      </c>
      <c r="Y62" s="62">
        <v>3009133992</v>
      </c>
      <c r="Z62" s="73" t="s">
        <v>98</v>
      </c>
      <c r="AA62" s="61"/>
      <c r="AB62" s="61" t="s">
        <v>96</v>
      </c>
      <c r="AC62" s="61" t="s">
        <v>570</v>
      </c>
      <c r="AD62" s="61" t="s">
        <v>1189</v>
      </c>
      <c r="AE62" s="61"/>
      <c r="AF62" s="61"/>
    </row>
    <row r="63" spans="1:32" ht="214.5" hidden="1" x14ac:dyDescent="0.25">
      <c r="A63" s="61" t="s">
        <v>420</v>
      </c>
      <c r="B63" s="61" t="s">
        <v>106</v>
      </c>
      <c r="C63" s="36">
        <v>62</v>
      </c>
      <c r="D63" s="61" t="s">
        <v>107</v>
      </c>
      <c r="E63" s="61"/>
      <c r="F63" s="61"/>
      <c r="G63" s="61" t="s">
        <v>2267</v>
      </c>
      <c r="H63" s="61" t="s">
        <v>26</v>
      </c>
      <c r="I63" s="61" t="s">
        <v>41</v>
      </c>
      <c r="J63" s="61" t="s">
        <v>39</v>
      </c>
      <c r="K63" s="61">
        <v>9</v>
      </c>
      <c r="L63" s="61" t="s">
        <v>28</v>
      </c>
      <c r="M63" s="61">
        <v>4</v>
      </c>
      <c r="N63" s="61" t="s">
        <v>29</v>
      </c>
      <c r="O63" s="61" t="s">
        <v>704</v>
      </c>
      <c r="P63" s="61" t="s">
        <v>43</v>
      </c>
      <c r="Q63" s="61">
        <v>0</v>
      </c>
      <c r="R63" s="61" t="s">
        <v>57</v>
      </c>
      <c r="S63" s="55">
        <v>5000000</v>
      </c>
      <c r="T63" s="41">
        <f>+M63*S63</f>
        <v>20000000</v>
      </c>
      <c r="U63" s="25">
        <f>+T63</f>
        <v>20000000</v>
      </c>
      <c r="V63" s="61" t="s">
        <v>32</v>
      </c>
      <c r="W63" s="3" t="s">
        <v>33</v>
      </c>
      <c r="X63" s="61" t="s">
        <v>2124</v>
      </c>
      <c r="Y63" s="62">
        <v>3009133992</v>
      </c>
      <c r="Z63" s="52" t="s">
        <v>2125</v>
      </c>
      <c r="AA63" s="61"/>
      <c r="AB63" s="61" t="s">
        <v>106</v>
      </c>
      <c r="AC63" s="61" t="s">
        <v>570</v>
      </c>
      <c r="AD63" s="61" t="s">
        <v>2126</v>
      </c>
      <c r="AE63" s="61"/>
      <c r="AF63" s="61"/>
    </row>
    <row r="64" spans="1:32" ht="76.5" hidden="1" customHeight="1" x14ac:dyDescent="0.25">
      <c r="A64" s="61" t="s">
        <v>421</v>
      </c>
      <c r="B64" s="61" t="s">
        <v>96</v>
      </c>
      <c r="C64" s="36">
        <v>63</v>
      </c>
      <c r="D64" s="61" t="s">
        <v>107</v>
      </c>
      <c r="E64" s="61"/>
      <c r="F64" s="61"/>
      <c r="G64" s="61" t="s">
        <v>889</v>
      </c>
      <c r="H64" s="61" t="s">
        <v>26</v>
      </c>
      <c r="I64" s="61" t="s">
        <v>691</v>
      </c>
      <c r="J64" s="61" t="s">
        <v>42</v>
      </c>
      <c r="K64" s="61">
        <v>3</v>
      </c>
      <c r="L64" s="61" t="s">
        <v>28</v>
      </c>
      <c r="M64" s="61">
        <v>9</v>
      </c>
      <c r="N64" s="61" t="s">
        <v>29</v>
      </c>
      <c r="O64" s="61" t="s">
        <v>704</v>
      </c>
      <c r="P64" s="61" t="s">
        <v>43</v>
      </c>
      <c r="Q64" s="61">
        <v>0</v>
      </c>
      <c r="R64" s="61" t="s">
        <v>57</v>
      </c>
      <c r="S64" s="41">
        <v>9500000</v>
      </c>
      <c r="T64" s="41">
        <f>S64*M64</f>
        <v>85500000</v>
      </c>
      <c r="U64" s="25">
        <f>+T64</f>
        <v>85500000</v>
      </c>
      <c r="V64" s="61" t="s">
        <v>32</v>
      </c>
      <c r="W64" s="3" t="s">
        <v>33</v>
      </c>
      <c r="X64" s="61" t="s">
        <v>97</v>
      </c>
      <c r="Y64" s="61">
        <v>3009133992</v>
      </c>
      <c r="Z64" s="73" t="s">
        <v>98</v>
      </c>
      <c r="AA64" s="61"/>
      <c r="AB64" s="61" t="s">
        <v>96</v>
      </c>
      <c r="AC64" s="61" t="s">
        <v>570</v>
      </c>
      <c r="AD64" s="61" t="s">
        <v>1481</v>
      </c>
      <c r="AE64" s="61"/>
      <c r="AF64" s="61"/>
    </row>
    <row r="65" spans="1:32" ht="99" hidden="1" x14ac:dyDescent="0.25">
      <c r="A65" s="61" t="s">
        <v>1190</v>
      </c>
      <c r="B65" s="61" t="s">
        <v>96</v>
      </c>
      <c r="C65" s="36">
        <v>64</v>
      </c>
      <c r="D65" s="61" t="s">
        <v>107</v>
      </c>
      <c r="E65" s="61"/>
      <c r="F65" s="61"/>
      <c r="G65" s="61" t="s">
        <v>890</v>
      </c>
      <c r="H65" s="61" t="s">
        <v>26</v>
      </c>
      <c r="I65" s="61" t="s">
        <v>1191</v>
      </c>
      <c r="J65" s="61" t="s">
        <v>50</v>
      </c>
      <c r="K65" s="61">
        <v>2</v>
      </c>
      <c r="L65" s="61" t="s">
        <v>144</v>
      </c>
      <c r="M65" s="61">
        <v>4</v>
      </c>
      <c r="N65" s="61" t="s">
        <v>29</v>
      </c>
      <c r="O65" s="61" t="s">
        <v>704</v>
      </c>
      <c r="P65" s="61" t="s">
        <v>43</v>
      </c>
      <c r="Q65" s="61">
        <v>0</v>
      </c>
      <c r="R65" s="61" t="s">
        <v>57</v>
      </c>
      <c r="S65" s="41">
        <v>5500000</v>
      </c>
      <c r="T65" s="41">
        <v>22000000</v>
      </c>
      <c r="U65" s="25">
        <v>22000000</v>
      </c>
      <c r="V65" s="61" t="s">
        <v>32</v>
      </c>
      <c r="W65" s="3" t="s">
        <v>33</v>
      </c>
      <c r="X65" s="61" t="s">
        <v>97</v>
      </c>
      <c r="Y65" s="62">
        <v>3009133992</v>
      </c>
      <c r="Z65" s="73" t="s">
        <v>98</v>
      </c>
      <c r="AA65" s="61"/>
      <c r="AB65" s="61" t="s">
        <v>96</v>
      </c>
      <c r="AC65" s="61" t="s">
        <v>570</v>
      </c>
      <c r="AD65" s="61" t="s">
        <v>1192</v>
      </c>
      <c r="AE65" s="61"/>
      <c r="AF65" s="61"/>
    </row>
    <row r="66" spans="1:32" ht="132" hidden="1" x14ac:dyDescent="0.25">
      <c r="A66" s="61" t="s">
        <v>422</v>
      </c>
      <c r="B66" s="61" t="s">
        <v>96</v>
      </c>
      <c r="C66" s="36">
        <v>65</v>
      </c>
      <c r="D66" s="61" t="s">
        <v>614</v>
      </c>
      <c r="E66" s="61"/>
      <c r="F66" s="61"/>
      <c r="G66" s="61" t="s">
        <v>891</v>
      </c>
      <c r="H66" s="61" t="s">
        <v>26</v>
      </c>
      <c r="I66" s="61" t="s">
        <v>692</v>
      </c>
      <c r="J66" s="61" t="s">
        <v>58</v>
      </c>
      <c r="K66" s="61">
        <v>4</v>
      </c>
      <c r="L66" s="61" t="s">
        <v>144</v>
      </c>
      <c r="M66" s="61">
        <v>3</v>
      </c>
      <c r="N66" s="61" t="s">
        <v>29</v>
      </c>
      <c r="O66" s="61" t="s">
        <v>704</v>
      </c>
      <c r="P66" s="61" t="s">
        <v>43</v>
      </c>
      <c r="Q66" s="61">
        <v>0</v>
      </c>
      <c r="R66" s="61" t="s">
        <v>57</v>
      </c>
      <c r="S66" s="41">
        <v>7000000</v>
      </c>
      <c r="T66" s="41">
        <f>S66*M66</f>
        <v>21000000</v>
      </c>
      <c r="U66" s="25">
        <f>+T66</f>
        <v>21000000</v>
      </c>
      <c r="V66" s="61" t="s">
        <v>32</v>
      </c>
      <c r="W66" s="3" t="s">
        <v>33</v>
      </c>
      <c r="X66" s="61" t="s">
        <v>97</v>
      </c>
      <c r="Y66" s="61">
        <v>3009133992</v>
      </c>
      <c r="Z66" s="73" t="s">
        <v>98</v>
      </c>
      <c r="AA66" s="61"/>
      <c r="AB66" s="61" t="s">
        <v>96</v>
      </c>
      <c r="AC66" s="61" t="s">
        <v>570</v>
      </c>
      <c r="AD66" s="61" t="s">
        <v>1509</v>
      </c>
      <c r="AE66" s="61"/>
      <c r="AF66" s="61"/>
    </row>
    <row r="67" spans="1:32" ht="82.5" hidden="1" x14ac:dyDescent="0.25">
      <c r="A67" s="7" t="s">
        <v>2176</v>
      </c>
      <c r="B67" s="7" t="s">
        <v>96</v>
      </c>
      <c r="C67" s="8">
        <v>66</v>
      </c>
      <c r="D67" s="7" t="s">
        <v>655</v>
      </c>
      <c r="E67" s="61"/>
      <c r="F67" s="7"/>
      <c r="G67" s="7" t="s">
        <v>892</v>
      </c>
      <c r="H67" s="7" t="s">
        <v>26</v>
      </c>
      <c r="I67" s="7" t="s">
        <v>41</v>
      </c>
      <c r="J67" s="7" t="s">
        <v>58</v>
      </c>
      <c r="K67" s="7">
        <v>4</v>
      </c>
      <c r="L67" s="7" t="s">
        <v>36</v>
      </c>
      <c r="M67" s="7">
        <v>4</v>
      </c>
      <c r="N67" s="7" t="s">
        <v>29</v>
      </c>
      <c r="O67" s="7" t="s">
        <v>704</v>
      </c>
      <c r="P67" s="7" t="s">
        <v>43</v>
      </c>
      <c r="Q67" s="7">
        <v>0</v>
      </c>
      <c r="R67" s="7" t="s">
        <v>57</v>
      </c>
      <c r="S67" s="44">
        <v>9500000</v>
      </c>
      <c r="T67" s="44">
        <f>+M67*S67</f>
        <v>38000000</v>
      </c>
      <c r="U67" s="48">
        <f>+T67</f>
        <v>38000000</v>
      </c>
      <c r="V67" s="7" t="s">
        <v>32</v>
      </c>
      <c r="W67" s="9" t="s">
        <v>33</v>
      </c>
      <c r="X67" s="7" t="s">
        <v>38</v>
      </c>
      <c r="Y67" s="16">
        <v>3009133992</v>
      </c>
      <c r="Z67" s="7" t="s">
        <v>259</v>
      </c>
      <c r="AA67" s="7"/>
      <c r="AB67" s="7" t="s">
        <v>96</v>
      </c>
      <c r="AC67" s="7" t="s">
        <v>570</v>
      </c>
      <c r="AD67" s="7" t="s">
        <v>1637</v>
      </c>
      <c r="AE67" s="7"/>
      <c r="AF67" s="7"/>
    </row>
    <row r="68" spans="1:32" ht="49.5" hidden="1" customHeight="1" x14ac:dyDescent="0.25">
      <c r="A68" s="61" t="s">
        <v>1193</v>
      </c>
      <c r="B68" s="61" t="s">
        <v>96</v>
      </c>
      <c r="C68" s="36">
        <v>67</v>
      </c>
      <c r="D68" s="61" t="s">
        <v>107</v>
      </c>
      <c r="E68" s="61"/>
      <c r="F68" s="61"/>
      <c r="G68" s="61" t="s">
        <v>893</v>
      </c>
      <c r="H68" s="61" t="s">
        <v>26</v>
      </c>
      <c r="I68" s="61" t="s">
        <v>1194</v>
      </c>
      <c r="J68" s="61" t="s">
        <v>50</v>
      </c>
      <c r="K68" s="61">
        <v>2</v>
      </c>
      <c r="L68" s="61" t="s">
        <v>60</v>
      </c>
      <c r="M68" s="61">
        <v>4</v>
      </c>
      <c r="N68" s="61" t="s">
        <v>29</v>
      </c>
      <c r="O68" s="61" t="s">
        <v>704</v>
      </c>
      <c r="P68" s="61" t="s">
        <v>43</v>
      </c>
      <c r="Q68" s="61">
        <v>0</v>
      </c>
      <c r="R68" s="61" t="s">
        <v>57</v>
      </c>
      <c r="S68" s="41">
        <v>5500000</v>
      </c>
      <c r="T68" s="41">
        <v>22000000</v>
      </c>
      <c r="U68" s="25">
        <v>22000000</v>
      </c>
      <c r="V68" s="61" t="s">
        <v>32</v>
      </c>
      <c r="W68" s="3" t="s">
        <v>33</v>
      </c>
      <c r="X68" s="61" t="s">
        <v>97</v>
      </c>
      <c r="Y68" s="62">
        <v>3009133992</v>
      </c>
      <c r="Z68" s="73" t="s">
        <v>98</v>
      </c>
      <c r="AA68" s="61"/>
      <c r="AB68" s="61" t="s">
        <v>96</v>
      </c>
      <c r="AC68" s="61" t="s">
        <v>570</v>
      </c>
      <c r="AD68" s="61" t="s">
        <v>693</v>
      </c>
      <c r="AE68" s="61"/>
      <c r="AF68" s="61"/>
    </row>
    <row r="69" spans="1:32" ht="49.5" hidden="1" customHeight="1" x14ac:dyDescent="0.25">
      <c r="A69" s="61" t="s">
        <v>1195</v>
      </c>
      <c r="B69" s="61" t="s">
        <v>96</v>
      </c>
      <c r="C69" s="36">
        <v>68</v>
      </c>
      <c r="D69" s="61" t="s">
        <v>107</v>
      </c>
      <c r="E69" s="61"/>
      <c r="F69" s="61"/>
      <c r="G69" s="61" t="s">
        <v>894</v>
      </c>
      <c r="H69" s="61" t="s">
        <v>26</v>
      </c>
      <c r="I69" s="61" t="s">
        <v>1196</v>
      </c>
      <c r="J69" s="61" t="s">
        <v>50</v>
      </c>
      <c r="K69" s="61">
        <v>2</v>
      </c>
      <c r="L69" s="61" t="s">
        <v>144</v>
      </c>
      <c r="M69" s="61">
        <v>4</v>
      </c>
      <c r="N69" s="61" t="s">
        <v>29</v>
      </c>
      <c r="O69" s="61" t="s">
        <v>704</v>
      </c>
      <c r="P69" s="61" t="s">
        <v>43</v>
      </c>
      <c r="Q69" s="61">
        <v>0</v>
      </c>
      <c r="R69" s="61" t="s">
        <v>57</v>
      </c>
      <c r="S69" s="41">
        <v>7000000</v>
      </c>
      <c r="T69" s="41">
        <v>28000000</v>
      </c>
      <c r="U69" s="25">
        <v>28000000</v>
      </c>
      <c r="V69" s="61" t="s">
        <v>32</v>
      </c>
      <c r="W69" s="3" t="s">
        <v>33</v>
      </c>
      <c r="X69" s="61" t="s">
        <v>97</v>
      </c>
      <c r="Y69" s="62">
        <v>3009133992</v>
      </c>
      <c r="Z69" s="73" t="s">
        <v>98</v>
      </c>
      <c r="AA69" s="61"/>
      <c r="AB69" s="61" t="s">
        <v>96</v>
      </c>
      <c r="AC69" s="61" t="s">
        <v>570</v>
      </c>
      <c r="AD69" s="61" t="s">
        <v>1197</v>
      </c>
      <c r="AE69" s="61"/>
      <c r="AF69" s="61"/>
    </row>
    <row r="70" spans="1:32" ht="49.5" hidden="1" customHeight="1" x14ac:dyDescent="0.25">
      <c r="A70" s="61" t="s">
        <v>1198</v>
      </c>
      <c r="B70" s="61" t="s">
        <v>96</v>
      </c>
      <c r="C70" s="36">
        <v>69</v>
      </c>
      <c r="D70" s="61" t="s">
        <v>1187</v>
      </c>
      <c r="E70" s="61"/>
      <c r="F70" s="61"/>
      <c r="G70" s="61" t="s">
        <v>640</v>
      </c>
      <c r="H70" s="61" t="s">
        <v>34</v>
      </c>
      <c r="I70" s="61" t="s">
        <v>1199</v>
      </c>
      <c r="J70" s="61" t="s">
        <v>50</v>
      </c>
      <c r="K70" s="61">
        <v>2</v>
      </c>
      <c r="L70" s="61" t="s">
        <v>60</v>
      </c>
      <c r="M70" s="61">
        <v>4</v>
      </c>
      <c r="N70" s="61" t="s">
        <v>29</v>
      </c>
      <c r="O70" s="61" t="s">
        <v>704</v>
      </c>
      <c r="P70" s="61" t="s">
        <v>43</v>
      </c>
      <c r="Q70" s="61">
        <v>0</v>
      </c>
      <c r="R70" s="61" t="s">
        <v>57</v>
      </c>
      <c r="S70" s="41">
        <v>4000000</v>
      </c>
      <c r="T70" s="41">
        <v>16000000</v>
      </c>
      <c r="U70" s="25">
        <v>16000000</v>
      </c>
      <c r="V70" s="61" t="s">
        <v>32</v>
      </c>
      <c r="W70" s="3" t="s">
        <v>33</v>
      </c>
      <c r="X70" s="61" t="s">
        <v>97</v>
      </c>
      <c r="Y70" s="62">
        <v>3009133992</v>
      </c>
      <c r="Z70" s="73" t="s">
        <v>98</v>
      </c>
      <c r="AA70" s="61"/>
      <c r="AB70" s="61" t="s">
        <v>96</v>
      </c>
      <c r="AC70" s="61" t="s">
        <v>570</v>
      </c>
      <c r="AD70" s="61" t="s">
        <v>1189</v>
      </c>
      <c r="AE70" s="61"/>
      <c r="AF70" s="61"/>
    </row>
    <row r="71" spans="1:32" ht="280.5" hidden="1" customHeight="1" x14ac:dyDescent="0.25">
      <c r="A71" s="61" t="s">
        <v>1200</v>
      </c>
      <c r="B71" s="61" t="s">
        <v>96</v>
      </c>
      <c r="C71" s="36">
        <v>70</v>
      </c>
      <c r="D71" s="61">
        <v>81112300</v>
      </c>
      <c r="E71" s="61"/>
      <c r="F71" s="61"/>
      <c r="G71" s="61" t="s">
        <v>390</v>
      </c>
      <c r="H71" s="61" t="s">
        <v>34</v>
      </c>
      <c r="I71" s="61" t="s">
        <v>1201</v>
      </c>
      <c r="J71" s="61" t="s">
        <v>50</v>
      </c>
      <c r="K71" s="61">
        <v>2</v>
      </c>
      <c r="L71" s="61" t="s">
        <v>60</v>
      </c>
      <c r="M71" s="61">
        <v>4</v>
      </c>
      <c r="N71" s="61" t="s">
        <v>29</v>
      </c>
      <c r="O71" s="61" t="s">
        <v>704</v>
      </c>
      <c r="P71" s="61" t="s">
        <v>43</v>
      </c>
      <c r="Q71" s="61">
        <v>0</v>
      </c>
      <c r="R71" s="61" t="s">
        <v>57</v>
      </c>
      <c r="S71" s="41">
        <v>5500000</v>
      </c>
      <c r="T71" s="41">
        <v>22000000</v>
      </c>
      <c r="U71" s="25">
        <v>22000000</v>
      </c>
      <c r="V71" s="61" t="s">
        <v>32</v>
      </c>
      <c r="W71" s="3" t="s">
        <v>33</v>
      </c>
      <c r="X71" s="61" t="s">
        <v>97</v>
      </c>
      <c r="Y71" s="62">
        <v>3009133992</v>
      </c>
      <c r="Z71" s="73" t="s">
        <v>98</v>
      </c>
      <c r="AA71" s="61"/>
      <c r="AB71" s="61" t="s">
        <v>96</v>
      </c>
      <c r="AC71" s="61" t="s">
        <v>570</v>
      </c>
      <c r="AD71" s="61" t="s">
        <v>248</v>
      </c>
      <c r="AE71" s="61"/>
      <c r="AF71" s="61"/>
    </row>
    <row r="72" spans="1:32" s="80" customFormat="1" ht="66" hidden="1" customHeight="1" x14ac:dyDescent="0.25">
      <c r="A72" s="61" t="s">
        <v>1202</v>
      </c>
      <c r="B72" s="61" t="s">
        <v>96</v>
      </c>
      <c r="C72" s="36">
        <v>71</v>
      </c>
      <c r="D72" s="61" t="s">
        <v>1203</v>
      </c>
      <c r="E72" s="61"/>
      <c r="F72" s="61"/>
      <c r="G72" s="61" t="s">
        <v>641</v>
      </c>
      <c r="H72" s="61" t="s">
        <v>34</v>
      </c>
      <c r="I72" s="61" t="s">
        <v>1204</v>
      </c>
      <c r="J72" s="61" t="s">
        <v>27</v>
      </c>
      <c r="K72" s="61">
        <v>1</v>
      </c>
      <c r="L72" s="61" t="s">
        <v>53</v>
      </c>
      <c r="M72" s="61">
        <v>4</v>
      </c>
      <c r="N72" s="61" t="s">
        <v>29</v>
      </c>
      <c r="O72" s="61" t="s">
        <v>704</v>
      </c>
      <c r="P72" s="61" t="s">
        <v>43</v>
      </c>
      <c r="Q72" s="61">
        <v>0</v>
      </c>
      <c r="R72" s="61" t="s">
        <v>57</v>
      </c>
      <c r="S72" s="41">
        <v>3500000</v>
      </c>
      <c r="T72" s="41">
        <v>14000000</v>
      </c>
      <c r="U72" s="25">
        <v>14000000</v>
      </c>
      <c r="V72" s="61" t="s">
        <v>32</v>
      </c>
      <c r="W72" s="3" t="s">
        <v>33</v>
      </c>
      <c r="X72" s="61" t="s">
        <v>1137</v>
      </c>
      <c r="Y72" s="62">
        <v>3009133992</v>
      </c>
      <c r="Z72" s="73" t="s">
        <v>98</v>
      </c>
      <c r="AA72" s="61"/>
      <c r="AB72" s="61" t="s">
        <v>96</v>
      </c>
      <c r="AC72" s="61" t="s">
        <v>570</v>
      </c>
      <c r="AD72" s="61" t="s">
        <v>248</v>
      </c>
      <c r="AE72" s="61"/>
      <c r="AF72" s="61"/>
    </row>
    <row r="73" spans="1:32" ht="66" hidden="1" customHeight="1" x14ac:dyDescent="0.25">
      <c r="A73" s="61" t="s">
        <v>1205</v>
      </c>
      <c r="B73" s="61" t="s">
        <v>96</v>
      </c>
      <c r="C73" s="36">
        <v>72</v>
      </c>
      <c r="D73" s="61" t="s">
        <v>1206</v>
      </c>
      <c r="E73" s="61"/>
      <c r="F73" s="61"/>
      <c r="G73" s="61" t="s">
        <v>642</v>
      </c>
      <c r="H73" s="61" t="s">
        <v>34</v>
      </c>
      <c r="I73" s="61" t="s">
        <v>1207</v>
      </c>
      <c r="J73" s="61" t="s">
        <v>50</v>
      </c>
      <c r="K73" s="61">
        <v>2</v>
      </c>
      <c r="L73" s="61" t="s">
        <v>60</v>
      </c>
      <c r="M73" s="61">
        <v>4</v>
      </c>
      <c r="N73" s="61" t="s">
        <v>29</v>
      </c>
      <c r="O73" s="61" t="s">
        <v>704</v>
      </c>
      <c r="P73" s="61" t="s">
        <v>43</v>
      </c>
      <c r="Q73" s="61">
        <v>0</v>
      </c>
      <c r="R73" s="61" t="s">
        <v>57</v>
      </c>
      <c r="S73" s="41">
        <v>3500000</v>
      </c>
      <c r="T73" s="41">
        <v>14000000</v>
      </c>
      <c r="U73" s="25">
        <v>14000000</v>
      </c>
      <c r="V73" s="61" t="s">
        <v>32</v>
      </c>
      <c r="W73" s="3" t="s">
        <v>33</v>
      </c>
      <c r="X73" s="61" t="s">
        <v>97</v>
      </c>
      <c r="Y73" s="62">
        <v>3009133992</v>
      </c>
      <c r="Z73" s="73" t="s">
        <v>98</v>
      </c>
      <c r="AA73" s="61"/>
      <c r="AB73" s="61" t="s">
        <v>96</v>
      </c>
      <c r="AC73" s="61" t="s">
        <v>570</v>
      </c>
      <c r="AD73" s="61" t="s">
        <v>1208</v>
      </c>
      <c r="AE73" s="61"/>
      <c r="AF73" s="61"/>
    </row>
    <row r="74" spans="1:32" ht="66" hidden="1" customHeight="1" x14ac:dyDescent="0.25">
      <c r="A74" s="61" t="s">
        <v>1209</v>
      </c>
      <c r="B74" s="61" t="s">
        <v>96</v>
      </c>
      <c r="C74" s="36">
        <v>73</v>
      </c>
      <c r="D74" s="61" t="s">
        <v>1210</v>
      </c>
      <c r="E74" s="61"/>
      <c r="F74" s="61"/>
      <c r="G74" s="61" t="s">
        <v>643</v>
      </c>
      <c r="H74" s="61" t="s">
        <v>34</v>
      </c>
      <c r="I74" s="61" t="s">
        <v>1211</v>
      </c>
      <c r="J74" s="61" t="s">
        <v>27</v>
      </c>
      <c r="K74" s="61">
        <v>1</v>
      </c>
      <c r="L74" s="61" t="s">
        <v>53</v>
      </c>
      <c r="M74" s="61">
        <v>4</v>
      </c>
      <c r="N74" s="61" t="s">
        <v>29</v>
      </c>
      <c r="O74" s="61" t="s">
        <v>704</v>
      </c>
      <c r="P74" s="61" t="s">
        <v>43</v>
      </c>
      <c r="Q74" s="61">
        <v>0</v>
      </c>
      <c r="R74" s="61" t="s">
        <v>57</v>
      </c>
      <c r="S74" s="41">
        <v>3500000</v>
      </c>
      <c r="T74" s="41">
        <v>14000000</v>
      </c>
      <c r="U74" s="25">
        <v>14000000</v>
      </c>
      <c r="V74" s="61" t="s">
        <v>32</v>
      </c>
      <c r="W74" s="3" t="s">
        <v>33</v>
      </c>
      <c r="X74" s="61" t="s">
        <v>101</v>
      </c>
      <c r="Y74" s="62">
        <v>3009133992</v>
      </c>
      <c r="Z74" s="73" t="s">
        <v>102</v>
      </c>
      <c r="AA74" s="61"/>
      <c r="AB74" s="61" t="s">
        <v>96</v>
      </c>
      <c r="AC74" s="61" t="s">
        <v>570</v>
      </c>
      <c r="AD74" s="61" t="s">
        <v>248</v>
      </c>
      <c r="AE74" s="61"/>
      <c r="AF74" s="61"/>
    </row>
    <row r="75" spans="1:32" ht="82.5" hidden="1" customHeight="1" x14ac:dyDescent="0.25">
      <c r="A75" s="61" t="s">
        <v>1212</v>
      </c>
      <c r="B75" s="61" t="s">
        <v>96</v>
      </c>
      <c r="C75" s="36">
        <v>74</v>
      </c>
      <c r="D75" s="61" t="s">
        <v>1203</v>
      </c>
      <c r="E75" s="61"/>
      <c r="F75" s="61"/>
      <c r="G75" s="61" t="s">
        <v>644</v>
      </c>
      <c r="H75" s="61" t="s">
        <v>34</v>
      </c>
      <c r="I75" s="61" t="s">
        <v>41</v>
      </c>
      <c r="J75" s="61" t="s">
        <v>27</v>
      </c>
      <c r="K75" s="61">
        <v>1</v>
      </c>
      <c r="L75" s="61" t="s">
        <v>53</v>
      </c>
      <c r="M75" s="61">
        <v>4</v>
      </c>
      <c r="N75" s="61" t="s">
        <v>29</v>
      </c>
      <c r="O75" s="61" t="s">
        <v>704</v>
      </c>
      <c r="P75" s="61" t="s">
        <v>43</v>
      </c>
      <c r="Q75" s="61">
        <v>0</v>
      </c>
      <c r="R75" s="61" t="s">
        <v>57</v>
      </c>
      <c r="S75" s="41">
        <v>3500000</v>
      </c>
      <c r="T75" s="41">
        <v>14000000</v>
      </c>
      <c r="U75" s="25">
        <v>14000000</v>
      </c>
      <c r="V75" s="61" t="s">
        <v>32</v>
      </c>
      <c r="W75" s="3" t="s">
        <v>33</v>
      </c>
      <c r="X75" s="61" t="s">
        <v>1137</v>
      </c>
      <c r="Y75" s="62">
        <v>3009133992</v>
      </c>
      <c r="Z75" s="73" t="s">
        <v>98</v>
      </c>
      <c r="AA75" s="61"/>
      <c r="AB75" s="61" t="s">
        <v>96</v>
      </c>
      <c r="AC75" s="61" t="s">
        <v>570</v>
      </c>
      <c r="AD75" s="61" t="s">
        <v>248</v>
      </c>
      <c r="AE75" s="61"/>
      <c r="AF75" s="61"/>
    </row>
    <row r="76" spans="1:32" ht="82.5" hidden="1" customHeight="1" x14ac:dyDescent="0.25">
      <c r="A76" s="61" t="s">
        <v>423</v>
      </c>
      <c r="B76" s="61" t="s">
        <v>96</v>
      </c>
      <c r="C76" s="36">
        <v>75</v>
      </c>
      <c r="D76" s="61" t="s">
        <v>109</v>
      </c>
      <c r="E76" s="61"/>
      <c r="F76" s="61"/>
      <c r="G76" s="61" t="s">
        <v>895</v>
      </c>
      <c r="H76" s="61" t="s">
        <v>110</v>
      </c>
      <c r="I76" s="61" t="s">
        <v>76</v>
      </c>
      <c r="J76" s="61" t="s">
        <v>53</v>
      </c>
      <c r="K76" s="61">
        <v>5</v>
      </c>
      <c r="L76" s="61" t="s">
        <v>28</v>
      </c>
      <c r="M76" s="61">
        <v>7</v>
      </c>
      <c r="N76" s="61" t="s">
        <v>111</v>
      </c>
      <c r="O76" s="61" t="s">
        <v>709</v>
      </c>
      <c r="P76" s="61" t="s">
        <v>30</v>
      </c>
      <c r="Q76" s="61">
        <v>1</v>
      </c>
      <c r="R76" s="61" t="s">
        <v>57</v>
      </c>
      <c r="S76" s="41">
        <v>0</v>
      </c>
      <c r="T76" s="41">
        <v>810000000</v>
      </c>
      <c r="U76" s="25">
        <v>810000000</v>
      </c>
      <c r="V76" s="61" t="s">
        <v>32</v>
      </c>
      <c r="W76" s="3" t="s">
        <v>33</v>
      </c>
      <c r="X76" s="61" t="s">
        <v>99</v>
      </c>
      <c r="Y76" s="62">
        <v>3009133992</v>
      </c>
      <c r="Z76" s="61" t="s">
        <v>108</v>
      </c>
      <c r="AA76" s="61"/>
      <c r="AB76" s="61" t="s">
        <v>96</v>
      </c>
      <c r="AC76" s="61" t="s">
        <v>570</v>
      </c>
      <c r="AD76" s="61" t="s">
        <v>1626</v>
      </c>
      <c r="AE76" s="61"/>
      <c r="AF76" s="61"/>
    </row>
    <row r="77" spans="1:32" ht="82.5" hidden="1" customHeight="1" x14ac:dyDescent="0.25">
      <c r="A77" s="61" t="s">
        <v>424</v>
      </c>
      <c r="B77" s="61" t="s">
        <v>96</v>
      </c>
      <c r="C77" s="36">
        <v>76</v>
      </c>
      <c r="D77" s="61" t="s">
        <v>131</v>
      </c>
      <c r="E77" s="61"/>
      <c r="F77" s="61"/>
      <c r="G77" s="61" t="s">
        <v>896</v>
      </c>
      <c r="H77" s="61" t="s">
        <v>774</v>
      </c>
      <c r="I77" s="61" t="s">
        <v>132</v>
      </c>
      <c r="J77" s="61" t="s">
        <v>53</v>
      </c>
      <c r="K77" s="61">
        <v>5</v>
      </c>
      <c r="L77" s="61" t="s">
        <v>36</v>
      </c>
      <c r="M77" s="61">
        <v>3</v>
      </c>
      <c r="N77" s="61" t="s">
        <v>95</v>
      </c>
      <c r="O77" s="61" t="s">
        <v>704</v>
      </c>
      <c r="P77" s="61" t="s">
        <v>43</v>
      </c>
      <c r="Q77" s="61">
        <v>0</v>
      </c>
      <c r="R77" s="61" t="s">
        <v>57</v>
      </c>
      <c r="S77" s="41">
        <v>0</v>
      </c>
      <c r="T77" s="41">
        <v>901597275</v>
      </c>
      <c r="U77" s="25">
        <f>+T77</f>
        <v>901597275</v>
      </c>
      <c r="V77" s="61" t="s">
        <v>32</v>
      </c>
      <c r="W77" s="3" t="s">
        <v>33</v>
      </c>
      <c r="X77" s="61" t="s">
        <v>775</v>
      </c>
      <c r="Y77" s="62">
        <v>3009133992</v>
      </c>
      <c r="Z77" s="73" t="s">
        <v>744</v>
      </c>
      <c r="AA77" s="61"/>
      <c r="AB77" s="61" t="s">
        <v>130</v>
      </c>
      <c r="AC77" s="61" t="s">
        <v>570</v>
      </c>
      <c r="AD77" s="61" t="s">
        <v>1507</v>
      </c>
      <c r="AE77" s="61"/>
      <c r="AF77" s="61"/>
    </row>
    <row r="78" spans="1:32" ht="82.5" hidden="1" customHeight="1" x14ac:dyDescent="0.25">
      <c r="A78" s="11" t="s">
        <v>425</v>
      </c>
      <c r="B78" s="11" t="s">
        <v>96</v>
      </c>
      <c r="C78" s="12">
        <v>77</v>
      </c>
      <c r="D78" s="11" t="s">
        <v>413</v>
      </c>
      <c r="E78" s="61"/>
      <c r="F78" s="11"/>
      <c r="G78" s="11" t="s">
        <v>897</v>
      </c>
      <c r="H78" s="11" t="s">
        <v>140</v>
      </c>
      <c r="I78" s="11" t="s">
        <v>76</v>
      </c>
      <c r="J78" s="11" t="s">
        <v>53</v>
      </c>
      <c r="K78" s="11">
        <v>5</v>
      </c>
      <c r="L78" s="11" t="s">
        <v>28</v>
      </c>
      <c r="M78" s="11">
        <v>8</v>
      </c>
      <c r="N78" s="11" t="s">
        <v>95</v>
      </c>
      <c r="O78" s="11" t="s">
        <v>704</v>
      </c>
      <c r="P78" s="11" t="s">
        <v>30</v>
      </c>
      <c r="Q78" s="11">
        <v>1</v>
      </c>
      <c r="R78" s="11" t="s">
        <v>57</v>
      </c>
      <c r="S78" s="45">
        <v>0</v>
      </c>
      <c r="T78" s="45">
        <v>550000000</v>
      </c>
      <c r="U78" s="49">
        <v>550000000</v>
      </c>
      <c r="V78" s="11" t="s">
        <v>32</v>
      </c>
      <c r="W78" s="13" t="s">
        <v>33</v>
      </c>
      <c r="X78" s="11" t="s">
        <v>141</v>
      </c>
      <c r="Y78" s="17">
        <v>3009133992</v>
      </c>
      <c r="Z78" s="11" t="s">
        <v>142</v>
      </c>
      <c r="AA78" s="11"/>
      <c r="AB78" s="11" t="s">
        <v>96</v>
      </c>
      <c r="AC78" s="11" t="s">
        <v>570</v>
      </c>
      <c r="AD78" s="11" t="s">
        <v>1787</v>
      </c>
      <c r="AE78" s="11"/>
      <c r="AF78" s="11"/>
    </row>
    <row r="79" spans="1:32" ht="66" hidden="1" customHeight="1" x14ac:dyDescent="0.25">
      <c r="A79" s="61" t="s">
        <v>426</v>
      </c>
      <c r="B79" s="61" t="s">
        <v>96</v>
      </c>
      <c r="C79" s="36">
        <v>78</v>
      </c>
      <c r="D79" s="61" t="s">
        <v>657</v>
      </c>
      <c r="E79" s="61"/>
      <c r="F79" s="61"/>
      <c r="G79" s="61" t="s">
        <v>898</v>
      </c>
      <c r="H79" s="61" t="s">
        <v>391</v>
      </c>
      <c r="I79" s="61" t="s">
        <v>76</v>
      </c>
      <c r="J79" s="61" t="s">
        <v>58</v>
      </c>
      <c r="K79" s="61">
        <v>4</v>
      </c>
      <c r="L79" s="61" t="s">
        <v>61</v>
      </c>
      <c r="M79" s="61">
        <v>9</v>
      </c>
      <c r="N79" s="61" t="s">
        <v>111</v>
      </c>
      <c r="O79" s="61" t="s">
        <v>709</v>
      </c>
      <c r="P79" s="61" t="s">
        <v>43</v>
      </c>
      <c r="Q79" s="61">
        <v>0</v>
      </c>
      <c r="R79" s="61" t="s">
        <v>57</v>
      </c>
      <c r="S79" s="41">
        <v>0</v>
      </c>
      <c r="T79" s="41">
        <v>1530000000</v>
      </c>
      <c r="U79" s="25">
        <v>1020000000</v>
      </c>
      <c r="V79" s="61" t="s">
        <v>44</v>
      </c>
      <c r="W79" s="3" t="s">
        <v>151</v>
      </c>
      <c r="X79" s="61" t="s">
        <v>1074</v>
      </c>
      <c r="Y79" s="62">
        <v>3009133992</v>
      </c>
      <c r="Z79" s="61" t="s">
        <v>1075</v>
      </c>
      <c r="AA79" s="61"/>
      <c r="AB79" s="61" t="s">
        <v>130</v>
      </c>
      <c r="AC79" s="61" t="s">
        <v>570</v>
      </c>
      <c r="AD79" s="61" t="s">
        <v>1508</v>
      </c>
      <c r="AE79" s="61"/>
      <c r="AF79" s="61"/>
    </row>
    <row r="80" spans="1:32" s="80" customFormat="1" ht="66" hidden="1" customHeight="1" x14ac:dyDescent="0.25">
      <c r="A80" s="61" t="s">
        <v>427</v>
      </c>
      <c r="B80" s="61" t="s">
        <v>96</v>
      </c>
      <c r="C80" s="36">
        <v>79</v>
      </c>
      <c r="D80" s="61" t="s">
        <v>112</v>
      </c>
      <c r="E80" s="61"/>
      <c r="F80" s="61"/>
      <c r="G80" s="61" t="s">
        <v>899</v>
      </c>
      <c r="H80" s="61" t="s">
        <v>113</v>
      </c>
      <c r="I80" s="61" t="s">
        <v>76</v>
      </c>
      <c r="J80" s="61" t="s">
        <v>58</v>
      </c>
      <c r="K80" s="61">
        <v>4</v>
      </c>
      <c r="L80" s="61" t="s">
        <v>62</v>
      </c>
      <c r="M80" s="61">
        <v>7</v>
      </c>
      <c r="N80" s="61" t="s">
        <v>111</v>
      </c>
      <c r="O80" s="61" t="s">
        <v>709</v>
      </c>
      <c r="P80" s="61" t="s">
        <v>43</v>
      </c>
      <c r="Q80" s="61">
        <v>0</v>
      </c>
      <c r="R80" s="61" t="s">
        <v>57</v>
      </c>
      <c r="S80" s="41">
        <v>0</v>
      </c>
      <c r="T80" s="41">
        <v>140000000</v>
      </c>
      <c r="U80" s="25">
        <v>140000000</v>
      </c>
      <c r="V80" s="61" t="s">
        <v>32</v>
      </c>
      <c r="W80" s="3" t="s">
        <v>33</v>
      </c>
      <c r="X80" s="61" t="s">
        <v>402</v>
      </c>
      <c r="Y80" s="62">
        <v>3009133992</v>
      </c>
      <c r="Z80" s="61" t="s">
        <v>171</v>
      </c>
      <c r="AA80" s="61"/>
      <c r="AB80" s="61" t="s">
        <v>96</v>
      </c>
      <c r="AC80" s="61" t="s">
        <v>570</v>
      </c>
      <c r="AD80" s="61" t="s">
        <v>1510</v>
      </c>
      <c r="AE80" s="61"/>
      <c r="AF80" s="61"/>
    </row>
    <row r="81" spans="1:32" s="80" customFormat="1" ht="66" hidden="1" customHeight="1" x14ac:dyDescent="0.25">
      <c r="A81" s="61" t="s">
        <v>428</v>
      </c>
      <c r="B81" s="61" t="s">
        <v>96</v>
      </c>
      <c r="C81" s="36">
        <v>80</v>
      </c>
      <c r="D81" s="61">
        <v>81111820</v>
      </c>
      <c r="E81" s="61"/>
      <c r="F81" s="61"/>
      <c r="G81" s="61" t="s">
        <v>900</v>
      </c>
      <c r="H81" s="61" t="s">
        <v>168</v>
      </c>
      <c r="I81" s="61" t="s">
        <v>169</v>
      </c>
      <c r="J81" s="61" t="s">
        <v>42</v>
      </c>
      <c r="K81" s="61">
        <v>3</v>
      </c>
      <c r="L81" s="61" t="s">
        <v>28</v>
      </c>
      <c r="M81" s="61">
        <v>9</v>
      </c>
      <c r="N81" s="61" t="s">
        <v>95</v>
      </c>
      <c r="O81" s="61" t="s">
        <v>704</v>
      </c>
      <c r="P81" s="61" t="s">
        <v>43</v>
      </c>
      <c r="Q81" s="61">
        <v>0</v>
      </c>
      <c r="R81" s="61" t="s">
        <v>57</v>
      </c>
      <c r="S81" s="41">
        <v>0</v>
      </c>
      <c r="T81" s="41">
        <v>28000000</v>
      </c>
      <c r="U81" s="25">
        <v>28000000</v>
      </c>
      <c r="V81" s="61" t="s">
        <v>32</v>
      </c>
      <c r="W81" s="3" t="s">
        <v>33</v>
      </c>
      <c r="X81" s="61" t="s">
        <v>170</v>
      </c>
      <c r="Y81" s="62">
        <v>3009133992</v>
      </c>
      <c r="Z81" s="61" t="s">
        <v>171</v>
      </c>
      <c r="AA81" s="61"/>
      <c r="AB81" s="61" t="s">
        <v>96</v>
      </c>
      <c r="AC81" s="61" t="s">
        <v>570</v>
      </c>
      <c r="AD81" s="61" t="s">
        <v>248</v>
      </c>
      <c r="AE81" s="61"/>
      <c r="AF81" s="61"/>
    </row>
    <row r="82" spans="1:32" ht="49.5" hidden="1" customHeight="1" x14ac:dyDescent="0.25">
      <c r="A82" s="61" t="s">
        <v>429</v>
      </c>
      <c r="B82" s="61" t="s">
        <v>96</v>
      </c>
      <c r="C82" s="36">
        <v>81</v>
      </c>
      <c r="D82" s="61" t="s">
        <v>127</v>
      </c>
      <c r="E82" s="61"/>
      <c r="F82" s="61"/>
      <c r="G82" s="61" t="s">
        <v>1435</v>
      </c>
      <c r="H82" s="61" t="s">
        <v>128</v>
      </c>
      <c r="I82" s="61" t="s">
        <v>129</v>
      </c>
      <c r="J82" s="61" t="s">
        <v>42</v>
      </c>
      <c r="K82" s="61">
        <v>3</v>
      </c>
      <c r="L82" s="61" t="s">
        <v>28</v>
      </c>
      <c r="M82" s="61">
        <v>9</v>
      </c>
      <c r="N82" s="61" t="s">
        <v>95</v>
      </c>
      <c r="O82" s="61" t="s">
        <v>704</v>
      </c>
      <c r="P82" s="61" t="s">
        <v>30</v>
      </c>
      <c r="Q82" s="61">
        <v>1</v>
      </c>
      <c r="R82" s="61" t="s">
        <v>57</v>
      </c>
      <c r="S82" s="41">
        <v>0</v>
      </c>
      <c r="T82" s="41">
        <v>2290000000</v>
      </c>
      <c r="U82" s="25">
        <v>2290000000</v>
      </c>
      <c r="V82" s="61" t="s">
        <v>32</v>
      </c>
      <c r="W82" s="3" t="s">
        <v>33</v>
      </c>
      <c r="X82" s="61" t="s">
        <v>775</v>
      </c>
      <c r="Y82" s="62">
        <v>3009133992</v>
      </c>
      <c r="Z82" s="73" t="s">
        <v>744</v>
      </c>
      <c r="AA82" s="61"/>
      <c r="AB82" s="61" t="s">
        <v>130</v>
      </c>
      <c r="AC82" s="61" t="s">
        <v>570</v>
      </c>
      <c r="AD82" s="61" t="s">
        <v>1449</v>
      </c>
      <c r="AE82" s="61"/>
      <c r="AF82" s="61"/>
    </row>
    <row r="83" spans="1:32" s="80" customFormat="1" ht="49.5" hidden="1" customHeight="1" x14ac:dyDescent="0.25">
      <c r="A83" s="61" t="s">
        <v>430</v>
      </c>
      <c r="B83" s="61" t="s">
        <v>96</v>
      </c>
      <c r="C83" s="36">
        <v>82</v>
      </c>
      <c r="D83" s="61" t="s">
        <v>1450</v>
      </c>
      <c r="E83" s="61"/>
      <c r="F83" s="61"/>
      <c r="G83" s="61" t="s">
        <v>901</v>
      </c>
      <c r="H83" s="61" t="s">
        <v>133</v>
      </c>
      <c r="I83" s="61" t="s">
        <v>76</v>
      </c>
      <c r="J83" s="61" t="s">
        <v>50</v>
      </c>
      <c r="K83" s="61">
        <v>2</v>
      </c>
      <c r="L83" s="61" t="s">
        <v>61</v>
      </c>
      <c r="M83" s="61">
        <v>8</v>
      </c>
      <c r="N83" s="61" t="s">
        <v>134</v>
      </c>
      <c r="O83" s="61" t="s">
        <v>708</v>
      </c>
      <c r="P83" s="61" t="s">
        <v>30</v>
      </c>
      <c r="Q83" s="61">
        <v>1</v>
      </c>
      <c r="R83" s="61" t="s">
        <v>57</v>
      </c>
      <c r="S83" s="41">
        <v>0</v>
      </c>
      <c r="T83" s="41">
        <v>2800000000</v>
      </c>
      <c r="U83" s="25">
        <f>+T83</f>
        <v>2800000000</v>
      </c>
      <c r="V83" s="61" t="s">
        <v>32</v>
      </c>
      <c r="W83" s="3" t="s">
        <v>33</v>
      </c>
      <c r="X83" s="61" t="s">
        <v>403</v>
      </c>
      <c r="Y83" s="62">
        <v>3009133992</v>
      </c>
      <c r="Z83" s="61" t="s">
        <v>404</v>
      </c>
      <c r="AA83" s="61"/>
      <c r="AB83" s="61" t="s">
        <v>96</v>
      </c>
      <c r="AC83" s="61" t="s">
        <v>570</v>
      </c>
      <c r="AD83" s="61" t="s">
        <v>735</v>
      </c>
      <c r="AE83" s="61"/>
      <c r="AF83" s="61"/>
    </row>
    <row r="84" spans="1:32" s="80" customFormat="1" ht="82.5" hidden="1" x14ac:dyDescent="0.25">
      <c r="A84" s="61" t="s">
        <v>431</v>
      </c>
      <c r="B84" s="61" t="s">
        <v>96</v>
      </c>
      <c r="C84" s="36">
        <v>83</v>
      </c>
      <c r="D84" s="61" t="s">
        <v>412</v>
      </c>
      <c r="E84" s="61"/>
      <c r="F84" s="61"/>
      <c r="G84" s="61" t="s">
        <v>902</v>
      </c>
      <c r="H84" s="61" t="s">
        <v>392</v>
      </c>
      <c r="I84" s="61" t="s">
        <v>76</v>
      </c>
      <c r="J84" s="61" t="s">
        <v>42</v>
      </c>
      <c r="K84" s="61">
        <v>3</v>
      </c>
      <c r="L84" s="61" t="s">
        <v>58</v>
      </c>
      <c r="M84" s="61">
        <v>1</v>
      </c>
      <c r="N84" s="61" t="s">
        <v>134</v>
      </c>
      <c r="O84" s="61" t="s">
        <v>708</v>
      </c>
      <c r="P84" s="61" t="s">
        <v>43</v>
      </c>
      <c r="Q84" s="61">
        <v>0</v>
      </c>
      <c r="R84" s="61" t="s">
        <v>57</v>
      </c>
      <c r="S84" s="41">
        <v>0</v>
      </c>
      <c r="T84" s="41">
        <v>10000000</v>
      </c>
      <c r="U84" s="25">
        <v>10000000</v>
      </c>
      <c r="V84" s="61" t="s">
        <v>32</v>
      </c>
      <c r="W84" s="3" t="s">
        <v>33</v>
      </c>
      <c r="X84" s="61" t="s">
        <v>97</v>
      </c>
      <c r="Y84" s="62">
        <v>3009133992</v>
      </c>
      <c r="Z84" s="61" t="s">
        <v>98</v>
      </c>
      <c r="AA84" s="61"/>
      <c r="AB84" s="61" t="s">
        <v>96</v>
      </c>
      <c r="AC84" s="61" t="s">
        <v>570</v>
      </c>
      <c r="AD84" s="61" t="s">
        <v>1076</v>
      </c>
      <c r="AE84" s="61"/>
      <c r="AF84" s="61"/>
    </row>
    <row r="85" spans="1:32" ht="66" hidden="1" customHeight="1" x14ac:dyDescent="0.25">
      <c r="A85" s="61" t="s">
        <v>432</v>
      </c>
      <c r="B85" s="61" t="s">
        <v>96</v>
      </c>
      <c r="C85" s="36">
        <v>84</v>
      </c>
      <c r="D85" s="61" t="s">
        <v>161</v>
      </c>
      <c r="E85" s="61"/>
      <c r="F85" s="61"/>
      <c r="G85" s="61" t="s">
        <v>903</v>
      </c>
      <c r="H85" s="61" t="s">
        <v>162</v>
      </c>
      <c r="I85" s="61"/>
      <c r="J85" s="61" t="s">
        <v>58</v>
      </c>
      <c r="K85" s="61">
        <v>4</v>
      </c>
      <c r="L85" s="61" t="s">
        <v>144</v>
      </c>
      <c r="M85" s="61">
        <v>3</v>
      </c>
      <c r="N85" s="61" t="s">
        <v>111</v>
      </c>
      <c r="O85" s="61" t="s">
        <v>709</v>
      </c>
      <c r="P85" s="61" t="s">
        <v>43</v>
      </c>
      <c r="Q85" s="61">
        <v>0</v>
      </c>
      <c r="R85" s="61" t="s">
        <v>57</v>
      </c>
      <c r="S85" s="41">
        <v>0</v>
      </c>
      <c r="T85" s="41">
        <v>559950000</v>
      </c>
      <c r="U85" s="25">
        <v>559950000</v>
      </c>
      <c r="V85" s="61" t="s">
        <v>32</v>
      </c>
      <c r="W85" s="3" t="s">
        <v>33</v>
      </c>
      <c r="X85" s="61" t="s">
        <v>114</v>
      </c>
      <c r="Y85" s="62">
        <v>3009133992</v>
      </c>
      <c r="Z85" s="61" t="s">
        <v>115</v>
      </c>
      <c r="AA85" s="61"/>
      <c r="AB85" s="61" t="s">
        <v>96</v>
      </c>
      <c r="AC85" s="61" t="s">
        <v>570</v>
      </c>
      <c r="AD85" s="61" t="s">
        <v>1511</v>
      </c>
      <c r="AE85" s="61"/>
      <c r="AF85" s="61"/>
    </row>
    <row r="86" spans="1:32" ht="66" hidden="1" customHeight="1" x14ac:dyDescent="0.25">
      <c r="A86" s="7" t="s">
        <v>433</v>
      </c>
      <c r="B86" s="7" t="s">
        <v>96</v>
      </c>
      <c r="C86" s="8">
        <v>85</v>
      </c>
      <c r="D86" s="7" t="s">
        <v>615</v>
      </c>
      <c r="E86" s="61"/>
      <c r="F86" s="7"/>
      <c r="G86" s="7" t="s">
        <v>904</v>
      </c>
      <c r="H86" s="7" t="s">
        <v>393</v>
      </c>
      <c r="I86" s="7"/>
      <c r="J86" s="7" t="s">
        <v>42</v>
      </c>
      <c r="K86" s="7">
        <v>3</v>
      </c>
      <c r="L86" s="7" t="s">
        <v>28</v>
      </c>
      <c r="M86" s="7">
        <v>8</v>
      </c>
      <c r="N86" s="7" t="s">
        <v>111</v>
      </c>
      <c r="O86" s="7" t="s">
        <v>709</v>
      </c>
      <c r="P86" s="7" t="s">
        <v>43</v>
      </c>
      <c r="Q86" s="7">
        <v>0</v>
      </c>
      <c r="R86" s="7" t="s">
        <v>57</v>
      </c>
      <c r="S86" s="44">
        <v>0</v>
      </c>
      <c r="T86" s="44">
        <v>200000000</v>
      </c>
      <c r="U86" s="48">
        <v>200000000</v>
      </c>
      <c r="V86" s="7" t="s">
        <v>32</v>
      </c>
      <c r="W86" s="9" t="s">
        <v>33</v>
      </c>
      <c r="X86" s="7" t="s">
        <v>149</v>
      </c>
      <c r="Y86" s="16">
        <v>3009133992</v>
      </c>
      <c r="Z86" s="7" t="s">
        <v>150</v>
      </c>
      <c r="AA86" s="7"/>
      <c r="AB86" s="7" t="s">
        <v>96</v>
      </c>
      <c r="AC86" s="7" t="s">
        <v>570</v>
      </c>
      <c r="AD86" s="7" t="s">
        <v>773</v>
      </c>
      <c r="AE86" s="7"/>
      <c r="AF86" s="7"/>
    </row>
    <row r="87" spans="1:32" ht="66" hidden="1" customHeight="1" x14ac:dyDescent="0.25">
      <c r="A87" s="7" t="s">
        <v>434</v>
      </c>
      <c r="B87" s="7" t="s">
        <v>96</v>
      </c>
      <c r="C87" s="8">
        <v>86</v>
      </c>
      <c r="D87" s="7" t="s">
        <v>616</v>
      </c>
      <c r="E87" s="61"/>
      <c r="F87" s="7"/>
      <c r="G87" s="7" t="s">
        <v>645</v>
      </c>
      <c r="H87" s="7" t="s">
        <v>394</v>
      </c>
      <c r="I87" s="7" t="s">
        <v>76</v>
      </c>
      <c r="J87" s="7" t="s">
        <v>50</v>
      </c>
      <c r="K87" s="7">
        <v>2</v>
      </c>
      <c r="L87" s="7" t="s">
        <v>28</v>
      </c>
      <c r="M87" s="7">
        <v>10</v>
      </c>
      <c r="N87" s="7" t="s">
        <v>158</v>
      </c>
      <c r="O87" s="7" t="s">
        <v>704</v>
      </c>
      <c r="P87" s="7" t="s">
        <v>43</v>
      </c>
      <c r="Q87" s="7">
        <v>0</v>
      </c>
      <c r="R87" s="7" t="s">
        <v>57</v>
      </c>
      <c r="S87" s="44">
        <v>0</v>
      </c>
      <c r="T87" s="44">
        <v>105000000</v>
      </c>
      <c r="U87" s="48">
        <v>105000000</v>
      </c>
      <c r="V87" s="7" t="s">
        <v>32</v>
      </c>
      <c r="W87" s="9" t="s">
        <v>33</v>
      </c>
      <c r="X87" s="7" t="s">
        <v>100</v>
      </c>
      <c r="Y87" s="16">
        <v>3009133992</v>
      </c>
      <c r="Z87" s="7" t="s">
        <v>120</v>
      </c>
      <c r="AA87" s="7"/>
      <c r="AB87" s="7" t="s">
        <v>96</v>
      </c>
      <c r="AC87" s="7" t="s">
        <v>570</v>
      </c>
      <c r="AD87" s="7" t="s">
        <v>725</v>
      </c>
      <c r="AE87" s="7"/>
      <c r="AF87" s="7"/>
    </row>
    <row r="88" spans="1:32" ht="66" hidden="1" customHeight="1" x14ac:dyDescent="0.25">
      <c r="A88" s="61" t="s">
        <v>435</v>
      </c>
      <c r="B88" s="61" t="s">
        <v>96</v>
      </c>
      <c r="C88" s="36">
        <v>87</v>
      </c>
      <c r="D88" s="61" t="s">
        <v>154</v>
      </c>
      <c r="E88" s="61"/>
      <c r="F88" s="61"/>
      <c r="G88" s="61" t="s">
        <v>905</v>
      </c>
      <c r="H88" s="61" t="s">
        <v>167</v>
      </c>
      <c r="I88" s="61" t="s">
        <v>76</v>
      </c>
      <c r="J88" s="61" t="s">
        <v>50</v>
      </c>
      <c r="K88" s="61">
        <v>2</v>
      </c>
      <c r="L88" s="61" t="s">
        <v>62</v>
      </c>
      <c r="M88" s="61">
        <v>8</v>
      </c>
      <c r="N88" s="61" t="s">
        <v>134</v>
      </c>
      <c r="O88" s="61" t="s">
        <v>708</v>
      </c>
      <c r="P88" s="61" t="s">
        <v>43</v>
      </c>
      <c r="Q88" s="61">
        <v>0</v>
      </c>
      <c r="R88" s="61" t="s">
        <v>57</v>
      </c>
      <c r="S88" s="41">
        <v>0</v>
      </c>
      <c r="T88" s="41">
        <v>659000000</v>
      </c>
      <c r="U88" s="25">
        <f>+T88</f>
        <v>659000000</v>
      </c>
      <c r="V88" s="61" t="s">
        <v>32</v>
      </c>
      <c r="W88" s="3" t="s">
        <v>33</v>
      </c>
      <c r="X88" s="61" t="s">
        <v>125</v>
      </c>
      <c r="Y88" s="62">
        <v>3009133992</v>
      </c>
      <c r="Z88" s="61" t="s">
        <v>126</v>
      </c>
      <c r="AA88" s="61"/>
      <c r="AB88" s="61" t="s">
        <v>96</v>
      </c>
      <c r="AC88" s="61" t="s">
        <v>570</v>
      </c>
      <c r="AD88" s="61" t="s">
        <v>248</v>
      </c>
      <c r="AE88" s="61"/>
      <c r="AF88" s="61"/>
    </row>
    <row r="89" spans="1:32" ht="82.5" hidden="1" customHeight="1" x14ac:dyDescent="0.25">
      <c r="A89" s="7" t="s">
        <v>436</v>
      </c>
      <c r="B89" s="7" t="s">
        <v>96</v>
      </c>
      <c r="C89" s="8">
        <v>88</v>
      </c>
      <c r="D89" s="7" t="s">
        <v>413</v>
      </c>
      <c r="E89" s="61"/>
      <c r="F89" s="7"/>
      <c r="G89" s="7" t="s">
        <v>646</v>
      </c>
      <c r="H89" s="7" t="s">
        <v>395</v>
      </c>
      <c r="I89" s="7"/>
      <c r="J89" s="7" t="s">
        <v>50</v>
      </c>
      <c r="K89" s="7">
        <v>2</v>
      </c>
      <c r="L89" s="7" t="s">
        <v>62</v>
      </c>
      <c r="M89" s="7">
        <v>8</v>
      </c>
      <c r="N89" s="7" t="s">
        <v>134</v>
      </c>
      <c r="O89" s="7" t="s">
        <v>709</v>
      </c>
      <c r="P89" s="7" t="s">
        <v>43</v>
      </c>
      <c r="Q89" s="7">
        <v>0</v>
      </c>
      <c r="R89" s="7" t="s">
        <v>57</v>
      </c>
      <c r="S89" s="44">
        <v>0</v>
      </c>
      <c r="T89" s="44">
        <v>1200000000</v>
      </c>
      <c r="U89" s="48">
        <v>1200000000</v>
      </c>
      <c r="V89" s="7" t="s">
        <v>32</v>
      </c>
      <c r="W89" s="9" t="s">
        <v>33</v>
      </c>
      <c r="X89" s="7" t="s">
        <v>99</v>
      </c>
      <c r="Y89" s="16">
        <v>3009133992</v>
      </c>
      <c r="Z89" s="7" t="s">
        <v>405</v>
      </c>
      <c r="AA89" s="7"/>
      <c r="AB89" s="7" t="s">
        <v>96</v>
      </c>
      <c r="AC89" s="7" t="s">
        <v>570</v>
      </c>
      <c r="AD89" s="7" t="s">
        <v>736</v>
      </c>
      <c r="AE89" s="7"/>
      <c r="AF89" s="7"/>
    </row>
    <row r="90" spans="1:32" s="80" customFormat="1" ht="66" hidden="1" customHeight="1" x14ac:dyDescent="0.25">
      <c r="A90" s="7" t="s">
        <v>437</v>
      </c>
      <c r="B90" s="7" t="s">
        <v>96</v>
      </c>
      <c r="C90" s="8">
        <v>89</v>
      </c>
      <c r="D90" s="7">
        <v>81112306</v>
      </c>
      <c r="E90" s="61"/>
      <c r="F90" s="7"/>
      <c r="G90" s="7" t="s">
        <v>906</v>
      </c>
      <c r="H90" s="7" t="s">
        <v>121</v>
      </c>
      <c r="I90" s="7" t="s">
        <v>122</v>
      </c>
      <c r="J90" s="7" t="s">
        <v>42</v>
      </c>
      <c r="K90" s="7">
        <v>3</v>
      </c>
      <c r="L90" s="7" t="s">
        <v>28</v>
      </c>
      <c r="M90" s="7">
        <v>9</v>
      </c>
      <c r="N90" s="7" t="s">
        <v>95</v>
      </c>
      <c r="O90" s="7" t="s">
        <v>704</v>
      </c>
      <c r="P90" s="7" t="s">
        <v>43</v>
      </c>
      <c r="Q90" s="7">
        <v>0</v>
      </c>
      <c r="R90" s="7" t="s">
        <v>57</v>
      </c>
      <c r="S90" s="44"/>
      <c r="T90" s="44">
        <v>6000000</v>
      </c>
      <c r="U90" s="48">
        <f t="shared" ref="U90:U99" si="0">+T90</f>
        <v>6000000</v>
      </c>
      <c r="V90" s="7" t="s">
        <v>32</v>
      </c>
      <c r="W90" s="9" t="s">
        <v>33</v>
      </c>
      <c r="X90" s="7" t="s">
        <v>123</v>
      </c>
      <c r="Y90" s="7">
        <v>3009133992</v>
      </c>
      <c r="Z90" s="7" t="s">
        <v>124</v>
      </c>
      <c r="AA90" s="7"/>
      <c r="AB90" s="7" t="s">
        <v>96</v>
      </c>
      <c r="AC90" s="7" t="s">
        <v>570</v>
      </c>
      <c r="AD90" s="7" t="s">
        <v>1447</v>
      </c>
      <c r="AE90" s="7"/>
      <c r="AF90" s="7"/>
    </row>
    <row r="91" spans="1:32" ht="66" hidden="1" customHeight="1" x14ac:dyDescent="0.25">
      <c r="A91" s="61" t="s">
        <v>438</v>
      </c>
      <c r="B91" s="61" t="s">
        <v>406</v>
      </c>
      <c r="C91" s="36">
        <v>90</v>
      </c>
      <c r="D91" s="61" t="s">
        <v>135</v>
      </c>
      <c r="E91" s="61"/>
      <c r="F91" s="61"/>
      <c r="G91" s="61" t="s">
        <v>907</v>
      </c>
      <c r="H91" s="61" t="s">
        <v>396</v>
      </c>
      <c r="I91" s="61" t="s">
        <v>76</v>
      </c>
      <c r="J91" s="61" t="s">
        <v>53</v>
      </c>
      <c r="K91" s="61">
        <v>5</v>
      </c>
      <c r="L91" s="61" t="s">
        <v>36</v>
      </c>
      <c r="M91" s="61">
        <v>3</v>
      </c>
      <c r="N91" s="61" t="s">
        <v>95</v>
      </c>
      <c r="O91" s="61" t="s">
        <v>704</v>
      </c>
      <c r="P91" s="61" t="s">
        <v>43</v>
      </c>
      <c r="Q91" s="61">
        <v>0</v>
      </c>
      <c r="R91" s="61" t="s">
        <v>57</v>
      </c>
      <c r="S91" s="41"/>
      <c r="T91" s="41">
        <v>300000000</v>
      </c>
      <c r="U91" s="25">
        <f t="shared" si="0"/>
        <v>300000000</v>
      </c>
      <c r="V91" s="61" t="s">
        <v>32</v>
      </c>
      <c r="W91" s="3" t="s">
        <v>33</v>
      </c>
      <c r="X91" s="61" t="s">
        <v>1623</v>
      </c>
      <c r="Y91" s="61">
        <v>3009133992</v>
      </c>
      <c r="Z91" s="73" t="s">
        <v>1624</v>
      </c>
      <c r="AA91" s="61"/>
      <c r="AB91" s="61" t="s">
        <v>406</v>
      </c>
      <c r="AC91" s="61" t="s">
        <v>570</v>
      </c>
      <c r="AD91" s="61" t="s">
        <v>1625</v>
      </c>
      <c r="AE91" s="61"/>
      <c r="AF91" s="61"/>
    </row>
    <row r="92" spans="1:32" ht="49.5" hidden="1" customHeight="1" x14ac:dyDescent="0.25">
      <c r="A92" s="61" t="s">
        <v>439</v>
      </c>
      <c r="B92" s="61" t="s">
        <v>96</v>
      </c>
      <c r="C92" s="36">
        <v>91</v>
      </c>
      <c r="D92" s="61" t="s">
        <v>615</v>
      </c>
      <c r="E92" s="61"/>
      <c r="F92" s="61"/>
      <c r="G92" s="61" t="s">
        <v>1613</v>
      </c>
      <c r="H92" s="61" t="s">
        <v>1608</v>
      </c>
      <c r="I92" s="61" t="s">
        <v>397</v>
      </c>
      <c r="J92" s="61" t="s">
        <v>60</v>
      </c>
      <c r="K92" s="61">
        <v>6</v>
      </c>
      <c r="L92" s="61" t="s">
        <v>61</v>
      </c>
      <c r="M92" s="61">
        <v>6</v>
      </c>
      <c r="N92" s="61" t="s">
        <v>95</v>
      </c>
      <c r="O92" s="61" t="s">
        <v>704</v>
      </c>
      <c r="P92" s="61" t="s">
        <v>43</v>
      </c>
      <c r="Q92" s="61">
        <v>0</v>
      </c>
      <c r="R92" s="61" t="s">
        <v>57</v>
      </c>
      <c r="S92" s="41">
        <v>0</v>
      </c>
      <c r="T92" s="41">
        <v>70000000</v>
      </c>
      <c r="U92" s="25">
        <f t="shared" si="0"/>
        <v>70000000</v>
      </c>
      <c r="V92" s="61" t="s">
        <v>32</v>
      </c>
      <c r="W92" s="3" t="s">
        <v>33</v>
      </c>
      <c r="X92" s="61" t="s">
        <v>407</v>
      </c>
      <c r="Y92" s="62">
        <v>3009133992</v>
      </c>
      <c r="Z92" s="61" t="s">
        <v>408</v>
      </c>
      <c r="AA92" s="61"/>
      <c r="AB92" s="61" t="s">
        <v>96</v>
      </c>
      <c r="AC92" s="61" t="s">
        <v>570</v>
      </c>
      <c r="AD92" s="61" t="s">
        <v>1860</v>
      </c>
      <c r="AE92" s="61"/>
      <c r="AF92" s="61"/>
    </row>
    <row r="93" spans="1:32" ht="214.5" hidden="1" x14ac:dyDescent="0.25">
      <c r="A93" s="61" t="s">
        <v>440</v>
      </c>
      <c r="B93" s="61" t="s">
        <v>96</v>
      </c>
      <c r="C93" s="36">
        <v>92</v>
      </c>
      <c r="D93" s="61" t="s">
        <v>147</v>
      </c>
      <c r="E93" s="61"/>
      <c r="F93" s="61"/>
      <c r="G93" s="61" t="s">
        <v>1565</v>
      </c>
      <c r="H93" s="61" t="s">
        <v>148</v>
      </c>
      <c r="I93" s="61" t="s">
        <v>76</v>
      </c>
      <c r="J93" s="61" t="s">
        <v>60</v>
      </c>
      <c r="K93" s="61">
        <v>6</v>
      </c>
      <c r="L93" s="61" t="s">
        <v>61</v>
      </c>
      <c r="M93" s="61">
        <v>4</v>
      </c>
      <c r="N93" s="61" t="s">
        <v>111</v>
      </c>
      <c r="O93" s="61" t="s">
        <v>709</v>
      </c>
      <c r="P93" s="61" t="s">
        <v>43</v>
      </c>
      <c r="Q93" s="61">
        <v>0</v>
      </c>
      <c r="R93" s="61" t="s">
        <v>57</v>
      </c>
      <c r="S93" s="41"/>
      <c r="T93" s="41">
        <v>500000000</v>
      </c>
      <c r="U93" s="25">
        <f t="shared" si="0"/>
        <v>500000000</v>
      </c>
      <c r="V93" s="61" t="s">
        <v>32</v>
      </c>
      <c r="W93" s="3" t="s">
        <v>33</v>
      </c>
      <c r="X93" s="61" t="s">
        <v>1445</v>
      </c>
      <c r="Y93" s="61">
        <v>3009133992</v>
      </c>
      <c r="Z93" s="61" t="s">
        <v>1446</v>
      </c>
      <c r="AA93" s="61"/>
      <c r="AB93" s="61" t="s">
        <v>96</v>
      </c>
      <c r="AC93" s="61" t="s">
        <v>570</v>
      </c>
      <c r="AD93" s="61" t="s">
        <v>1823</v>
      </c>
      <c r="AE93" s="61"/>
      <c r="AF93" s="61"/>
    </row>
    <row r="94" spans="1:32" s="80" customFormat="1" ht="99" hidden="1" x14ac:dyDescent="0.25">
      <c r="A94" s="61" t="s">
        <v>441</v>
      </c>
      <c r="B94" s="61" t="s">
        <v>96</v>
      </c>
      <c r="C94" s="36">
        <v>93</v>
      </c>
      <c r="D94" s="61" t="s">
        <v>154</v>
      </c>
      <c r="E94" s="61"/>
      <c r="F94" s="61"/>
      <c r="G94" s="61" t="s">
        <v>908</v>
      </c>
      <c r="H94" s="61" t="s">
        <v>155</v>
      </c>
      <c r="I94" s="61" t="s">
        <v>76</v>
      </c>
      <c r="J94" s="61" t="s">
        <v>53</v>
      </c>
      <c r="K94" s="61">
        <v>5</v>
      </c>
      <c r="L94" s="61" t="s">
        <v>28</v>
      </c>
      <c r="M94" s="61">
        <v>7</v>
      </c>
      <c r="N94" s="61" t="s">
        <v>95</v>
      </c>
      <c r="O94" s="61" t="s">
        <v>704</v>
      </c>
      <c r="P94" s="61" t="s">
        <v>43</v>
      </c>
      <c r="Q94" s="61">
        <v>0</v>
      </c>
      <c r="R94" s="61" t="s">
        <v>57</v>
      </c>
      <c r="S94" s="41">
        <v>0</v>
      </c>
      <c r="T94" s="41">
        <v>1850000000</v>
      </c>
      <c r="U94" s="25">
        <f t="shared" si="0"/>
        <v>1850000000</v>
      </c>
      <c r="V94" s="61" t="s">
        <v>32</v>
      </c>
      <c r="W94" s="3" t="s">
        <v>33</v>
      </c>
      <c r="X94" s="61" t="s">
        <v>97</v>
      </c>
      <c r="Y94" s="62">
        <v>3009133992</v>
      </c>
      <c r="Z94" s="61" t="s">
        <v>98</v>
      </c>
      <c r="AA94" s="61"/>
      <c r="AB94" s="61" t="s">
        <v>96</v>
      </c>
      <c r="AC94" s="61" t="s">
        <v>570</v>
      </c>
      <c r="AD94" s="61" t="s">
        <v>1627</v>
      </c>
      <c r="AE94" s="61"/>
      <c r="AF94" s="61"/>
    </row>
    <row r="95" spans="1:32" s="80" customFormat="1" ht="115.5" hidden="1" x14ac:dyDescent="0.25">
      <c r="A95" s="61" t="s">
        <v>442</v>
      </c>
      <c r="B95" s="61" t="s">
        <v>96</v>
      </c>
      <c r="C95" s="36">
        <v>94</v>
      </c>
      <c r="D95" s="61" t="s">
        <v>617</v>
      </c>
      <c r="E95" s="61"/>
      <c r="F95" s="61"/>
      <c r="G95" s="61" t="s">
        <v>909</v>
      </c>
      <c r="H95" s="61" t="s">
        <v>143</v>
      </c>
      <c r="I95" s="61" t="s">
        <v>76</v>
      </c>
      <c r="J95" s="61" t="s">
        <v>60</v>
      </c>
      <c r="K95" s="61">
        <v>6</v>
      </c>
      <c r="L95" s="61" t="s">
        <v>62</v>
      </c>
      <c r="M95" s="61">
        <v>4</v>
      </c>
      <c r="N95" s="61" t="s">
        <v>111</v>
      </c>
      <c r="O95" s="61" t="s">
        <v>709</v>
      </c>
      <c r="P95" s="61" t="s">
        <v>43</v>
      </c>
      <c r="Q95" s="61">
        <v>0</v>
      </c>
      <c r="R95" s="61" t="s">
        <v>57</v>
      </c>
      <c r="S95" s="41">
        <v>0</v>
      </c>
      <c r="T95" s="41">
        <v>500000000</v>
      </c>
      <c r="U95" s="25">
        <f t="shared" si="0"/>
        <v>500000000</v>
      </c>
      <c r="V95" s="61" t="s">
        <v>32</v>
      </c>
      <c r="W95" s="3" t="s">
        <v>33</v>
      </c>
      <c r="X95" s="61" t="s">
        <v>145</v>
      </c>
      <c r="Y95" s="62">
        <v>3009133992</v>
      </c>
      <c r="Z95" s="61" t="s">
        <v>146</v>
      </c>
      <c r="AA95" s="61"/>
      <c r="AB95" s="61" t="s">
        <v>96</v>
      </c>
      <c r="AC95" s="61" t="s">
        <v>570</v>
      </c>
      <c r="AD95" s="61" t="s">
        <v>1824</v>
      </c>
      <c r="AE95" s="61"/>
      <c r="AF95" s="61"/>
    </row>
    <row r="96" spans="1:32" ht="165" hidden="1" x14ac:dyDescent="0.25">
      <c r="A96" s="7" t="s">
        <v>443</v>
      </c>
      <c r="B96" s="7" t="s">
        <v>96</v>
      </c>
      <c r="C96" s="8">
        <v>95</v>
      </c>
      <c r="D96" s="7">
        <v>72151600</v>
      </c>
      <c r="E96" s="61"/>
      <c r="F96" s="7"/>
      <c r="G96" s="7" t="s">
        <v>1825</v>
      </c>
      <c r="H96" s="7" t="s">
        <v>398</v>
      </c>
      <c r="I96" s="7" t="s">
        <v>76</v>
      </c>
      <c r="J96" s="7" t="s">
        <v>60</v>
      </c>
      <c r="K96" s="7">
        <v>6</v>
      </c>
      <c r="L96" s="7" t="s">
        <v>61</v>
      </c>
      <c r="M96" s="7">
        <v>6</v>
      </c>
      <c r="N96" s="7" t="s">
        <v>111</v>
      </c>
      <c r="O96" s="7" t="s">
        <v>709</v>
      </c>
      <c r="P96" s="7" t="s">
        <v>43</v>
      </c>
      <c r="Q96" s="7">
        <v>0</v>
      </c>
      <c r="R96" s="7" t="s">
        <v>57</v>
      </c>
      <c r="S96" s="44">
        <v>0</v>
      </c>
      <c r="T96" s="44">
        <v>120000000</v>
      </c>
      <c r="U96" s="48">
        <f t="shared" si="0"/>
        <v>120000000</v>
      </c>
      <c r="V96" s="7" t="s">
        <v>32</v>
      </c>
      <c r="W96" s="9" t="s">
        <v>33</v>
      </c>
      <c r="X96" s="7" t="s">
        <v>136</v>
      </c>
      <c r="Y96" s="16">
        <v>3009133992</v>
      </c>
      <c r="Z96" s="7" t="s">
        <v>137</v>
      </c>
      <c r="AA96" s="7"/>
      <c r="AB96" s="7" t="s">
        <v>96</v>
      </c>
      <c r="AC96" s="7" t="s">
        <v>570</v>
      </c>
      <c r="AD96" s="7" t="s">
        <v>1962</v>
      </c>
      <c r="AE96" s="7"/>
      <c r="AF96" s="7"/>
    </row>
    <row r="97" spans="1:32" ht="99" hidden="1" customHeight="1" x14ac:dyDescent="0.25">
      <c r="A97" s="61" t="s">
        <v>444</v>
      </c>
      <c r="B97" s="61" t="s">
        <v>96</v>
      </c>
      <c r="C97" s="36">
        <v>96</v>
      </c>
      <c r="D97" s="61" t="s">
        <v>152</v>
      </c>
      <c r="E97" s="61"/>
      <c r="F97" s="61"/>
      <c r="G97" s="61" t="s">
        <v>910</v>
      </c>
      <c r="H97" s="61" t="s">
        <v>153</v>
      </c>
      <c r="I97" s="61" t="s">
        <v>76</v>
      </c>
      <c r="J97" s="61" t="s">
        <v>60</v>
      </c>
      <c r="K97" s="61">
        <v>6</v>
      </c>
      <c r="L97" s="61" t="s">
        <v>61</v>
      </c>
      <c r="M97" s="61">
        <v>5</v>
      </c>
      <c r="N97" s="61" t="s">
        <v>241</v>
      </c>
      <c r="O97" s="61" t="s">
        <v>706</v>
      </c>
      <c r="P97" s="61" t="s">
        <v>43</v>
      </c>
      <c r="Q97" s="61">
        <v>0</v>
      </c>
      <c r="R97" s="61" t="s">
        <v>57</v>
      </c>
      <c r="S97" s="41">
        <v>0</v>
      </c>
      <c r="T97" s="41">
        <v>50000000</v>
      </c>
      <c r="U97" s="25">
        <f t="shared" si="0"/>
        <v>50000000</v>
      </c>
      <c r="V97" s="61" t="s">
        <v>32</v>
      </c>
      <c r="W97" s="3" t="s">
        <v>33</v>
      </c>
      <c r="X97" s="61" t="s">
        <v>1512</v>
      </c>
      <c r="Y97" s="62">
        <v>3009133992</v>
      </c>
      <c r="Z97" s="73" t="s">
        <v>1513</v>
      </c>
      <c r="AA97" s="61"/>
      <c r="AB97" s="61" t="s">
        <v>96</v>
      </c>
      <c r="AC97" s="61" t="s">
        <v>570</v>
      </c>
      <c r="AD97" s="61" t="s">
        <v>1826</v>
      </c>
      <c r="AE97" s="61"/>
      <c r="AF97" s="61"/>
    </row>
    <row r="98" spans="1:32" ht="102" hidden="1" customHeight="1" x14ac:dyDescent="0.25">
      <c r="A98" s="61" t="s">
        <v>445</v>
      </c>
      <c r="B98" s="61" t="s">
        <v>96</v>
      </c>
      <c r="C98" s="36">
        <v>97</v>
      </c>
      <c r="D98" s="61" t="s">
        <v>1514</v>
      </c>
      <c r="E98" s="61"/>
      <c r="F98" s="61"/>
      <c r="G98" s="61" t="s">
        <v>2127</v>
      </c>
      <c r="H98" s="61" t="s">
        <v>399</v>
      </c>
      <c r="I98" s="61" t="s">
        <v>76</v>
      </c>
      <c r="J98" s="61" t="s">
        <v>39</v>
      </c>
      <c r="K98" s="61">
        <v>9</v>
      </c>
      <c r="L98" s="61" t="s">
        <v>61</v>
      </c>
      <c r="M98" s="61">
        <v>2</v>
      </c>
      <c r="N98" s="61" t="s">
        <v>111</v>
      </c>
      <c r="O98" s="61" t="s">
        <v>709</v>
      </c>
      <c r="P98" s="61" t="s">
        <v>43</v>
      </c>
      <c r="Q98" s="61">
        <v>0</v>
      </c>
      <c r="R98" s="61" t="s">
        <v>57</v>
      </c>
      <c r="S98" s="41">
        <v>0</v>
      </c>
      <c r="T98" s="41">
        <v>700000000</v>
      </c>
      <c r="U98" s="25">
        <f t="shared" si="0"/>
        <v>700000000</v>
      </c>
      <c r="V98" s="61" t="s">
        <v>32</v>
      </c>
      <c r="W98" s="3" t="s">
        <v>33</v>
      </c>
      <c r="X98" s="61" t="s">
        <v>117</v>
      </c>
      <c r="Y98" s="62">
        <v>3009133992</v>
      </c>
      <c r="Z98" s="61" t="s">
        <v>137</v>
      </c>
      <c r="AA98" s="61"/>
      <c r="AB98" s="61" t="s">
        <v>96</v>
      </c>
      <c r="AC98" s="61" t="s">
        <v>570</v>
      </c>
      <c r="AD98" s="61" t="s">
        <v>2206</v>
      </c>
      <c r="AE98" s="61"/>
      <c r="AF98" s="61"/>
    </row>
    <row r="99" spans="1:32" s="130" customFormat="1" ht="99" hidden="1" customHeight="1" x14ac:dyDescent="0.25">
      <c r="A99" s="79" t="s">
        <v>446</v>
      </c>
      <c r="B99" s="79" t="s">
        <v>96</v>
      </c>
      <c r="C99" s="120">
        <v>98</v>
      </c>
      <c r="D99" s="79" t="s">
        <v>658</v>
      </c>
      <c r="E99" s="79"/>
      <c r="F99" s="79"/>
      <c r="G99" s="79" t="s">
        <v>2207</v>
      </c>
      <c r="H99" s="79" t="s">
        <v>2208</v>
      </c>
      <c r="I99" s="79" t="s">
        <v>76</v>
      </c>
      <c r="J99" s="79" t="s">
        <v>39</v>
      </c>
      <c r="K99" s="79">
        <v>9</v>
      </c>
      <c r="L99" s="79" t="s">
        <v>28</v>
      </c>
      <c r="M99" s="79">
        <v>2</v>
      </c>
      <c r="N99" s="79" t="s">
        <v>111</v>
      </c>
      <c r="O99" s="79" t="s">
        <v>709</v>
      </c>
      <c r="P99" s="79" t="s">
        <v>2305</v>
      </c>
      <c r="Q99" s="79">
        <v>1</v>
      </c>
      <c r="R99" s="79" t="s">
        <v>57</v>
      </c>
      <c r="S99" s="126">
        <v>0</v>
      </c>
      <c r="T99" s="127">
        <v>5000000000</v>
      </c>
      <c r="U99" s="123">
        <f t="shared" si="0"/>
        <v>5000000000</v>
      </c>
      <c r="V99" s="79" t="s">
        <v>32</v>
      </c>
      <c r="W99" s="128" t="s">
        <v>33</v>
      </c>
      <c r="X99" s="79" t="s">
        <v>409</v>
      </c>
      <c r="Y99" s="129">
        <v>3009133992</v>
      </c>
      <c r="Z99" s="79" t="s">
        <v>410</v>
      </c>
      <c r="AA99" s="79"/>
      <c r="AB99" s="79" t="s">
        <v>96</v>
      </c>
      <c r="AC99" s="79" t="s">
        <v>570</v>
      </c>
      <c r="AD99" s="79" t="s">
        <v>2306</v>
      </c>
      <c r="AE99" s="79"/>
      <c r="AF99" s="79"/>
    </row>
    <row r="100" spans="1:32" ht="49.5" hidden="1" customHeight="1" x14ac:dyDescent="0.25">
      <c r="A100" s="61" t="s">
        <v>447</v>
      </c>
      <c r="B100" s="61" t="s">
        <v>96</v>
      </c>
      <c r="C100" s="36">
        <v>99</v>
      </c>
      <c r="D100" s="61" t="s">
        <v>135</v>
      </c>
      <c r="E100" s="61"/>
      <c r="F100" s="61"/>
      <c r="G100" s="61" t="s">
        <v>911</v>
      </c>
      <c r="H100" s="61" t="s">
        <v>165</v>
      </c>
      <c r="I100" s="61" t="s">
        <v>76</v>
      </c>
      <c r="J100" s="61" t="s">
        <v>60</v>
      </c>
      <c r="K100" s="61">
        <v>6</v>
      </c>
      <c r="L100" s="61" t="s">
        <v>61</v>
      </c>
      <c r="M100" s="61">
        <v>12</v>
      </c>
      <c r="N100" s="61" t="s">
        <v>134</v>
      </c>
      <c r="O100" s="61" t="s">
        <v>708</v>
      </c>
      <c r="P100" s="61" t="s">
        <v>43</v>
      </c>
      <c r="Q100" s="61">
        <v>0</v>
      </c>
      <c r="R100" s="61" t="s">
        <v>57</v>
      </c>
      <c r="S100" s="41">
        <v>160000000</v>
      </c>
      <c r="T100" s="41">
        <v>1920000000</v>
      </c>
      <c r="U100" s="25">
        <v>800000000</v>
      </c>
      <c r="V100" s="61" t="s">
        <v>44</v>
      </c>
      <c r="W100" s="3" t="s">
        <v>1827</v>
      </c>
      <c r="X100" s="61" t="s">
        <v>118</v>
      </c>
      <c r="Y100" s="62">
        <v>3009133992</v>
      </c>
      <c r="Z100" s="61" t="s">
        <v>119</v>
      </c>
      <c r="AA100" s="61"/>
      <c r="AB100" s="61" t="s">
        <v>96</v>
      </c>
      <c r="AC100" s="61" t="s">
        <v>570</v>
      </c>
      <c r="AD100" s="61" t="s">
        <v>1828</v>
      </c>
      <c r="AE100" s="61"/>
      <c r="AF100" s="61"/>
    </row>
    <row r="101" spans="1:32" ht="49.5" hidden="1" customHeight="1" x14ac:dyDescent="0.25">
      <c r="A101" s="61" t="s">
        <v>1213</v>
      </c>
      <c r="B101" s="61" t="s">
        <v>96</v>
      </c>
      <c r="C101" s="36">
        <v>100</v>
      </c>
      <c r="D101" s="61" t="s">
        <v>1214</v>
      </c>
      <c r="E101" s="61"/>
      <c r="F101" s="61"/>
      <c r="G101" s="61" t="s">
        <v>912</v>
      </c>
      <c r="H101" s="61" t="s">
        <v>1215</v>
      </c>
      <c r="I101" s="61" t="s">
        <v>1216</v>
      </c>
      <c r="J101" s="61" t="s">
        <v>50</v>
      </c>
      <c r="K101" s="61">
        <v>2</v>
      </c>
      <c r="L101" s="61" t="s">
        <v>28</v>
      </c>
      <c r="M101" s="61">
        <v>10</v>
      </c>
      <c r="N101" s="61" t="s">
        <v>1217</v>
      </c>
      <c r="O101" s="61" t="s">
        <v>704</v>
      </c>
      <c r="P101" s="61" t="s">
        <v>43</v>
      </c>
      <c r="Q101" s="61">
        <v>0</v>
      </c>
      <c r="R101" s="61" t="s">
        <v>57</v>
      </c>
      <c r="S101" s="41">
        <v>0</v>
      </c>
      <c r="T101" s="41">
        <v>19000000</v>
      </c>
      <c r="U101" s="25">
        <v>19000000</v>
      </c>
      <c r="V101" s="61" t="s">
        <v>32</v>
      </c>
      <c r="W101" s="3" t="s">
        <v>33</v>
      </c>
      <c r="X101" s="61" t="s">
        <v>1218</v>
      </c>
      <c r="Y101" s="62">
        <v>3009133992</v>
      </c>
      <c r="Z101" s="61" t="s">
        <v>1219</v>
      </c>
      <c r="AA101" s="61"/>
      <c r="AB101" s="61" t="s">
        <v>96</v>
      </c>
      <c r="AC101" s="61" t="s">
        <v>570</v>
      </c>
      <c r="AD101" s="61" t="s">
        <v>724</v>
      </c>
      <c r="AE101" s="61"/>
      <c r="AF101" s="61"/>
    </row>
    <row r="102" spans="1:32" ht="66" hidden="1" customHeight="1" x14ac:dyDescent="0.25">
      <c r="A102" s="61" t="s">
        <v>448</v>
      </c>
      <c r="B102" s="61" t="s">
        <v>130</v>
      </c>
      <c r="C102" s="36">
        <v>101</v>
      </c>
      <c r="D102" s="61" t="s">
        <v>138</v>
      </c>
      <c r="E102" s="61"/>
      <c r="F102" s="61"/>
      <c r="G102" s="61" t="s">
        <v>913</v>
      </c>
      <c r="H102" s="61" t="s">
        <v>139</v>
      </c>
      <c r="I102" s="61" t="s">
        <v>76</v>
      </c>
      <c r="J102" s="61" t="s">
        <v>39</v>
      </c>
      <c r="K102" s="61">
        <v>9</v>
      </c>
      <c r="L102" s="61" t="s">
        <v>28</v>
      </c>
      <c r="M102" s="61">
        <v>2</v>
      </c>
      <c r="N102" s="61" t="s">
        <v>241</v>
      </c>
      <c r="O102" s="61" t="s">
        <v>706</v>
      </c>
      <c r="P102" s="61" t="s">
        <v>43</v>
      </c>
      <c r="Q102" s="61">
        <v>0</v>
      </c>
      <c r="R102" s="61" t="s">
        <v>57</v>
      </c>
      <c r="S102" s="41">
        <v>0</v>
      </c>
      <c r="T102" s="41">
        <v>50000000</v>
      </c>
      <c r="U102" s="25">
        <f>+T102</f>
        <v>50000000</v>
      </c>
      <c r="V102" s="61" t="s">
        <v>32</v>
      </c>
      <c r="W102" s="3" t="s">
        <v>33</v>
      </c>
      <c r="X102" s="61" t="s">
        <v>401</v>
      </c>
      <c r="Y102" s="62">
        <v>3009133992</v>
      </c>
      <c r="Z102" s="73" t="s">
        <v>411</v>
      </c>
      <c r="AA102" s="61"/>
      <c r="AB102" s="61" t="s">
        <v>130</v>
      </c>
      <c r="AC102" s="61" t="s">
        <v>570</v>
      </c>
      <c r="AD102" s="61" t="s">
        <v>2209</v>
      </c>
      <c r="AE102" s="61"/>
      <c r="AF102" s="61"/>
    </row>
    <row r="103" spans="1:32" ht="66" hidden="1" x14ac:dyDescent="0.25">
      <c r="A103" s="61" t="s">
        <v>449</v>
      </c>
      <c r="B103" s="61" t="s">
        <v>96</v>
      </c>
      <c r="C103" s="36">
        <v>102</v>
      </c>
      <c r="D103" s="61" t="s">
        <v>166</v>
      </c>
      <c r="E103" s="61"/>
      <c r="F103" s="61"/>
      <c r="G103" s="61" t="s">
        <v>914</v>
      </c>
      <c r="H103" s="61" t="s">
        <v>400</v>
      </c>
      <c r="I103" s="61" t="s">
        <v>76</v>
      </c>
      <c r="J103" s="61" t="s">
        <v>39</v>
      </c>
      <c r="K103" s="61">
        <v>9</v>
      </c>
      <c r="L103" s="61" t="s">
        <v>28</v>
      </c>
      <c r="M103" s="61">
        <v>2</v>
      </c>
      <c r="N103" s="61" t="s">
        <v>95</v>
      </c>
      <c r="O103" s="61" t="s">
        <v>704</v>
      </c>
      <c r="P103" s="61" t="s">
        <v>43</v>
      </c>
      <c r="Q103" s="61">
        <v>0</v>
      </c>
      <c r="R103" s="61" t="s">
        <v>57</v>
      </c>
      <c r="S103" s="41">
        <v>0</v>
      </c>
      <c r="T103" s="81">
        <v>49222662</v>
      </c>
      <c r="U103" s="25">
        <f>+T103</f>
        <v>49222662</v>
      </c>
      <c r="V103" s="61" t="s">
        <v>32</v>
      </c>
      <c r="W103" s="3" t="s">
        <v>33</v>
      </c>
      <c r="X103" s="61" t="s">
        <v>2292</v>
      </c>
      <c r="Y103" s="62">
        <v>3009133992</v>
      </c>
      <c r="Z103" s="52" t="s">
        <v>2293</v>
      </c>
      <c r="AA103" s="61"/>
      <c r="AB103" s="61" t="s">
        <v>406</v>
      </c>
      <c r="AC103" s="61" t="s">
        <v>570</v>
      </c>
      <c r="AD103" s="61" t="s">
        <v>2294</v>
      </c>
      <c r="AE103" s="61"/>
      <c r="AF103" s="61"/>
    </row>
    <row r="104" spans="1:32" s="130" customFormat="1" ht="66" hidden="1" x14ac:dyDescent="0.25">
      <c r="A104" s="79" t="s">
        <v>450</v>
      </c>
      <c r="B104" s="79" t="s">
        <v>96</v>
      </c>
      <c r="C104" s="120">
        <v>103</v>
      </c>
      <c r="D104" s="79" t="s">
        <v>163</v>
      </c>
      <c r="E104" s="79"/>
      <c r="F104" s="79"/>
      <c r="G104" s="79" t="s">
        <v>915</v>
      </c>
      <c r="H104" s="79" t="s">
        <v>164</v>
      </c>
      <c r="I104" s="79"/>
      <c r="J104" s="79" t="s">
        <v>39</v>
      </c>
      <c r="K104" s="79">
        <v>9</v>
      </c>
      <c r="L104" s="79" t="s">
        <v>28</v>
      </c>
      <c r="M104" s="79">
        <v>2</v>
      </c>
      <c r="N104" s="79" t="s">
        <v>241</v>
      </c>
      <c r="O104" s="79" t="s">
        <v>706</v>
      </c>
      <c r="P104" s="79" t="s">
        <v>43</v>
      </c>
      <c r="Q104" s="79">
        <v>0</v>
      </c>
      <c r="R104" s="79" t="s">
        <v>57</v>
      </c>
      <c r="S104" s="126">
        <v>0</v>
      </c>
      <c r="T104" s="126">
        <v>60000000</v>
      </c>
      <c r="U104" s="136">
        <f>+T104</f>
        <v>60000000</v>
      </c>
      <c r="V104" s="79" t="s">
        <v>32</v>
      </c>
      <c r="W104" s="128" t="s">
        <v>33</v>
      </c>
      <c r="X104" s="79" t="s">
        <v>125</v>
      </c>
      <c r="Y104" s="129">
        <v>3009133992</v>
      </c>
      <c r="Z104" s="65" t="s">
        <v>126</v>
      </c>
      <c r="AA104" s="79"/>
      <c r="AB104" s="79" t="s">
        <v>96</v>
      </c>
      <c r="AC104" s="79" t="s">
        <v>570</v>
      </c>
      <c r="AD104" s="79" t="s">
        <v>2259</v>
      </c>
      <c r="AE104" s="79"/>
      <c r="AF104" s="79"/>
    </row>
    <row r="105" spans="1:32" ht="49.5" hidden="1" x14ac:dyDescent="0.25">
      <c r="A105" s="7" t="s">
        <v>626</v>
      </c>
      <c r="B105" s="7" t="s">
        <v>96</v>
      </c>
      <c r="C105" s="8">
        <v>104</v>
      </c>
      <c r="D105" s="8" t="s">
        <v>655</v>
      </c>
      <c r="E105" s="61"/>
      <c r="F105" s="7"/>
      <c r="G105" s="7" t="s">
        <v>916</v>
      </c>
      <c r="H105" s="7" t="s">
        <v>26</v>
      </c>
      <c r="I105" s="7"/>
      <c r="J105" s="7" t="s">
        <v>50</v>
      </c>
      <c r="K105" s="7">
        <v>2</v>
      </c>
      <c r="L105" s="7" t="s">
        <v>60</v>
      </c>
      <c r="M105" s="7">
        <v>4</v>
      </c>
      <c r="N105" s="7" t="s">
        <v>29</v>
      </c>
      <c r="O105" s="7" t="s">
        <v>704</v>
      </c>
      <c r="P105" s="7" t="s">
        <v>43</v>
      </c>
      <c r="Q105" s="7">
        <v>0</v>
      </c>
      <c r="R105" s="7" t="s">
        <v>57</v>
      </c>
      <c r="S105" s="44">
        <v>10000000</v>
      </c>
      <c r="T105" s="44">
        <v>40000000</v>
      </c>
      <c r="U105" s="48">
        <v>40000000</v>
      </c>
      <c r="V105" s="7" t="s">
        <v>32</v>
      </c>
      <c r="W105" s="7" t="s">
        <v>33</v>
      </c>
      <c r="X105" s="7" t="s">
        <v>38</v>
      </c>
      <c r="Y105" s="16">
        <v>3009133992</v>
      </c>
      <c r="Z105" s="21" t="s">
        <v>259</v>
      </c>
      <c r="AA105" s="7"/>
      <c r="AB105" s="7" t="s">
        <v>37</v>
      </c>
      <c r="AC105" s="7" t="s">
        <v>570</v>
      </c>
      <c r="AD105" s="7" t="s">
        <v>1077</v>
      </c>
      <c r="AE105" s="7"/>
      <c r="AF105" s="7"/>
    </row>
    <row r="106" spans="1:32" ht="49.5" hidden="1" x14ac:dyDescent="0.25">
      <c r="A106" s="7" t="s">
        <v>628</v>
      </c>
      <c r="B106" s="7" t="s">
        <v>96</v>
      </c>
      <c r="C106" s="8">
        <v>105</v>
      </c>
      <c r="D106" s="7" t="s">
        <v>159</v>
      </c>
      <c r="E106" s="61"/>
      <c r="F106" s="7"/>
      <c r="G106" s="7" t="s">
        <v>627</v>
      </c>
      <c r="H106" s="7" t="s">
        <v>160</v>
      </c>
      <c r="I106" s="7" t="s">
        <v>76</v>
      </c>
      <c r="J106" s="7" t="s">
        <v>36</v>
      </c>
      <c r="K106" s="7">
        <v>8</v>
      </c>
      <c r="L106" s="7" t="s">
        <v>62</v>
      </c>
      <c r="M106" s="7">
        <v>4</v>
      </c>
      <c r="N106" s="7" t="s">
        <v>95</v>
      </c>
      <c r="O106" s="7" t="s">
        <v>704</v>
      </c>
      <c r="P106" s="7" t="s">
        <v>43</v>
      </c>
      <c r="Q106" s="7">
        <v>0</v>
      </c>
      <c r="R106" s="7" t="s">
        <v>57</v>
      </c>
      <c r="S106" s="44">
        <v>0</v>
      </c>
      <c r="T106" s="44">
        <v>1000000000</v>
      </c>
      <c r="U106" s="48">
        <v>1400000000</v>
      </c>
      <c r="V106" s="7" t="s">
        <v>32</v>
      </c>
      <c r="W106" s="7" t="s">
        <v>33</v>
      </c>
      <c r="X106" s="7" t="s">
        <v>401</v>
      </c>
      <c r="Y106" s="16">
        <v>3009133992</v>
      </c>
      <c r="Z106" s="21" t="s">
        <v>411</v>
      </c>
      <c r="AA106" s="8"/>
      <c r="AB106" s="7" t="s">
        <v>130</v>
      </c>
      <c r="AC106" s="7" t="s">
        <v>570</v>
      </c>
      <c r="AD106" s="7" t="s">
        <v>248</v>
      </c>
      <c r="AE106" s="7"/>
      <c r="AF106" s="7"/>
    </row>
    <row r="107" spans="1:32" ht="66" hidden="1" customHeight="1" x14ac:dyDescent="0.25">
      <c r="A107" s="61" t="s">
        <v>1220</v>
      </c>
      <c r="B107" s="61" t="s">
        <v>106</v>
      </c>
      <c r="C107" s="36">
        <v>106</v>
      </c>
      <c r="D107" s="61" t="s">
        <v>1221</v>
      </c>
      <c r="E107" s="61"/>
      <c r="F107" s="61"/>
      <c r="G107" s="61" t="s">
        <v>674</v>
      </c>
      <c r="H107" s="61" t="s">
        <v>26</v>
      </c>
      <c r="I107" s="61" t="s">
        <v>198</v>
      </c>
      <c r="J107" s="61" t="s">
        <v>27</v>
      </c>
      <c r="K107" s="61">
        <v>1</v>
      </c>
      <c r="L107" s="61" t="s">
        <v>53</v>
      </c>
      <c r="M107" s="61">
        <v>4</v>
      </c>
      <c r="N107" s="61" t="s">
        <v>29</v>
      </c>
      <c r="O107" s="61" t="s">
        <v>704</v>
      </c>
      <c r="P107" s="61" t="s">
        <v>43</v>
      </c>
      <c r="Q107" s="61">
        <v>0</v>
      </c>
      <c r="R107" s="61" t="s">
        <v>57</v>
      </c>
      <c r="S107" s="41">
        <v>7000000</v>
      </c>
      <c r="T107" s="41">
        <v>28000000</v>
      </c>
      <c r="U107" s="25">
        <v>28000000</v>
      </c>
      <c r="V107" s="61" t="s">
        <v>32</v>
      </c>
      <c r="W107" s="61" t="s">
        <v>33</v>
      </c>
      <c r="X107" s="61" t="s">
        <v>561</v>
      </c>
      <c r="Y107" s="62">
        <v>3009133992</v>
      </c>
      <c r="Z107" s="73" t="s">
        <v>562</v>
      </c>
      <c r="AA107" s="61"/>
      <c r="AB107" s="61" t="s">
        <v>106</v>
      </c>
      <c r="AC107" s="61" t="s">
        <v>569</v>
      </c>
      <c r="AD107" s="61" t="s">
        <v>248</v>
      </c>
      <c r="AE107" s="61"/>
      <c r="AF107" s="61"/>
    </row>
    <row r="108" spans="1:32" ht="66" hidden="1" customHeight="1" x14ac:dyDescent="0.25">
      <c r="A108" s="61" t="s">
        <v>1222</v>
      </c>
      <c r="B108" s="61" t="s">
        <v>106</v>
      </c>
      <c r="C108" s="36">
        <v>107</v>
      </c>
      <c r="D108" s="61" t="s">
        <v>1223</v>
      </c>
      <c r="E108" s="61"/>
      <c r="F108" s="61"/>
      <c r="G108" s="61" t="s">
        <v>675</v>
      </c>
      <c r="H108" s="61" t="s">
        <v>26</v>
      </c>
      <c r="I108" s="61" t="s">
        <v>234</v>
      </c>
      <c r="J108" s="61" t="s">
        <v>27</v>
      </c>
      <c r="K108" s="61">
        <v>1</v>
      </c>
      <c r="L108" s="61" t="s">
        <v>53</v>
      </c>
      <c r="M108" s="61">
        <v>4</v>
      </c>
      <c r="N108" s="61" t="s">
        <v>29</v>
      </c>
      <c r="O108" s="61" t="s">
        <v>704</v>
      </c>
      <c r="P108" s="61" t="s">
        <v>43</v>
      </c>
      <c r="Q108" s="61">
        <v>0</v>
      </c>
      <c r="R108" s="61" t="s">
        <v>57</v>
      </c>
      <c r="S108" s="41">
        <v>7000000</v>
      </c>
      <c r="T108" s="41">
        <v>28000000</v>
      </c>
      <c r="U108" s="25">
        <v>28000000</v>
      </c>
      <c r="V108" s="61" t="s">
        <v>32</v>
      </c>
      <c r="W108" s="61" t="s">
        <v>33</v>
      </c>
      <c r="X108" s="61" t="s">
        <v>246</v>
      </c>
      <c r="Y108" s="62">
        <v>3009133992</v>
      </c>
      <c r="Z108" s="73" t="s">
        <v>247</v>
      </c>
      <c r="AA108" s="14"/>
      <c r="AB108" s="61" t="s">
        <v>106</v>
      </c>
      <c r="AC108" s="61" t="s">
        <v>569</v>
      </c>
      <c r="AD108" s="61" t="s">
        <v>248</v>
      </c>
      <c r="AE108" s="61"/>
      <c r="AF108" s="61"/>
    </row>
    <row r="109" spans="1:32" ht="66" hidden="1" customHeight="1" x14ac:dyDescent="0.25">
      <c r="A109" s="7" t="s">
        <v>542</v>
      </c>
      <c r="B109" s="7" t="s">
        <v>106</v>
      </c>
      <c r="C109" s="8">
        <v>108</v>
      </c>
      <c r="D109" s="7" t="s">
        <v>619</v>
      </c>
      <c r="E109" s="61"/>
      <c r="F109" s="7"/>
      <c r="G109" s="7" t="s">
        <v>917</v>
      </c>
      <c r="H109" s="7" t="s">
        <v>647</v>
      </c>
      <c r="I109" s="7" t="s">
        <v>41</v>
      </c>
      <c r="J109" s="7" t="s">
        <v>42</v>
      </c>
      <c r="K109" s="7">
        <v>3</v>
      </c>
      <c r="L109" s="7" t="s">
        <v>144</v>
      </c>
      <c r="M109" s="7">
        <v>4</v>
      </c>
      <c r="N109" s="7" t="s">
        <v>29</v>
      </c>
      <c r="O109" s="7" t="s">
        <v>704</v>
      </c>
      <c r="P109" s="7" t="s">
        <v>43</v>
      </c>
      <c r="Q109" s="7">
        <v>0</v>
      </c>
      <c r="R109" s="7" t="s">
        <v>57</v>
      </c>
      <c r="S109" s="44">
        <v>2500000</v>
      </c>
      <c r="T109" s="44">
        <f>+M109*S109</f>
        <v>10000000</v>
      </c>
      <c r="U109" s="48">
        <f>+T109</f>
        <v>10000000</v>
      </c>
      <c r="V109" s="7" t="s">
        <v>32</v>
      </c>
      <c r="W109" s="7" t="s">
        <v>33</v>
      </c>
      <c r="X109" s="7" t="s">
        <v>638</v>
      </c>
      <c r="Y109" s="16">
        <v>3009133992</v>
      </c>
      <c r="Z109" s="21" t="s">
        <v>700</v>
      </c>
      <c r="AA109" s="7"/>
      <c r="AB109" s="7" t="s">
        <v>106</v>
      </c>
      <c r="AC109" s="7" t="s">
        <v>569</v>
      </c>
      <c r="AD109" s="7" t="s">
        <v>248</v>
      </c>
      <c r="AE109" s="7"/>
      <c r="AF109" s="7"/>
    </row>
    <row r="110" spans="1:32" ht="66" hidden="1" customHeight="1" x14ac:dyDescent="0.25">
      <c r="A110" s="61" t="s">
        <v>543</v>
      </c>
      <c r="B110" s="61" t="s">
        <v>106</v>
      </c>
      <c r="C110" s="36">
        <v>109</v>
      </c>
      <c r="D110" s="61" t="s">
        <v>619</v>
      </c>
      <c r="E110" s="61"/>
      <c r="F110" s="61"/>
      <c r="G110" s="61" t="s">
        <v>918</v>
      </c>
      <c r="H110" s="61" t="s">
        <v>34</v>
      </c>
      <c r="I110" s="61" t="s">
        <v>41</v>
      </c>
      <c r="J110" s="61" t="s">
        <v>144</v>
      </c>
      <c r="K110" s="61">
        <v>7</v>
      </c>
      <c r="L110" s="61" t="s">
        <v>82</v>
      </c>
      <c r="M110" s="61">
        <v>4</v>
      </c>
      <c r="N110" s="61" t="s">
        <v>29</v>
      </c>
      <c r="O110" s="61" t="s">
        <v>704</v>
      </c>
      <c r="P110" s="61" t="s">
        <v>43</v>
      </c>
      <c r="Q110" s="61">
        <v>0</v>
      </c>
      <c r="R110" s="61" t="s">
        <v>57</v>
      </c>
      <c r="S110" s="41">
        <v>2500000</v>
      </c>
      <c r="T110" s="41">
        <f>+M110*S110</f>
        <v>10000000</v>
      </c>
      <c r="U110" s="25">
        <f>+T110</f>
        <v>10000000</v>
      </c>
      <c r="V110" s="61" t="s">
        <v>32</v>
      </c>
      <c r="W110" s="61" t="s">
        <v>33</v>
      </c>
      <c r="X110" s="61" t="s">
        <v>198</v>
      </c>
      <c r="Y110" s="62">
        <v>3009133992</v>
      </c>
      <c r="Z110" s="73" t="s">
        <v>242</v>
      </c>
      <c r="AA110" s="61"/>
      <c r="AB110" s="61" t="s">
        <v>106</v>
      </c>
      <c r="AC110" s="61" t="s">
        <v>569</v>
      </c>
      <c r="AD110" s="61" t="s">
        <v>1969</v>
      </c>
      <c r="AE110" s="61"/>
      <c r="AF110" s="61"/>
    </row>
    <row r="111" spans="1:32" ht="115.5" hidden="1" x14ac:dyDescent="0.25">
      <c r="A111" s="61" t="s">
        <v>544</v>
      </c>
      <c r="B111" s="61" t="s">
        <v>106</v>
      </c>
      <c r="C111" s="36">
        <v>110</v>
      </c>
      <c r="D111" s="61" t="s">
        <v>620</v>
      </c>
      <c r="E111" s="61"/>
      <c r="F111" s="61"/>
      <c r="G111" s="61" t="s">
        <v>1070</v>
      </c>
      <c r="H111" s="61" t="s">
        <v>1069</v>
      </c>
      <c r="I111" s="61" t="s">
        <v>41</v>
      </c>
      <c r="J111" s="61" t="s">
        <v>60</v>
      </c>
      <c r="K111" s="61">
        <v>6</v>
      </c>
      <c r="L111" s="61" t="s">
        <v>28</v>
      </c>
      <c r="M111" s="61">
        <v>7</v>
      </c>
      <c r="N111" s="61" t="s">
        <v>29</v>
      </c>
      <c r="O111" s="61" t="s">
        <v>704</v>
      </c>
      <c r="P111" s="61" t="s">
        <v>43</v>
      </c>
      <c r="Q111" s="61">
        <v>0</v>
      </c>
      <c r="R111" s="61" t="s">
        <v>57</v>
      </c>
      <c r="S111" s="41">
        <v>7000000</v>
      </c>
      <c r="T111" s="41">
        <f>+M111*S111</f>
        <v>49000000</v>
      </c>
      <c r="U111" s="25">
        <f>+T111</f>
        <v>49000000</v>
      </c>
      <c r="V111" s="61" t="s">
        <v>32</v>
      </c>
      <c r="W111" s="61" t="s">
        <v>33</v>
      </c>
      <c r="X111" s="61" t="s">
        <v>638</v>
      </c>
      <c r="Y111" s="62">
        <v>3009133992</v>
      </c>
      <c r="Z111" s="73" t="s">
        <v>700</v>
      </c>
      <c r="AA111" s="61"/>
      <c r="AB111" s="61" t="s">
        <v>106</v>
      </c>
      <c r="AC111" s="61" t="s">
        <v>569</v>
      </c>
      <c r="AD111" s="61" t="s">
        <v>1847</v>
      </c>
      <c r="AE111" s="61"/>
      <c r="AF111" s="61"/>
    </row>
    <row r="112" spans="1:32" s="80" customFormat="1" ht="99" hidden="1" x14ac:dyDescent="0.25">
      <c r="A112" s="61" t="s">
        <v>1224</v>
      </c>
      <c r="B112" s="61" t="s">
        <v>106</v>
      </c>
      <c r="C112" s="36">
        <v>111</v>
      </c>
      <c r="D112" s="61">
        <v>80111600</v>
      </c>
      <c r="E112" s="61"/>
      <c r="F112" s="61"/>
      <c r="G112" s="61" t="s">
        <v>295</v>
      </c>
      <c r="H112" s="61" t="s">
        <v>1225</v>
      </c>
      <c r="I112" s="61" t="s">
        <v>768</v>
      </c>
      <c r="J112" s="61" t="s">
        <v>50</v>
      </c>
      <c r="K112" s="61">
        <v>2</v>
      </c>
      <c r="L112" s="61" t="s">
        <v>60</v>
      </c>
      <c r="M112" s="61">
        <v>4</v>
      </c>
      <c r="N112" s="61" t="s">
        <v>29</v>
      </c>
      <c r="O112" s="61" t="s">
        <v>704</v>
      </c>
      <c r="P112" s="61" t="s">
        <v>43</v>
      </c>
      <c r="Q112" s="61">
        <v>0</v>
      </c>
      <c r="R112" s="61" t="s">
        <v>57</v>
      </c>
      <c r="S112" s="41">
        <v>7000000</v>
      </c>
      <c r="T112" s="41">
        <v>28000000</v>
      </c>
      <c r="U112" s="25">
        <v>28000000</v>
      </c>
      <c r="V112" s="61" t="s">
        <v>32</v>
      </c>
      <c r="W112" s="61" t="s">
        <v>33</v>
      </c>
      <c r="X112" s="61" t="s">
        <v>246</v>
      </c>
      <c r="Y112" s="62">
        <v>3009133992</v>
      </c>
      <c r="Z112" s="73" t="s">
        <v>247</v>
      </c>
      <c r="AA112" s="61"/>
      <c r="AB112" s="61" t="s">
        <v>106</v>
      </c>
      <c r="AC112" s="61" t="s">
        <v>569</v>
      </c>
      <c r="AD112" s="61" t="s">
        <v>248</v>
      </c>
      <c r="AE112" s="61"/>
      <c r="AF112" s="61"/>
    </row>
    <row r="113" spans="1:32" ht="66" hidden="1" customHeight="1" x14ac:dyDescent="0.25">
      <c r="A113" s="61" t="s">
        <v>1226</v>
      </c>
      <c r="B113" s="61" t="s">
        <v>106</v>
      </c>
      <c r="C113" s="36">
        <v>112</v>
      </c>
      <c r="D113" s="61" t="s">
        <v>1227</v>
      </c>
      <c r="E113" s="61"/>
      <c r="F113" s="61"/>
      <c r="G113" s="61" t="s">
        <v>455</v>
      </c>
      <c r="H113" s="61" t="s">
        <v>1228</v>
      </c>
      <c r="I113" s="61" t="s">
        <v>1229</v>
      </c>
      <c r="J113" s="61" t="s">
        <v>50</v>
      </c>
      <c r="K113" s="61">
        <v>2</v>
      </c>
      <c r="L113" s="61" t="s">
        <v>60</v>
      </c>
      <c r="M113" s="61">
        <v>4</v>
      </c>
      <c r="N113" s="61" t="s">
        <v>29</v>
      </c>
      <c r="O113" s="61" t="s">
        <v>704</v>
      </c>
      <c r="P113" s="61" t="s">
        <v>43</v>
      </c>
      <c r="Q113" s="61">
        <v>0</v>
      </c>
      <c r="R113" s="61" t="s">
        <v>57</v>
      </c>
      <c r="S113" s="41">
        <v>7000000</v>
      </c>
      <c r="T113" s="41">
        <v>28000000</v>
      </c>
      <c r="U113" s="25">
        <v>28000000</v>
      </c>
      <c r="V113" s="61" t="s">
        <v>32</v>
      </c>
      <c r="W113" s="61" t="s">
        <v>33</v>
      </c>
      <c r="X113" s="61" t="s">
        <v>638</v>
      </c>
      <c r="Y113" s="62">
        <v>3009133992</v>
      </c>
      <c r="Z113" s="73" t="s">
        <v>639</v>
      </c>
      <c r="AA113" s="61"/>
      <c r="AB113" s="61" t="s">
        <v>106</v>
      </c>
      <c r="AC113" s="61" t="s">
        <v>569</v>
      </c>
      <c r="AD113" s="61" t="s">
        <v>248</v>
      </c>
      <c r="AE113" s="61"/>
      <c r="AF113" s="61"/>
    </row>
    <row r="114" spans="1:32" s="80" customFormat="1" ht="66" hidden="1" customHeight="1" x14ac:dyDescent="0.25">
      <c r="A114" s="61" t="s">
        <v>1230</v>
      </c>
      <c r="B114" s="61" t="s">
        <v>106</v>
      </c>
      <c r="C114" s="36">
        <v>113</v>
      </c>
      <c r="D114" s="61" t="s">
        <v>1227</v>
      </c>
      <c r="E114" s="61"/>
      <c r="F114" s="61"/>
      <c r="G114" s="61" t="s">
        <v>296</v>
      </c>
      <c r="H114" s="61" t="s">
        <v>26</v>
      </c>
      <c r="I114" s="61" t="s">
        <v>1231</v>
      </c>
      <c r="J114" s="61" t="s">
        <v>27</v>
      </c>
      <c r="K114" s="61">
        <v>1</v>
      </c>
      <c r="L114" s="61" t="s">
        <v>53</v>
      </c>
      <c r="M114" s="61">
        <v>4</v>
      </c>
      <c r="N114" s="61" t="s">
        <v>29</v>
      </c>
      <c r="O114" s="61" t="s">
        <v>704</v>
      </c>
      <c r="P114" s="61" t="s">
        <v>43</v>
      </c>
      <c r="Q114" s="61">
        <v>0</v>
      </c>
      <c r="R114" s="61" t="s">
        <v>57</v>
      </c>
      <c r="S114" s="41">
        <v>7000000</v>
      </c>
      <c r="T114" s="41">
        <v>28000000</v>
      </c>
      <c r="U114" s="25">
        <v>28000000</v>
      </c>
      <c r="V114" s="61" t="s">
        <v>32</v>
      </c>
      <c r="W114" s="61" t="s">
        <v>33</v>
      </c>
      <c r="X114" s="61" t="s">
        <v>1232</v>
      </c>
      <c r="Y114" s="62">
        <v>3009133992</v>
      </c>
      <c r="Z114" s="73" t="s">
        <v>1233</v>
      </c>
      <c r="AA114" s="61"/>
      <c r="AB114" s="61" t="s">
        <v>106</v>
      </c>
      <c r="AC114" s="61" t="s">
        <v>569</v>
      </c>
      <c r="AD114" s="61" t="s">
        <v>248</v>
      </c>
      <c r="AE114" s="61"/>
      <c r="AF114" s="61"/>
    </row>
    <row r="115" spans="1:32" s="80" customFormat="1" ht="66" hidden="1" customHeight="1" x14ac:dyDescent="0.25">
      <c r="A115" s="61" t="s">
        <v>1234</v>
      </c>
      <c r="B115" s="61" t="s">
        <v>106</v>
      </c>
      <c r="C115" s="36">
        <v>114</v>
      </c>
      <c r="D115" s="61" t="s">
        <v>1235</v>
      </c>
      <c r="E115" s="61"/>
      <c r="F115" s="61"/>
      <c r="G115" s="61" t="s">
        <v>1055</v>
      </c>
      <c r="H115" s="61" t="s">
        <v>26</v>
      </c>
      <c r="I115" s="61" t="s">
        <v>1236</v>
      </c>
      <c r="J115" s="61" t="s">
        <v>50</v>
      </c>
      <c r="K115" s="61">
        <v>2</v>
      </c>
      <c r="L115" s="61" t="s">
        <v>60</v>
      </c>
      <c r="M115" s="61">
        <v>4</v>
      </c>
      <c r="N115" s="61" t="s">
        <v>29</v>
      </c>
      <c r="O115" s="61" t="s">
        <v>704</v>
      </c>
      <c r="P115" s="61" t="s">
        <v>43</v>
      </c>
      <c r="Q115" s="61">
        <v>0</v>
      </c>
      <c r="R115" s="61" t="s">
        <v>57</v>
      </c>
      <c r="S115" s="41">
        <v>7000000</v>
      </c>
      <c r="T115" s="41">
        <v>28000000</v>
      </c>
      <c r="U115" s="25">
        <v>28000000</v>
      </c>
      <c r="V115" s="61" t="s">
        <v>32</v>
      </c>
      <c r="W115" s="61" t="s">
        <v>33</v>
      </c>
      <c r="X115" s="61" t="s">
        <v>638</v>
      </c>
      <c r="Y115" s="62">
        <v>3009133992</v>
      </c>
      <c r="Z115" s="73" t="s">
        <v>639</v>
      </c>
      <c r="AA115" s="61"/>
      <c r="AB115" s="61" t="s">
        <v>106</v>
      </c>
      <c r="AC115" s="61" t="s">
        <v>569</v>
      </c>
      <c r="AD115" s="61" t="s">
        <v>248</v>
      </c>
      <c r="AE115" s="61"/>
      <c r="AF115" s="61"/>
    </row>
    <row r="116" spans="1:32" ht="66" hidden="1" x14ac:dyDescent="0.25">
      <c r="A116" s="61" t="s">
        <v>1237</v>
      </c>
      <c r="B116" s="61" t="s">
        <v>106</v>
      </c>
      <c r="C116" s="36">
        <v>115</v>
      </c>
      <c r="D116" s="61">
        <v>80161500</v>
      </c>
      <c r="E116" s="61"/>
      <c r="F116" s="61"/>
      <c r="G116" s="61" t="s">
        <v>297</v>
      </c>
      <c r="H116" s="61" t="s">
        <v>34</v>
      </c>
      <c r="I116" s="61" t="s">
        <v>648</v>
      </c>
      <c r="J116" s="61" t="s">
        <v>27</v>
      </c>
      <c r="K116" s="61">
        <v>1</v>
      </c>
      <c r="L116" s="61" t="s">
        <v>53</v>
      </c>
      <c r="M116" s="61">
        <v>4</v>
      </c>
      <c r="N116" s="61" t="s">
        <v>29</v>
      </c>
      <c r="O116" s="61" t="s">
        <v>704</v>
      </c>
      <c r="P116" s="61" t="s">
        <v>43</v>
      </c>
      <c r="Q116" s="61">
        <v>0</v>
      </c>
      <c r="R116" s="61" t="s">
        <v>57</v>
      </c>
      <c r="S116" s="41">
        <v>5500000</v>
      </c>
      <c r="T116" s="41">
        <v>22000000</v>
      </c>
      <c r="U116" s="25">
        <v>22000000</v>
      </c>
      <c r="V116" s="61" t="s">
        <v>32</v>
      </c>
      <c r="W116" s="61" t="s">
        <v>33</v>
      </c>
      <c r="X116" s="61" t="s">
        <v>246</v>
      </c>
      <c r="Y116" s="62">
        <v>3009133992</v>
      </c>
      <c r="Z116" s="73" t="s">
        <v>247</v>
      </c>
      <c r="AA116" s="61"/>
      <c r="AB116" s="61" t="s">
        <v>106</v>
      </c>
      <c r="AC116" s="61" t="s">
        <v>569</v>
      </c>
      <c r="AD116" s="61" t="s">
        <v>248</v>
      </c>
      <c r="AE116" s="61"/>
      <c r="AF116" s="61"/>
    </row>
    <row r="117" spans="1:32" ht="66" hidden="1" customHeight="1" x14ac:dyDescent="0.25">
      <c r="A117" s="61" t="s">
        <v>1238</v>
      </c>
      <c r="B117" s="61" t="s">
        <v>106</v>
      </c>
      <c r="C117" s="36">
        <v>116</v>
      </c>
      <c r="D117" s="61" t="s">
        <v>1227</v>
      </c>
      <c r="E117" s="61"/>
      <c r="F117" s="61"/>
      <c r="G117" s="61" t="s">
        <v>919</v>
      </c>
      <c r="H117" s="61" t="s">
        <v>26</v>
      </c>
      <c r="I117" s="61" t="s">
        <v>1239</v>
      </c>
      <c r="J117" s="61" t="s">
        <v>50</v>
      </c>
      <c r="K117" s="61">
        <v>2</v>
      </c>
      <c r="L117" s="61" t="s">
        <v>60</v>
      </c>
      <c r="M117" s="61">
        <v>4</v>
      </c>
      <c r="N117" s="61" t="s">
        <v>29</v>
      </c>
      <c r="O117" s="61" t="s">
        <v>704</v>
      </c>
      <c r="P117" s="61" t="s">
        <v>43</v>
      </c>
      <c r="Q117" s="61">
        <v>0</v>
      </c>
      <c r="R117" s="61" t="s">
        <v>57</v>
      </c>
      <c r="S117" s="41">
        <v>4000000</v>
      </c>
      <c r="T117" s="41">
        <v>16000000</v>
      </c>
      <c r="U117" s="25">
        <v>16000000</v>
      </c>
      <c r="V117" s="61" t="s">
        <v>32</v>
      </c>
      <c r="W117" s="61" t="s">
        <v>33</v>
      </c>
      <c r="X117" s="61" t="s">
        <v>561</v>
      </c>
      <c r="Y117" s="62">
        <v>3009133992</v>
      </c>
      <c r="Z117" s="73" t="s">
        <v>562</v>
      </c>
      <c r="AA117" s="61"/>
      <c r="AB117" s="61" t="s">
        <v>106</v>
      </c>
      <c r="AC117" s="61" t="s">
        <v>569</v>
      </c>
      <c r="AD117" s="61" t="s">
        <v>248</v>
      </c>
      <c r="AE117" s="61"/>
      <c r="AF117" s="61"/>
    </row>
    <row r="118" spans="1:32" ht="66" hidden="1" x14ac:dyDescent="0.25">
      <c r="A118" s="61" t="s">
        <v>1240</v>
      </c>
      <c r="B118" s="61" t="s">
        <v>106</v>
      </c>
      <c r="C118" s="36">
        <v>117</v>
      </c>
      <c r="D118" s="61" t="s">
        <v>1241</v>
      </c>
      <c r="E118" s="61"/>
      <c r="F118" s="61"/>
      <c r="G118" s="61" t="s">
        <v>298</v>
      </c>
      <c r="H118" s="61" t="s">
        <v>26</v>
      </c>
      <c r="I118" s="61" t="s">
        <v>235</v>
      </c>
      <c r="J118" s="61" t="s">
        <v>27</v>
      </c>
      <c r="K118" s="61">
        <v>1</v>
      </c>
      <c r="L118" s="61" t="s">
        <v>53</v>
      </c>
      <c r="M118" s="61">
        <v>4</v>
      </c>
      <c r="N118" s="61" t="s">
        <v>29</v>
      </c>
      <c r="O118" s="61" t="s">
        <v>704</v>
      </c>
      <c r="P118" s="61" t="s">
        <v>43</v>
      </c>
      <c r="Q118" s="61">
        <v>0</v>
      </c>
      <c r="R118" s="61" t="s">
        <v>57</v>
      </c>
      <c r="S118" s="41">
        <v>8000000</v>
      </c>
      <c r="T118" s="41">
        <v>32000000</v>
      </c>
      <c r="U118" s="25">
        <v>32000000</v>
      </c>
      <c r="V118" s="61" t="s">
        <v>32</v>
      </c>
      <c r="W118" s="61" t="s">
        <v>33</v>
      </c>
      <c r="X118" s="61" t="s">
        <v>561</v>
      </c>
      <c r="Y118" s="62">
        <v>3009133992</v>
      </c>
      <c r="Z118" s="73" t="s">
        <v>562</v>
      </c>
      <c r="AA118" s="61"/>
      <c r="AB118" s="61" t="s">
        <v>106</v>
      </c>
      <c r="AC118" s="61" t="s">
        <v>569</v>
      </c>
      <c r="AD118" s="61" t="s">
        <v>248</v>
      </c>
      <c r="AE118" s="61"/>
      <c r="AF118" s="61"/>
    </row>
    <row r="119" spans="1:32" ht="82.5" hidden="1" x14ac:dyDescent="0.25">
      <c r="A119" s="61" t="s">
        <v>545</v>
      </c>
      <c r="B119" s="61" t="s">
        <v>106</v>
      </c>
      <c r="C119" s="36">
        <v>118</v>
      </c>
      <c r="D119" s="61" t="s">
        <v>714</v>
      </c>
      <c r="E119" s="61"/>
      <c r="F119" s="61"/>
      <c r="G119" s="61" t="s">
        <v>920</v>
      </c>
      <c r="H119" s="61" t="s">
        <v>202</v>
      </c>
      <c r="I119" s="61" t="s">
        <v>76</v>
      </c>
      <c r="J119" s="61" t="s">
        <v>39</v>
      </c>
      <c r="K119" s="61">
        <v>9</v>
      </c>
      <c r="L119" s="61" t="s">
        <v>28</v>
      </c>
      <c r="M119" s="61">
        <v>4</v>
      </c>
      <c r="N119" s="61" t="s">
        <v>241</v>
      </c>
      <c r="O119" s="61" t="s">
        <v>707</v>
      </c>
      <c r="P119" s="61" t="s">
        <v>43</v>
      </c>
      <c r="Q119" s="61">
        <v>0</v>
      </c>
      <c r="R119" s="61" t="s">
        <v>57</v>
      </c>
      <c r="S119" s="41">
        <v>0</v>
      </c>
      <c r="T119" s="41">
        <v>16275000.000000004</v>
      </c>
      <c r="U119" s="25">
        <f>+T119</f>
        <v>16275000.000000004</v>
      </c>
      <c r="V119" s="61" t="s">
        <v>32</v>
      </c>
      <c r="W119" s="61" t="s">
        <v>33</v>
      </c>
      <c r="X119" s="61" t="s">
        <v>561</v>
      </c>
      <c r="Y119" s="62">
        <v>3009133992</v>
      </c>
      <c r="Z119" s="73" t="s">
        <v>562</v>
      </c>
      <c r="AA119" s="61"/>
      <c r="AB119" s="61" t="s">
        <v>106</v>
      </c>
      <c r="AC119" s="61" t="s">
        <v>624</v>
      </c>
      <c r="AD119" s="61" t="s">
        <v>1800</v>
      </c>
      <c r="AE119" s="61"/>
      <c r="AF119" s="61"/>
    </row>
    <row r="120" spans="1:32" ht="115.5" hidden="1" x14ac:dyDescent="0.25">
      <c r="A120" s="61" t="s">
        <v>1242</v>
      </c>
      <c r="B120" s="61" t="s">
        <v>106</v>
      </c>
      <c r="C120" s="36">
        <v>119</v>
      </c>
      <c r="D120" s="61" t="s">
        <v>1243</v>
      </c>
      <c r="E120" s="61"/>
      <c r="F120" s="61"/>
      <c r="G120" s="61" t="s">
        <v>921</v>
      </c>
      <c r="H120" s="61" t="s">
        <v>1244</v>
      </c>
      <c r="I120" s="61" t="s">
        <v>116</v>
      </c>
      <c r="J120" s="61" t="s">
        <v>50</v>
      </c>
      <c r="K120" s="61">
        <v>2</v>
      </c>
      <c r="L120" s="61" t="s">
        <v>28</v>
      </c>
      <c r="M120" s="61">
        <v>10</v>
      </c>
      <c r="N120" s="61" t="s">
        <v>193</v>
      </c>
      <c r="O120" s="61" t="s">
        <v>704</v>
      </c>
      <c r="P120" s="61" t="s">
        <v>310</v>
      </c>
      <c r="Q120" s="61">
        <v>1</v>
      </c>
      <c r="R120" s="61" t="s">
        <v>57</v>
      </c>
      <c r="S120" s="41">
        <v>0</v>
      </c>
      <c r="T120" s="41">
        <v>2103900000</v>
      </c>
      <c r="U120" s="25">
        <v>2103900000</v>
      </c>
      <c r="V120" s="61" t="s">
        <v>32</v>
      </c>
      <c r="W120" s="61" t="s">
        <v>33</v>
      </c>
      <c r="X120" s="61" t="s">
        <v>254</v>
      </c>
      <c r="Y120" s="62">
        <v>3009133992</v>
      </c>
      <c r="Z120" s="73" t="s">
        <v>563</v>
      </c>
      <c r="AA120" s="61"/>
      <c r="AB120" s="61" t="s">
        <v>106</v>
      </c>
      <c r="AC120" s="61" t="s">
        <v>1245</v>
      </c>
      <c r="AD120" s="61" t="s">
        <v>1246</v>
      </c>
      <c r="AE120" s="61"/>
      <c r="AF120" s="61"/>
    </row>
    <row r="121" spans="1:32" s="80" customFormat="1" ht="297" hidden="1" x14ac:dyDescent="0.25">
      <c r="A121" s="61" t="s">
        <v>549</v>
      </c>
      <c r="B121" s="61" t="s">
        <v>106</v>
      </c>
      <c r="C121" s="36">
        <v>120</v>
      </c>
      <c r="D121" s="61">
        <v>43212115</v>
      </c>
      <c r="E121" s="61"/>
      <c r="F121" s="61"/>
      <c r="G121" s="61" t="s">
        <v>922</v>
      </c>
      <c r="H121" s="61" t="s">
        <v>201</v>
      </c>
      <c r="I121" s="61" t="s">
        <v>116</v>
      </c>
      <c r="J121" s="61" t="s">
        <v>39</v>
      </c>
      <c r="K121" s="61">
        <v>9</v>
      </c>
      <c r="L121" s="61" t="s">
        <v>82</v>
      </c>
      <c r="M121" s="61">
        <v>2</v>
      </c>
      <c r="N121" s="61" t="s">
        <v>134</v>
      </c>
      <c r="O121" s="61" t="s">
        <v>708</v>
      </c>
      <c r="P121" s="61" t="s">
        <v>43</v>
      </c>
      <c r="Q121" s="61">
        <v>1</v>
      </c>
      <c r="R121" s="61" t="s">
        <v>57</v>
      </c>
      <c r="S121" s="41">
        <v>0</v>
      </c>
      <c r="T121" s="41">
        <v>12500000</v>
      </c>
      <c r="U121" s="25">
        <f>+T121</f>
        <v>12500000</v>
      </c>
      <c r="V121" s="61" t="s">
        <v>32</v>
      </c>
      <c r="W121" s="61" t="s">
        <v>33</v>
      </c>
      <c r="X121" s="61" t="s">
        <v>254</v>
      </c>
      <c r="Y121" s="62">
        <v>3009133992</v>
      </c>
      <c r="Z121" s="73" t="s">
        <v>563</v>
      </c>
      <c r="AA121" s="61"/>
      <c r="AB121" s="61" t="s">
        <v>106</v>
      </c>
      <c r="AC121" s="61" t="s">
        <v>694</v>
      </c>
      <c r="AD121" s="61" t="s">
        <v>2250</v>
      </c>
      <c r="AE121" s="61"/>
      <c r="AF121" s="61"/>
    </row>
    <row r="122" spans="1:32" ht="115.5" hidden="1" x14ac:dyDescent="0.25">
      <c r="A122" s="61" t="s">
        <v>550</v>
      </c>
      <c r="B122" s="61" t="s">
        <v>106</v>
      </c>
      <c r="C122" s="36">
        <v>121</v>
      </c>
      <c r="D122" s="61" t="s">
        <v>458</v>
      </c>
      <c r="E122" s="61"/>
      <c r="F122" s="61"/>
      <c r="G122" s="61" t="s">
        <v>923</v>
      </c>
      <c r="H122" s="61" t="s">
        <v>201</v>
      </c>
      <c r="I122" s="61" t="s">
        <v>116</v>
      </c>
      <c r="J122" s="61" t="s">
        <v>53</v>
      </c>
      <c r="K122" s="61">
        <v>5</v>
      </c>
      <c r="L122" s="61" t="s">
        <v>53</v>
      </c>
      <c r="M122" s="61">
        <v>2</v>
      </c>
      <c r="N122" s="61" t="s">
        <v>134</v>
      </c>
      <c r="O122" s="61" t="s">
        <v>708</v>
      </c>
      <c r="P122" s="61" t="s">
        <v>43</v>
      </c>
      <c r="Q122" s="61">
        <v>0</v>
      </c>
      <c r="R122" s="61" t="s">
        <v>57</v>
      </c>
      <c r="S122" s="41"/>
      <c r="T122" s="41">
        <v>30000000</v>
      </c>
      <c r="U122" s="25">
        <f>+T122</f>
        <v>30000000</v>
      </c>
      <c r="V122" s="61" t="s">
        <v>32</v>
      </c>
      <c r="W122" s="61" t="s">
        <v>33</v>
      </c>
      <c r="X122" s="61" t="s">
        <v>254</v>
      </c>
      <c r="Y122" s="61">
        <v>3009133992</v>
      </c>
      <c r="Z122" s="73" t="s">
        <v>563</v>
      </c>
      <c r="AA122" s="61"/>
      <c r="AB122" s="61" t="s">
        <v>106</v>
      </c>
      <c r="AC122" s="61" t="s">
        <v>696</v>
      </c>
      <c r="AD122" s="61" t="s">
        <v>1537</v>
      </c>
      <c r="AE122" s="61"/>
      <c r="AF122" s="61"/>
    </row>
    <row r="123" spans="1:32" ht="82.5" hidden="1" x14ac:dyDescent="0.25">
      <c r="A123" s="61" t="s">
        <v>1247</v>
      </c>
      <c r="B123" s="61" t="s">
        <v>106</v>
      </c>
      <c r="C123" s="36">
        <v>122</v>
      </c>
      <c r="D123" s="61">
        <v>80111600</v>
      </c>
      <c r="E123" s="61"/>
      <c r="F123" s="61"/>
      <c r="G123" s="61" t="s">
        <v>663</v>
      </c>
      <c r="H123" s="61" t="s">
        <v>26</v>
      </c>
      <c r="I123" s="61" t="s">
        <v>1248</v>
      </c>
      <c r="J123" s="61" t="s">
        <v>27</v>
      </c>
      <c r="K123" s="61">
        <v>1</v>
      </c>
      <c r="L123" s="61" t="s">
        <v>53</v>
      </c>
      <c r="M123" s="61">
        <v>4</v>
      </c>
      <c r="N123" s="61" t="s">
        <v>29</v>
      </c>
      <c r="O123" s="61" t="s">
        <v>704</v>
      </c>
      <c r="P123" s="61" t="s">
        <v>43</v>
      </c>
      <c r="Q123" s="61">
        <v>0</v>
      </c>
      <c r="R123" s="61" t="s">
        <v>57</v>
      </c>
      <c r="S123" s="41">
        <v>11000000</v>
      </c>
      <c r="T123" s="41">
        <v>44000000</v>
      </c>
      <c r="U123" s="25">
        <v>44000000</v>
      </c>
      <c r="V123" s="61" t="s">
        <v>32</v>
      </c>
      <c r="W123" s="61" t="s">
        <v>33</v>
      </c>
      <c r="X123" s="61" t="s">
        <v>638</v>
      </c>
      <c r="Y123" s="62">
        <v>3009133992</v>
      </c>
      <c r="Z123" s="73" t="s">
        <v>700</v>
      </c>
      <c r="AA123" s="14"/>
      <c r="AB123" s="61" t="s">
        <v>106</v>
      </c>
      <c r="AC123" s="61" t="s">
        <v>694</v>
      </c>
      <c r="AD123" s="61" t="s">
        <v>695</v>
      </c>
      <c r="AE123" s="61"/>
      <c r="AF123" s="61"/>
    </row>
    <row r="124" spans="1:32" s="94" customFormat="1" ht="82.5" hidden="1" x14ac:dyDescent="0.25">
      <c r="A124" s="61" t="s">
        <v>1249</v>
      </c>
      <c r="B124" s="61" t="s">
        <v>106</v>
      </c>
      <c r="C124" s="36">
        <v>123</v>
      </c>
      <c r="D124" s="61">
        <v>80111600</v>
      </c>
      <c r="E124" s="61"/>
      <c r="F124" s="61"/>
      <c r="G124" s="61" t="s">
        <v>924</v>
      </c>
      <c r="H124" s="61" t="s">
        <v>26</v>
      </c>
      <c r="I124" s="61" t="s">
        <v>116</v>
      </c>
      <c r="J124" s="61" t="s">
        <v>50</v>
      </c>
      <c r="K124" s="61">
        <v>2</v>
      </c>
      <c r="L124" s="61" t="s">
        <v>60</v>
      </c>
      <c r="M124" s="61">
        <v>4</v>
      </c>
      <c r="N124" s="61" t="s">
        <v>29</v>
      </c>
      <c r="O124" s="61" t="s">
        <v>704</v>
      </c>
      <c r="P124" s="61" t="s">
        <v>43</v>
      </c>
      <c r="Q124" s="61">
        <v>0</v>
      </c>
      <c r="R124" s="61" t="s">
        <v>57</v>
      </c>
      <c r="S124" s="41">
        <v>10500000</v>
      </c>
      <c r="T124" s="41">
        <v>42000000</v>
      </c>
      <c r="U124" s="25">
        <v>42000000</v>
      </c>
      <c r="V124" s="61" t="s">
        <v>32</v>
      </c>
      <c r="W124" s="61" t="s">
        <v>33</v>
      </c>
      <c r="X124" s="61" t="s">
        <v>254</v>
      </c>
      <c r="Y124" s="62">
        <v>3009133992</v>
      </c>
      <c r="Z124" s="73" t="s">
        <v>563</v>
      </c>
      <c r="AA124" s="61"/>
      <c r="AB124" s="61" t="s">
        <v>106</v>
      </c>
      <c r="AC124" s="61" t="s">
        <v>694</v>
      </c>
      <c r="AD124" s="61" t="s">
        <v>1250</v>
      </c>
      <c r="AE124" s="61"/>
      <c r="AF124" s="61"/>
    </row>
    <row r="125" spans="1:32" ht="187.5" hidden="1" customHeight="1" x14ac:dyDescent="0.25">
      <c r="A125" s="61" t="s">
        <v>1251</v>
      </c>
      <c r="B125" s="61" t="s">
        <v>106</v>
      </c>
      <c r="C125" s="36">
        <v>124</v>
      </c>
      <c r="D125" s="61">
        <v>80111600</v>
      </c>
      <c r="E125" s="61"/>
      <c r="F125" s="61"/>
      <c r="G125" s="61" t="s">
        <v>650</v>
      </c>
      <c r="H125" s="61" t="s">
        <v>26</v>
      </c>
      <c r="I125" s="61" t="s">
        <v>1252</v>
      </c>
      <c r="J125" s="61" t="s">
        <v>27</v>
      </c>
      <c r="K125" s="61">
        <v>1</v>
      </c>
      <c r="L125" s="61" t="s">
        <v>60</v>
      </c>
      <c r="M125" s="61">
        <v>4</v>
      </c>
      <c r="N125" s="61" t="s">
        <v>29</v>
      </c>
      <c r="O125" s="61" t="s">
        <v>704</v>
      </c>
      <c r="P125" s="61" t="s">
        <v>43</v>
      </c>
      <c r="Q125" s="61">
        <v>0</v>
      </c>
      <c r="R125" s="61" t="s">
        <v>57</v>
      </c>
      <c r="S125" s="41">
        <v>7000000</v>
      </c>
      <c r="T125" s="41">
        <v>28000000</v>
      </c>
      <c r="U125" s="25">
        <v>28000000</v>
      </c>
      <c r="V125" s="61" t="s">
        <v>32</v>
      </c>
      <c r="W125" s="61" t="s">
        <v>33</v>
      </c>
      <c r="X125" s="61" t="s">
        <v>254</v>
      </c>
      <c r="Y125" s="62">
        <v>3009133992</v>
      </c>
      <c r="Z125" s="73" t="s">
        <v>563</v>
      </c>
      <c r="AA125" s="61"/>
      <c r="AB125" s="61" t="s">
        <v>106</v>
      </c>
      <c r="AC125" s="61" t="s">
        <v>694</v>
      </c>
      <c r="AD125" s="61" t="s">
        <v>1253</v>
      </c>
      <c r="AE125" s="61"/>
      <c r="AF125" s="61"/>
    </row>
    <row r="126" spans="1:32" ht="66" hidden="1" customHeight="1" x14ac:dyDescent="0.25">
      <c r="A126" s="61" t="s">
        <v>1254</v>
      </c>
      <c r="B126" s="61" t="s">
        <v>106</v>
      </c>
      <c r="C126" s="36">
        <v>125</v>
      </c>
      <c r="D126" s="61">
        <v>80111600</v>
      </c>
      <c r="E126" s="61"/>
      <c r="F126" s="61"/>
      <c r="G126" s="61" t="s">
        <v>651</v>
      </c>
      <c r="H126" s="61" t="s">
        <v>34</v>
      </c>
      <c r="I126" s="61" t="s">
        <v>1255</v>
      </c>
      <c r="J126" s="61" t="s">
        <v>27</v>
      </c>
      <c r="K126" s="61">
        <v>1</v>
      </c>
      <c r="L126" s="61" t="s">
        <v>53</v>
      </c>
      <c r="M126" s="61">
        <v>4</v>
      </c>
      <c r="N126" s="61" t="s">
        <v>29</v>
      </c>
      <c r="O126" s="61" t="s">
        <v>704</v>
      </c>
      <c r="P126" s="61" t="s">
        <v>43</v>
      </c>
      <c r="Q126" s="61">
        <v>0</v>
      </c>
      <c r="R126" s="61" t="s">
        <v>57</v>
      </c>
      <c r="S126" s="41">
        <v>3500000</v>
      </c>
      <c r="T126" s="41">
        <v>14000000</v>
      </c>
      <c r="U126" s="25">
        <v>14000000</v>
      </c>
      <c r="V126" s="61" t="s">
        <v>32</v>
      </c>
      <c r="W126" s="61" t="s">
        <v>33</v>
      </c>
      <c r="X126" s="61" t="s">
        <v>254</v>
      </c>
      <c r="Y126" s="62">
        <v>3009133992</v>
      </c>
      <c r="Z126" s="73" t="s">
        <v>563</v>
      </c>
      <c r="AA126" s="61"/>
      <c r="AB126" s="61" t="s">
        <v>106</v>
      </c>
      <c r="AC126" s="61" t="s">
        <v>694</v>
      </c>
      <c r="AD126" s="61" t="s">
        <v>695</v>
      </c>
      <c r="AE126" s="61"/>
      <c r="AF126" s="61"/>
    </row>
    <row r="127" spans="1:32" ht="144" hidden="1" customHeight="1" x14ac:dyDescent="0.25">
      <c r="A127" s="61" t="s">
        <v>1256</v>
      </c>
      <c r="B127" s="61" t="s">
        <v>106</v>
      </c>
      <c r="C127" s="36">
        <v>126</v>
      </c>
      <c r="D127" s="61">
        <v>80111600</v>
      </c>
      <c r="E127" s="61"/>
      <c r="F127" s="61"/>
      <c r="G127" s="61" t="s">
        <v>664</v>
      </c>
      <c r="H127" s="61" t="s">
        <v>34</v>
      </c>
      <c r="I127" s="61" t="s">
        <v>1257</v>
      </c>
      <c r="J127" s="61" t="s">
        <v>27</v>
      </c>
      <c r="K127" s="61">
        <v>1</v>
      </c>
      <c r="L127" s="61" t="s">
        <v>53</v>
      </c>
      <c r="M127" s="61">
        <v>4</v>
      </c>
      <c r="N127" s="61" t="s">
        <v>29</v>
      </c>
      <c r="O127" s="61" t="s">
        <v>704</v>
      </c>
      <c r="P127" s="61" t="s">
        <v>43</v>
      </c>
      <c r="Q127" s="61">
        <v>0</v>
      </c>
      <c r="R127" s="61" t="s">
        <v>57</v>
      </c>
      <c r="S127" s="41">
        <v>3500000</v>
      </c>
      <c r="T127" s="41">
        <v>14000000</v>
      </c>
      <c r="U127" s="25">
        <v>14000000</v>
      </c>
      <c r="V127" s="61" t="s">
        <v>32</v>
      </c>
      <c r="W127" s="61" t="s">
        <v>33</v>
      </c>
      <c r="X127" s="61" t="s">
        <v>254</v>
      </c>
      <c r="Y127" s="62">
        <v>3009133992</v>
      </c>
      <c r="Z127" s="73" t="s">
        <v>563</v>
      </c>
      <c r="AA127" s="61"/>
      <c r="AB127" s="61" t="s">
        <v>106</v>
      </c>
      <c r="AC127" s="61" t="s">
        <v>694</v>
      </c>
      <c r="AD127" s="61" t="s">
        <v>695</v>
      </c>
      <c r="AE127" s="61"/>
      <c r="AF127" s="61"/>
    </row>
    <row r="128" spans="1:32" s="109" customFormat="1" ht="147" hidden="1" customHeight="1" x14ac:dyDescent="0.25">
      <c r="A128" s="61" t="s">
        <v>1258</v>
      </c>
      <c r="B128" s="61" t="s">
        <v>106</v>
      </c>
      <c r="C128" s="36">
        <v>127</v>
      </c>
      <c r="D128" s="61">
        <v>80111600</v>
      </c>
      <c r="E128" s="61"/>
      <c r="F128" s="61"/>
      <c r="G128" s="61" t="s">
        <v>652</v>
      </c>
      <c r="H128" s="61" t="s">
        <v>34</v>
      </c>
      <c r="I128" s="61" t="s">
        <v>1259</v>
      </c>
      <c r="J128" s="61" t="s">
        <v>27</v>
      </c>
      <c r="K128" s="61">
        <v>1</v>
      </c>
      <c r="L128" s="61" t="s">
        <v>53</v>
      </c>
      <c r="M128" s="61">
        <v>4</v>
      </c>
      <c r="N128" s="61" t="s">
        <v>29</v>
      </c>
      <c r="O128" s="61" t="s">
        <v>704</v>
      </c>
      <c r="P128" s="61" t="s">
        <v>43</v>
      </c>
      <c r="Q128" s="61">
        <v>0</v>
      </c>
      <c r="R128" s="61" t="s">
        <v>57</v>
      </c>
      <c r="S128" s="41">
        <v>5000000</v>
      </c>
      <c r="T128" s="41">
        <v>20000000</v>
      </c>
      <c r="U128" s="25">
        <v>20000000</v>
      </c>
      <c r="V128" s="61" t="s">
        <v>32</v>
      </c>
      <c r="W128" s="61" t="s">
        <v>33</v>
      </c>
      <c r="X128" s="61" t="s">
        <v>254</v>
      </c>
      <c r="Y128" s="62">
        <v>3009133992</v>
      </c>
      <c r="Z128" s="73" t="s">
        <v>563</v>
      </c>
      <c r="AA128" s="61"/>
      <c r="AB128" s="61" t="s">
        <v>106</v>
      </c>
      <c r="AC128" s="61" t="s">
        <v>694</v>
      </c>
      <c r="AD128" s="61" t="s">
        <v>695</v>
      </c>
      <c r="AE128" s="61"/>
      <c r="AF128" s="61"/>
    </row>
    <row r="129" spans="1:32" s="109" customFormat="1" ht="100.5" hidden="1" customHeight="1" x14ac:dyDescent="0.25">
      <c r="A129" s="7" t="s">
        <v>551</v>
      </c>
      <c r="B129" s="7" t="s">
        <v>106</v>
      </c>
      <c r="C129" s="8">
        <v>128</v>
      </c>
      <c r="D129" s="7">
        <v>80111600</v>
      </c>
      <c r="E129" s="61"/>
      <c r="F129" s="7"/>
      <c r="G129" s="7" t="s">
        <v>925</v>
      </c>
      <c r="H129" s="7" t="s">
        <v>26</v>
      </c>
      <c r="I129" s="7" t="s">
        <v>41</v>
      </c>
      <c r="J129" s="7" t="s">
        <v>60</v>
      </c>
      <c r="K129" s="7">
        <v>6</v>
      </c>
      <c r="L129" s="7" t="s">
        <v>39</v>
      </c>
      <c r="M129" s="7">
        <v>4</v>
      </c>
      <c r="N129" s="7" t="s">
        <v>29</v>
      </c>
      <c r="O129" s="7" t="s">
        <v>704</v>
      </c>
      <c r="P129" s="7" t="s">
        <v>43</v>
      </c>
      <c r="Q129" s="7">
        <v>0</v>
      </c>
      <c r="R129" s="7" t="s">
        <v>57</v>
      </c>
      <c r="S129" s="44">
        <v>6000000</v>
      </c>
      <c r="T129" s="44">
        <f>+M129*S129</f>
        <v>24000000</v>
      </c>
      <c r="U129" s="48">
        <f>+T129</f>
        <v>24000000</v>
      </c>
      <c r="V129" s="7" t="s">
        <v>32</v>
      </c>
      <c r="W129" s="7" t="s">
        <v>33</v>
      </c>
      <c r="X129" s="7" t="s">
        <v>254</v>
      </c>
      <c r="Y129" s="16">
        <v>3009133992</v>
      </c>
      <c r="Z129" s="21" t="s">
        <v>563</v>
      </c>
      <c r="AA129" s="7"/>
      <c r="AB129" s="7" t="s">
        <v>106</v>
      </c>
      <c r="AC129" s="7" t="s">
        <v>285</v>
      </c>
      <c r="AD129" s="7" t="s">
        <v>1950</v>
      </c>
      <c r="AE129" s="7"/>
      <c r="AF129" s="7"/>
    </row>
    <row r="130" spans="1:32" s="109" customFormat="1" ht="66" hidden="1" customHeight="1" x14ac:dyDescent="0.25">
      <c r="A130" s="61" t="s">
        <v>1260</v>
      </c>
      <c r="B130" s="61" t="s">
        <v>106</v>
      </c>
      <c r="C130" s="36">
        <v>129</v>
      </c>
      <c r="D130" s="61">
        <v>80111600</v>
      </c>
      <c r="E130" s="61"/>
      <c r="F130" s="61"/>
      <c r="G130" s="61" t="s">
        <v>255</v>
      </c>
      <c r="H130" s="61" t="s">
        <v>34</v>
      </c>
      <c r="I130" s="61" t="s">
        <v>1261</v>
      </c>
      <c r="J130" s="61" t="s">
        <v>27</v>
      </c>
      <c r="K130" s="61">
        <v>1</v>
      </c>
      <c r="L130" s="61" t="s">
        <v>53</v>
      </c>
      <c r="M130" s="61">
        <v>4</v>
      </c>
      <c r="N130" s="61" t="s">
        <v>29</v>
      </c>
      <c r="O130" s="61" t="s">
        <v>704</v>
      </c>
      <c r="P130" s="61" t="s">
        <v>43</v>
      </c>
      <c r="Q130" s="61">
        <v>0</v>
      </c>
      <c r="R130" s="61" t="s">
        <v>57</v>
      </c>
      <c r="S130" s="41">
        <v>3000000</v>
      </c>
      <c r="T130" s="41">
        <v>12000000</v>
      </c>
      <c r="U130" s="25">
        <v>12000000</v>
      </c>
      <c r="V130" s="61" t="s">
        <v>32</v>
      </c>
      <c r="W130" s="61" t="s">
        <v>33</v>
      </c>
      <c r="X130" s="61" t="s">
        <v>254</v>
      </c>
      <c r="Y130" s="62">
        <v>3009133992</v>
      </c>
      <c r="Z130" s="73" t="s">
        <v>563</v>
      </c>
      <c r="AA130" s="61"/>
      <c r="AB130" s="61" t="s">
        <v>106</v>
      </c>
      <c r="AC130" s="61" t="s">
        <v>694</v>
      </c>
      <c r="AD130" s="61" t="s">
        <v>695</v>
      </c>
      <c r="AE130" s="61"/>
      <c r="AF130" s="61"/>
    </row>
    <row r="131" spans="1:32" s="109" customFormat="1" ht="60" hidden="1" customHeight="1" x14ac:dyDescent="0.25">
      <c r="A131" s="7" t="s">
        <v>552</v>
      </c>
      <c r="B131" s="7" t="s">
        <v>106</v>
      </c>
      <c r="C131" s="8">
        <v>130</v>
      </c>
      <c r="D131" s="7">
        <v>80161500</v>
      </c>
      <c r="E131" s="61"/>
      <c r="F131" s="7"/>
      <c r="G131" s="7" t="s">
        <v>926</v>
      </c>
      <c r="H131" s="7" t="s">
        <v>201</v>
      </c>
      <c r="I131" s="7" t="s">
        <v>116</v>
      </c>
      <c r="J131" s="7" t="s">
        <v>53</v>
      </c>
      <c r="K131" s="7">
        <v>5</v>
      </c>
      <c r="L131" s="7" t="s">
        <v>28</v>
      </c>
      <c r="M131" s="7">
        <v>8</v>
      </c>
      <c r="N131" s="7" t="s">
        <v>193</v>
      </c>
      <c r="O131" s="7" t="s">
        <v>704</v>
      </c>
      <c r="P131" s="7" t="s">
        <v>30</v>
      </c>
      <c r="Q131" s="7">
        <v>1</v>
      </c>
      <c r="R131" s="7" t="s">
        <v>57</v>
      </c>
      <c r="S131" s="44">
        <v>0</v>
      </c>
      <c r="T131" s="44">
        <v>322100000</v>
      </c>
      <c r="U131" s="48">
        <f>+T131</f>
        <v>322100000</v>
      </c>
      <c r="V131" s="7" t="s">
        <v>32</v>
      </c>
      <c r="W131" s="7" t="s">
        <v>33</v>
      </c>
      <c r="X131" s="7" t="s">
        <v>254</v>
      </c>
      <c r="Y131" s="16">
        <v>3009133992</v>
      </c>
      <c r="Z131" s="21" t="s">
        <v>633</v>
      </c>
      <c r="AA131" s="7"/>
      <c r="AB131" s="7" t="s">
        <v>106</v>
      </c>
      <c r="AC131" s="7" t="s">
        <v>694</v>
      </c>
      <c r="AD131" s="7" t="s">
        <v>1822</v>
      </c>
      <c r="AE131" s="7"/>
      <c r="AF131" s="7"/>
    </row>
    <row r="132" spans="1:32" s="109" customFormat="1" ht="82.5" hidden="1" x14ac:dyDescent="0.25">
      <c r="A132" s="7" t="s">
        <v>553</v>
      </c>
      <c r="B132" s="7" t="s">
        <v>106</v>
      </c>
      <c r="C132" s="8">
        <v>131</v>
      </c>
      <c r="D132" s="7" t="s">
        <v>714</v>
      </c>
      <c r="E132" s="61"/>
      <c r="F132" s="7"/>
      <c r="G132" s="7" t="s">
        <v>927</v>
      </c>
      <c r="H132" s="7" t="s">
        <v>202</v>
      </c>
      <c r="I132" s="7"/>
      <c r="J132" s="7" t="s">
        <v>42</v>
      </c>
      <c r="K132" s="7">
        <v>3</v>
      </c>
      <c r="L132" s="7" t="s">
        <v>82</v>
      </c>
      <c r="M132" s="7">
        <v>4</v>
      </c>
      <c r="N132" s="7" t="s">
        <v>208</v>
      </c>
      <c r="O132" s="7" t="s">
        <v>707</v>
      </c>
      <c r="P132" s="7" t="s">
        <v>43</v>
      </c>
      <c r="Q132" s="7">
        <v>0</v>
      </c>
      <c r="R132" s="7" t="s">
        <v>57</v>
      </c>
      <c r="S132" s="44">
        <v>0</v>
      </c>
      <c r="T132" s="44">
        <v>269425000</v>
      </c>
      <c r="U132" s="48">
        <f>+T132</f>
        <v>269425000</v>
      </c>
      <c r="V132" s="7" t="s">
        <v>32</v>
      </c>
      <c r="W132" s="7" t="s">
        <v>33</v>
      </c>
      <c r="X132" s="7" t="s">
        <v>698</v>
      </c>
      <c r="Y132" s="16">
        <v>3009133992</v>
      </c>
      <c r="Z132" s="21" t="s">
        <v>239</v>
      </c>
      <c r="AA132" s="7"/>
      <c r="AB132" s="7" t="s">
        <v>106</v>
      </c>
      <c r="AC132" s="7" t="s">
        <v>569</v>
      </c>
      <c r="AD132" s="7" t="s">
        <v>1527</v>
      </c>
      <c r="AE132" s="7"/>
      <c r="AF132" s="7"/>
    </row>
    <row r="133" spans="1:32" s="109" customFormat="1" ht="99" hidden="1" customHeight="1" x14ac:dyDescent="0.25">
      <c r="A133" s="61" t="s">
        <v>554</v>
      </c>
      <c r="B133" s="61" t="s">
        <v>106</v>
      </c>
      <c r="C133" s="36">
        <v>132</v>
      </c>
      <c r="D133" s="61" t="s">
        <v>1546</v>
      </c>
      <c r="E133" s="61"/>
      <c r="F133" s="61"/>
      <c r="G133" s="61" t="s">
        <v>1535</v>
      </c>
      <c r="H133" s="61" t="s">
        <v>202</v>
      </c>
      <c r="I133" s="61"/>
      <c r="J133" s="61" t="s">
        <v>53</v>
      </c>
      <c r="K133" s="61">
        <v>5</v>
      </c>
      <c r="L133" s="61" t="s">
        <v>39</v>
      </c>
      <c r="M133" s="61">
        <v>2</v>
      </c>
      <c r="N133" s="61" t="s">
        <v>241</v>
      </c>
      <c r="O133" s="61" t="s">
        <v>706</v>
      </c>
      <c r="P133" s="61" t="s">
        <v>43</v>
      </c>
      <c r="Q133" s="61">
        <v>0</v>
      </c>
      <c r="R133" s="61" t="s">
        <v>57</v>
      </c>
      <c r="S133" s="41">
        <v>0</v>
      </c>
      <c r="T133" s="41">
        <v>58000000</v>
      </c>
      <c r="U133" s="25">
        <f>+T133</f>
        <v>58000000</v>
      </c>
      <c r="V133" s="61" t="s">
        <v>32</v>
      </c>
      <c r="W133" s="61" t="s">
        <v>33</v>
      </c>
      <c r="X133" s="61" t="s">
        <v>769</v>
      </c>
      <c r="Y133" s="62">
        <v>3009133992</v>
      </c>
      <c r="Z133" s="73" t="s">
        <v>770</v>
      </c>
      <c r="AA133" s="61"/>
      <c r="AB133" s="61" t="s">
        <v>106</v>
      </c>
      <c r="AC133" s="61" t="s">
        <v>569</v>
      </c>
      <c r="AD133" s="61" t="s">
        <v>248</v>
      </c>
      <c r="AE133" s="61"/>
      <c r="AF133" s="61"/>
    </row>
    <row r="134" spans="1:32" s="110" customFormat="1" ht="66" hidden="1" customHeight="1" x14ac:dyDescent="0.25">
      <c r="A134" s="61" t="s">
        <v>555</v>
      </c>
      <c r="B134" s="61" t="s">
        <v>106</v>
      </c>
      <c r="C134" s="36">
        <v>133</v>
      </c>
      <c r="D134" s="61" t="s">
        <v>714</v>
      </c>
      <c r="E134" s="61"/>
      <c r="F134" s="61"/>
      <c r="G134" s="61" t="s">
        <v>1545</v>
      </c>
      <c r="H134" s="61" t="s">
        <v>202</v>
      </c>
      <c r="I134" s="61"/>
      <c r="J134" s="61" t="s">
        <v>60</v>
      </c>
      <c r="K134" s="61">
        <v>6</v>
      </c>
      <c r="L134" s="61" t="s">
        <v>82</v>
      </c>
      <c r="M134" s="61">
        <v>3</v>
      </c>
      <c r="N134" s="61" t="s">
        <v>208</v>
      </c>
      <c r="O134" s="61" t="s">
        <v>707</v>
      </c>
      <c r="P134" s="61" t="s">
        <v>43</v>
      </c>
      <c r="Q134" s="61">
        <v>0</v>
      </c>
      <c r="R134" s="61" t="s">
        <v>57</v>
      </c>
      <c r="S134" s="41">
        <v>0</v>
      </c>
      <c r="T134" s="41">
        <v>218000000</v>
      </c>
      <c r="U134" s="25">
        <f>+T134</f>
        <v>218000000</v>
      </c>
      <c r="V134" s="61" t="s">
        <v>32</v>
      </c>
      <c r="W134" s="61" t="s">
        <v>33</v>
      </c>
      <c r="X134" s="61" t="s">
        <v>698</v>
      </c>
      <c r="Y134" s="62">
        <v>3009133992</v>
      </c>
      <c r="Z134" s="73" t="s">
        <v>239</v>
      </c>
      <c r="AA134" s="61"/>
      <c r="AB134" s="61" t="s">
        <v>106</v>
      </c>
      <c r="AC134" s="61" t="s">
        <v>569</v>
      </c>
      <c r="AD134" s="61" t="s">
        <v>1884</v>
      </c>
      <c r="AE134" s="61"/>
      <c r="AF134" s="61"/>
    </row>
    <row r="135" spans="1:32" ht="55.15" hidden="1" customHeight="1" x14ac:dyDescent="0.25">
      <c r="A135" s="11" t="s">
        <v>556</v>
      </c>
      <c r="B135" s="11" t="s">
        <v>106</v>
      </c>
      <c r="C135" s="12">
        <v>134</v>
      </c>
      <c r="D135" s="11" t="s">
        <v>714</v>
      </c>
      <c r="E135" s="61"/>
      <c r="F135" s="11"/>
      <c r="G135" s="11" t="s">
        <v>1544</v>
      </c>
      <c r="H135" s="11" t="s">
        <v>202</v>
      </c>
      <c r="I135" s="11"/>
      <c r="J135" s="11" t="s">
        <v>53</v>
      </c>
      <c r="K135" s="11">
        <v>5</v>
      </c>
      <c r="L135" s="11" t="s">
        <v>82</v>
      </c>
      <c r="M135" s="11">
        <v>3</v>
      </c>
      <c r="N135" s="11" t="s">
        <v>208</v>
      </c>
      <c r="O135" s="11" t="s">
        <v>707</v>
      </c>
      <c r="P135" s="11" t="s">
        <v>43</v>
      </c>
      <c r="Q135" s="11">
        <v>0</v>
      </c>
      <c r="R135" s="11" t="s">
        <v>57</v>
      </c>
      <c r="S135" s="45">
        <v>0</v>
      </c>
      <c r="T135" s="45">
        <v>148600000</v>
      </c>
      <c r="U135" s="49">
        <f>+T135</f>
        <v>148600000</v>
      </c>
      <c r="V135" s="11" t="s">
        <v>32</v>
      </c>
      <c r="W135" s="11" t="s">
        <v>33</v>
      </c>
      <c r="X135" s="11" t="s">
        <v>698</v>
      </c>
      <c r="Y135" s="17">
        <v>3009133992</v>
      </c>
      <c r="Z135" s="19" t="s">
        <v>239</v>
      </c>
      <c r="AA135" s="11"/>
      <c r="AB135" s="11" t="s">
        <v>106</v>
      </c>
      <c r="AC135" s="11" t="s">
        <v>299</v>
      </c>
      <c r="AD135" s="11" t="s">
        <v>1526</v>
      </c>
      <c r="AE135" s="11"/>
      <c r="AF135" s="11"/>
    </row>
    <row r="136" spans="1:32" s="80" customFormat="1" ht="189.75" hidden="1" customHeight="1" x14ac:dyDescent="0.25">
      <c r="A136" s="61" t="s">
        <v>557</v>
      </c>
      <c r="B136" s="61" t="s">
        <v>106</v>
      </c>
      <c r="C136" s="36">
        <v>135</v>
      </c>
      <c r="D136" s="61" t="s">
        <v>623</v>
      </c>
      <c r="E136" s="61"/>
      <c r="F136" s="61"/>
      <c r="G136" s="61" t="s">
        <v>928</v>
      </c>
      <c r="H136" s="61" t="s">
        <v>202</v>
      </c>
      <c r="I136" s="61"/>
      <c r="J136" s="61" t="s">
        <v>39</v>
      </c>
      <c r="K136" s="61">
        <v>9</v>
      </c>
      <c r="L136" s="61" t="s">
        <v>28</v>
      </c>
      <c r="M136" s="61">
        <v>4</v>
      </c>
      <c r="N136" s="61" t="s">
        <v>241</v>
      </c>
      <c r="O136" s="61" t="s">
        <v>706</v>
      </c>
      <c r="P136" s="61" t="s">
        <v>43</v>
      </c>
      <c r="Q136" s="61">
        <v>0</v>
      </c>
      <c r="R136" s="61" t="s">
        <v>57</v>
      </c>
      <c r="S136" s="41">
        <v>0</v>
      </c>
      <c r="T136" s="41">
        <v>10000000</v>
      </c>
      <c r="U136" s="25">
        <v>10000000</v>
      </c>
      <c r="V136" s="61" t="s">
        <v>32</v>
      </c>
      <c r="W136" s="61" t="s">
        <v>33</v>
      </c>
      <c r="X136" s="61" t="s">
        <v>561</v>
      </c>
      <c r="Y136" s="62">
        <v>3009133992</v>
      </c>
      <c r="Z136" s="73" t="s">
        <v>562</v>
      </c>
      <c r="AA136" s="61"/>
      <c r="AB136" s="61" t="s">
        <v>106</v>
      </c>
      <c r="AC136" s="61" t="s">
        <v>299</v>
      </c>
      <c r="AD136" s="61" t="s">
        <v>1908</v>
      </c>
      <c r="AE136" s="61"/>
      <c r="AF136" s="61"/>
    </row>
    <row r="137" spans="1:32" ht="82.5" hidden="1" x14ac:dyDescent="0.25">
      <c r="A137" s="61" t="s">
        <v>558</v>
      </c>
      <c r="B137" s="61" t="s">
        <v>106</v>
      </c>
      <c r="C137" s="36">
        <v>136</v>
      </c>
      <c r="D137" s="61" t="s">
        <v>714</v>
      </c>
      <c r="E137" s="61"/>
      <c r="F137" s="61"/>
      <c r="G137" s="61" t="s">
        <v>929</v>
      </c>
      <c r="H137" s="61" t="s">
        <v>202</v>
      </c>
      <c r="I137" s="61"/>
      <c r="J137" s="61" t="s">
        <v>60</v>
      </c>
      <c r="K137" s="61">
        <v>6</v>
      </c>
      <c r="L137" s="61" t="s">
        <v>82</v>
      </c>
      <c r="M137" s="61">
        <v>5</v>
      </c>
      <c r="N137" s="61" t="s">
        <v>300</v>
      </c>
      <c r="O137" s="61" t="s">
        <v>710</v>
      </c>
      <c r="P137" s="61" t="s">
        <v>43</v>
      </c>
      <c r="Q137" s="61">
        <v>0</v>
      </c>
      <c r="R137" s="61" t="s">
        <v>57</v>
      </c>
      <c r="S137" s="41">
        <v>0</v>
      </c>
      <c r="T137" s="41">
        <v>180000000</v>
      </c>
      <c r="U137" s="25">
        <f>+T137</f>
        <v>180000000</v>
      </c>
      <c r="V137" s="61" t="s">
        <v>32</v>
      </c>
      <c r="W137" s="61" t="s">
        <v>33</v>
      </c>
      <c r="X137" s="61" t="s">
        <v>698</v>
      </c>
      <c r="Y137" s="62">
        <v>3009133992</v>
      </c>
      <c r="Z137" s="73" t="s">
        <v>239</v>
      </c>
      <c r="AA137" s="61"/>
      <c r="AB137" s="61" t="s">
        <v>106</v>
      </c>
      <c r="AC137" s="61" t="s">
        <v>299</v>
      </c>
      <c r="AD137" s="61" t="s">
        <v>1885</v>
      </c>
      <c r="AE137" s="61"/>
      <c r="AF137" s="61"/>
    </row>
    <row r="138" spans="1:32" ht="148.5" hidden="1" x14ac:dyDescent="0.25">
      <c r="A138" s="61" t="s">
        <v>559</v>
      </c>
      <c r="B138" s="61" t="s">
        <v>106</v>
      </c>
      <c r="C138" s="24">
        <v>137</v>
      </c>
      <c r="D138" s="61" t="s">
        <v>2027</v>
      </c>
      <c r="E138" s="61"/>
      <c r="F138" s="61"/>
      <c r="G138" s="61" t="s">
        <v>2028</v>
      </c>
      <c r="H138" s="61" t="s">
        <v>202</v>
      </c>
      <c r="I138" s="61"/>
      <c r="J138" s="61" t="s">
        <v>39</v>
      </c>
      <c r="K138" s="61">
        <v>9</v>
      </c>
      <c r="L138" s="62" t="s">
        <v>28</v>
      </c>
      <c r="M138" s="61">
        <v>3</v>
      </c>
      <c r="N138" s="61" t="s">
        <v>111</v>
      </c>
      <c r="O138" s="61" t="s">
        <v>709</v>
      </c>
      <c r="P138" s="61" t="s">
        <v>43</v>
      </c>
      <c r="Q138" s="61">
        <v>0</v>
      </c>
      <c r="R138" s="61" t="s">
        <v>57</v>
      </c>
      <c r="S138" s="41">
        <v>0</v>
      </c>
      <c r="T138" s="41">
        <v>150000000</v>
      </c>
      <c r="U138" s="25">
        <v>150000000</v>
      </c>
      <c r="V138" s="61" t="s">
        <v>32</v>
      </c>
      <c r="W138" s="61" t="s">
        <v>33</v>
      </c>
      <c r="X138" s="61" t="s">
        <v>2029</v>
      </c>
      <c r="Y138" s="62">
        <v>3009133992</v>
      </c>
      <c r="Z138" s="73" t="s">
        <v>2030</v>
      </c>
      <c r="AA138" s="61"/>
      <c r="AB138" s="61" t="s">
        <v>106</v>
      </c>
      <c r="AC138" s="61" t="s">
        <v>299</v>
      </c>
      <c r="AD138" s="61" t="s">
        <v>2289</v>
      </c>
      <c r="AE138" s="61"/>
      <c r="AF138" s="61"/>
    </row>
    <row r="139" spans="1:32" s="80" customFormat="1" ht="126" hidden="1" customHeight="1" x14ac:dyDescent="0.25">
      <c r="A139" s="7" t="s">
        <v>625</v>
      </c>
      <c r="B139" s="7" t="s">
        <v>106</v>
      </c>
      <c r="C139" s="8">
        <v>138</v>
      </c>
      <c r="D139" s="7" t="s">
        <v>714</v>
      </c>
      <c r="E139" s="61"/>
      <c r="F139" s="7"/>
      <c r="G139" s="7" t="s">
        <v>1543</v>
      </c>
      <c r="H139" s="7" t="s">
        <v>202</v>
      </c>
      <c r="I139" s="7"/>
      <c r="J139" s="7" t="s">
        <v>60</v>
      </c>
      <c r="K139" s="7">
        <v>6</v>
      </c>
      <c r="L139" s="7" t="s">
        <v>62</v>
      </c>
      <c r="M139" s="7">
        <v>3</v>
      </c>
      <c r="N139" s="7" t="s">
        <v>208</v>
      </c>
      <c r="O139" s="7" t="s">
        <v>707</v>
      </c>
      <c r="P139" s="7" t="s">
        <v>43</v>
      </c>
      <c r="Q139" s="7">
        <v>0</v>
      </c>
      <c r="R139" s="7" t="s">
        <v>57</v>
      </c>
      <c r="S139" s="44"/>
      <c r="T139" s="44">
        <f>220000000+74602030</f>
        <v>294602030</v>
      </c>
      <c r="U139" s="48">
        <f>+T139</f>
        <v>294602030</v>
      </c>
      <c r="V139" s="7" t="s">
        <v>32</v>
      </c>
      <c r="W139" s="7" t="s">
        <v>33</v>
      </c>
      <c r="X139" s="7" t="s">
        <v>698</v>
      </c>
      <c r="Y139" s="7">
        <v>3009133992</v>
      </c>
      <c r="Z139" s="21" t="s">
        <v>239</v>
      </c>
      <c r="AA139" s="7"/>
      <c r="AB139" s="7" t="s">
        <v>106</v>
      </c>
      <c r="AC139" s="7" t="s">
        <v>299</v>
      </c>
      <c r="AD139" s="7" t="s">
        <v>1909</v>
      </c>
      <c r="AE139" s="7"/>
      <c r="AF139" s="7"/>
    </row>
    <row r="140" spans="1:32" ht="128.25" hidden="1" customHeight="1" x14ac:dyDescent="0.25">
      <c r="A140" s="61" t="s">
        <v>634</v>
      </c>
      <c r="B140" s="61" t="s">
        <v>106</v>
      </c>
      <c r="C140" s="36">
        <v>139</v>
      </c>
      <c r="D140" s="61" t="s">
        <v>621</v>
      </c>
      <c r="E140" s="61"/>
      <c r="F140" s="61"/>
      <c r="G140" s="61" t="s">
        <v>930</v>
      </c>
      <c r="H140" s="61" t="s">
        <v>202</v>
      </c>
      <c r="I140" s="61"/>
      <c r="J140" s="61" t="s">
        <v>39</v>
      </c>
      <c r="K140" s="61">
        <v>9</v>
      </c>
      <c r="L140" s="61" t="s">
        <v>62</v>
      </c>
      <c r="M140" s="61">
        <v>2</v>
      </c>
      <c r="N140" s="61" t="s">
        <v>193</v>
      </c>
      <c r="O140" s="61" t="s">
        <v>706</v>
      </c>
      <c r="P140" s="61" t="s">
        <v>43</v>
      </c>
      <c r="Q140" s="61">
        <v>0</v>
      </c>
      <c r="R140" s="61" t="s">
        <v>57</v>
      </c>
      <c r="S140" s="41">
        <v>0</v>
      </c>
      <c r="T140" s="41">
        <v>85397970</v>
      </c>
      <c r="U140" s="25">
        <f>+T140</f>
        <v>85397970</v>
      </c>
      <c r="V140" s="61" t="s">
        <v>32</v>
      </c>
      <c r="W140" s="61" t="s">
        <v>33</v>
      </c>
      <c r="X140" s="61" t="s">
        <v>769</v>
      </c>
      <c r="Y140" s="62">
        <v>3009133992</v>
      </c>
      <c r="Z140" s="73" t="s">
        <v>770</v>
      </c>
      <c r="AA140" s="61"/>
      <c r="AB140" s="61" t="s">
        <v>106</v>
      </c>
      <c r="AC140" s="61" t="s">
        <v>299</v>
      </c>
      <c r="AD140" s="61" t="s">
        <v>2160</v>
      </c>
      <c r="AE140" s="61"/>
      <c r="AF140" s="61"/>
    </row>
    <row r="141" spans="1:32" ht="162" hidden="1" customHeight="1" x14ac:dyDescent="0.25">
      <c r="A141" s="61" t="s">
        <v>1262</v>
      </c>
      <c r="B141" s="61" t="s">
        <v>172</v>
      </c>
      <c r="C141" s="36">
        <v>140</v>
      </c>
      <c r="D141" s="61">
        <v>80161500</v>
      </c>
      <c r="E141" s="61"/>
      <c r="F141" s="61"/>
      <c r="G141" s="61" t="s">
        <v>576</v>
      </c>
      <c r="H141" s="61" t="s">
        <v>26</v>
      </c>
      <c r="I141" s="61" t="s">
        <v>1263</v>
      </c>
      <c r="J141" s="61" t="s">
        <v>27</v>
      </c>
      <c r="K141" s="61">
        <v>1</v>
      </c>
      <c r="L141" s="61" t="s">
        <v>53</v>
      </c>
      <c r="M141" s="61">
        <v>4</v>
      </c>
      <c r="N141" s="61" t="s">
        <v>29</v>
      </c>
      <c r="O141" s="61" t="s">
        <v>704</v>
      </c>
      <c r="P141" s="61" t="s">
        <v>43</v>
      </c>
      <c r="Q141" s="61">
        <v>0</v>
      </c>
      <c r="R141" s="61" t="s">
        <v>57</v>
      </c>
      <c r="S141" s="41">
        <v>11000000</v>
      </c>
      <c r="T141" s="41">
        <v>44000000</v>
      </c>
      <c r="U141" s="25">
        <v>44000000</v>
      </c>
      <c r="V141" s="61" t="s">
        <v>32</v>
      </c>
      <c r="W141" s="61" t="s">
        <v>33</v>
      </c>
      <c r="X141" s="61" t="s">
        <v>1264</v>
      </c>
      <c r="Y141" s="62">
        <v>3009133992</v>
      </c>
      <c r="Z141" s="73" t="s">
        <v>1265</v>
      </c>
      <c r="AA141" s="61"/>
      <c r="AB141" s="61" t="s">
        <v>172</v>
      </c>
      <c r="AC141" s="61" t="s">
        <v>266</v>
      </c>
      <c r="AD141" s="61" t="s">
        <v>248</v>
      </c>
      <c r="AE141" s="61"/>
      <c r="AF141" s="61"/>
    </row>
    <row r="142" spans="1:32" ht="192.75" hidden="1" customHeight="1" x14ac:dyDescent="0.25">
      <c r="A142" s="61" t="s">
        <v>1266</v>
      </c>
      <c r="B142" s="61" t="s">
        <v>172</v>
      </c>
      <c r="C142" s="36">
        <v>141</v>
      </c>
      <c r="D142" s="61">
        <v>80161500</v>
      </c>
      <c r="E142" s="61"/>
      <c r="F142" s="61"/>
      <c r="G142" s="61" t="s">
        <v>931</v>
      </c>
      <c r="H142" s="61" t="s">
        <v>34</v>
      </c>
      <c r="I142" s="61" t="s">
        <v>1267</v>
      </c>
      <c r="J142" s="61" t="s">
        <v>50</v>
      </c>
      <c r="K142" s="61">
        <v>2</v>
      </c>
      <c r="L142" s="61" t="s">
        <v>60</v>
      </c>
      <c r="M142" s="61">
        <v>4</v>
      </c>
      <c r="N142" s="61" t="s">
        <v>29</v>
      </c>
      <c r="O142" s="61" t="s">
        <v>704</v>
      </c>
      <c r="P142" s="61" t="s">
        <v>43</v>
      </c>
      <c r="Q142" s="61">
        <v>0</v>
      </c>
      <c r="R142" s="61" t="s">
        <v>57</v>
      </c>
      <c r="S142" s="41">
        <v>5500000</v>
      </c>
      <c r="T142" s="41">
        <v>22000000</v>
      </c>
      <c r="U142" s="25">
        <v>22000000</v>
      </c>
      <c r="V142" s="61" t="s">
        <v>32</v>
      </c>
      <c r="W142" s="61" t="s">
        <v>33</v>
      </c>
      <c r="X142" s="61" t="s">
        <v>572</v>
      </c>
      <c r="Y142" s="62">
        <v>3009133992</v>
      </c>
      <c r="Z142" s="73" t="s">
        <v>573</v>
      </c>
      <c r="AA142" s="61"/>
      <c r="AB142" s="61" t="s">
        <v>172</v>
      </c>
      <c r="AC142" s="61" t="s">
        <v>266</v>
      </c>
      <c r="AD142" s="61" t="s">
        <v>248</v>
      </c>
      <c r="AE142" s="61"/>
      <c r="AF142" s="61"/>
    </row>
    <row r="143" spans="1:32" ht="138" hidden="1" customHeight="1" x14ac:dyDescent="0.25">
      <c r="A143" s="61" t="s">
        <v>1268</v>
      </c>
      <c r="B143" s="61" t="s">
        <v>172</v>
      </c>
      <c r="C143" s="36">
        <v>142</v>
      </c>
      <c r="D143" s="61">
        <v>80161500</v>
      </c>
      <c r="E143" s="61"/>
      <c r="F143" s="61"/>
      <c r="G143" s="61" t="s">
        <v>577</v>
      </c>
      <c r="H143" s="61" t="s">
        <v>26</v>
      </c>
      <c r="I143" s="61" t="s">
        <v>1269</v>
      </c>
      <c r="J143" s="5" t="s">
        <v>27</v>
      </c>
      <c r="K143" s="61">
        <v>1</v>
      </c>
      <c r="L143" s="61" t="s">
        <v>53</v>
      </c>
      <c r="M143" s="61">
        <v>4</v>
      </c>
      <c r="N143" s="61" t="s">
        <v>29</v>
      </c>
      <c r="O143" s="61" t="s">
        <v>704</v>
      </c>
      <c r="P143" s="61" t="s">
        <v>43</v>
      </c>
      <c r="Q143" s="61">
        <v>0</v>
      </c>
      <c r="R143" s="61" t="s">
        <v>57</v>
      </c>
      <c r="S143" s="41">
        <v>6000000</v>
      </c>
      <c r="T143" s="41">
        <v>24000000</v>
      </c>
      <c r="U143" s="25">
        <v>24000000</v>
      </c>
      <c r="V143" s="61" t="s">
        <v>32</v>
      </c>
      <c r="W143" s="61" t="s">
        <v>33</v>
      </c>
      <c r="X143" s="61" t="s">
        <v>572</v>
      </c>
      <c r="Y143" s="62">
        <v>3009133992</v>
      </c>
      <c r="Z143" s="73" t="s">
        <v>573</v>
      </c>
      <c r="AA143" s="61"/>
      <c r="AB143" s="61" t="s">
        <v>172</v>
      </c>
      <c r="AC143" s="61" t="s">
        <v>266</v>
      </c>
      <c r="AD143" s="61" t="s">
        <v>248</v>
      </c>
      <c r="AE143" s="61"/>
      <c r="AF143" s="61"/>
    </row>
    <row r="144" spans="1:32" ht="159" hidden="1" customHeight="1" x14ac:dyDescent="0.25">
      <c r="A144" s="61" t="s">
        <v>1270</v>
      </c>
      <c r="B144" s="61" t="s">
        <v>172</v>
      </c>
      <c r="C144" s="36">
        <v>143</v>
      </c>
      <c r="D144" s="61">
        <v>80161500</v>
      </c>
      <c r="E144" s="61"/>
      <c r="F144" s="61"/>
      <c r="G144" s="61" t="s">
        <v>932</v>
      </c>
      <c r="H144" s="61" t="s">
        <v>26</v>
      </c>
      <c r="I144" s="61" t="s">
        <v>1271</v>
      </c>
      <c r="J144" s="5" t="s">
        <v>50</v>
      </c>
      <c r="K144" s="61">
        <v>2</v>
      </c>
      <c r="L144" s="61" t="s">
        <v>60</v>
      </c>
      <c r="M144" s="61">
        <v>4</v>
      </c>
      <c r="N144" s="61" t="s">
        <v>29</v>
      </c>
      <c r="O144" s="61" t="s">
        <v>704</v>
      </c>
      <c r="P144" s="61" t="s">
        <v>43</v>
      </c>
      <c r="Q144" s="61">
        <v>0</v>
      </c>
      <c r="R144" s="61" t="s">
        <v>57</v>
      </c>
      <c r="S144" s="41">
        <v>7000000</v>
      </c>
      <c r="T144" s="41">
        <v>28000000</v>
      </c>
      <c r="U144" s="25">
        <v>28000000</v>
      </c>
      <c r="V144" s="61" t="s">
        <v>32</v>
      </c>
      <c r="W144" s="61" t="s">
        <v>33</v>
      </c>
      <c r="X144" s="61" t="s">
        <v>572</v>
      </c>
      <c r="Y144" s="62">
        <v>3009133992</v>
      </c>
      <c r="Z144" s="73" t="s">
        <v>573</v>
      </c>
      <c r="AA144" s="61"/>
      <c r="AB144" s="61" t="s">
        <v>172</v>
      </c>
      <c r="AC144" s="61" t="s">
        <v>266</v>
      </c>
      <c r="AD144" s="61" t="s">
        <v>248</v>
      </c>
      <c r="AE144" s="61"/>
      <c r="AF144" s="61"/>
    </row>
    <row r="145" spans="1:32" ht="136.5" hidden="1" customHeight="1" x14ac:dyDescent="0.25">
      <c r="A145" s="61" t="s">
        <v>220</v>
      </c>
      <c r="B145" s="61" t="s">
        <v>172</v>
      </c>
      <c r="C145" s="36">
        <v>144</v>
      </c>
      <c r="D145" s="61">
        <v>80161500</v>
      </c>
      <c r="E145" s="61"/>
      <c r="F145" s="61"/>
      <c r="G145" s="61" t="s">
        <v>933</v>
      </c>
      <c r="H145" s="61" t="s">
        <v>26</v>
      </c>
      <c r="I145" s="61" t="s">
        <v>41</v>
      </c>
      <c r="J145" s="61" t="s">
        <v>42</v>
      </c>
      <c r="K145" s="61">
        <v>3</v>
      </c>
      <c r="L145" s="61" t="s">
        <v>144</v>
      </c>
      <c r="M145" s="61">
        <v>4</v>
      </c>
      <c r="N145" s="61" t="s">
        <v>29</v>
      </c>
      <c r="O145" s="61" t="s">
        <v>704</v>
      </c>
      <c r="P145" s="61" t="s">
        <v>43</v>
      </c>
      <c r="Q145" s="61">
        <v>0</v>
      </c>
      <c r="R145" s="61" t="s">
        <v>57</v>
      </c>
      <c r="S145" s="41">
        <v>8000000</v>
      </c>
      <c r="T145" s="41">
        <v>32000000</v>
      </c>
      <c r="U145" s="25">
        <v>32000000</v>
      </c>
      <c r="V145" s="61" t="s">
        <v>32</v>
      </c>
      <c r="W145" s="61" t="s">
        <v>33</v>
      </c>
      <c r="X145" s="61" t="s">
        <v>572</v>
      </c>
      <c r="Y145" s="62">
        <v>3009133992</v>
      </c>
      <c r="Z145" s="73" t="s">
        <v>573</v>
      </c>
      <c r="AA145" s="61"/>
      <c r="AB145" s="61" t="s">
        <v>172</v>
      </c>
      <c r="AC145" s="61" t="s">
        <v>266</v>
      </c>
      <c r="AD145" s="61" t="s">
        <v>248</v>
      </c>
      <c r="AE145" s="61"/>
      <c r="AF145" s="61"/>
    </row>
    <row r="146" spans="1:32" ht="109.5" hidden="1" customHeight="1" x14ac:dyDescent="0.25">
      <c r="A146" s="61" t="s">
        <v>221</v>
      </c>
      <c r="B146" s="61" t="s">
        <v>172</v>
      </c>
      <c r="C146" s="36">
        <v>145</v>
      </c>
      <c r="D146" s="61">
        <v>80161500</v>
      </c>
      <c r="E146" s="61"/>
      <c r="F146" s="61"/>
      <c r="G146" s="61" t="s">
        <v>1572</v>
      </c>
      <c r="H146" s="61" t="s">
        <v>26</v>
      </c>
      <c r="I146" s="61" t="s">
        <v>1630</v>
      </c>
      <c r="J146" s="61" t="s">
        <v>53</v>
      </c>
      <c r="K146" s="61">
        <v>5</v>
      </c>
      <c r="L146" s="61" t="s">
        <v>28</v>
      </c>
      <c r="M146" s="61">
        <v>7.7</v>
      </c>
      <c r="N146" s="61" t="s">
        <v>29</v>
      </c>
      <c r="O146" s="61" t="s">
        <v>704</v>
      </c>
      <c r="P146" s="61" t="s">
        <v>43</v>
      </c>
      <c r="Q146" s="61">
        <v>0</v>
      </c>
      <c r="R146" s="61" t="s">
        <v>57</v>
      </c>
      <c r="S146" s="41">
        <v>7000000</v>
      </c>
      <c r="T146" s="41">
        <f>+M146*S146</f>
        <v>53900000</v>
      </c>
      <c r="U146" s="25">
        <f>+T146</f>
        <v>53900000</v>
      </c>
      <c r="V146" s="61" t="s">
        <v>32</v>
      </c>
      <c r="W146" s="61" t="s">
        <v>33</v>
      </c>
      <c r="X146" s="61" t="s">
        <v>572</v>
      </c>
      <c r="Y146" s="62">
        <v>3009133992</v>
      </c>
      <c r="Z146" s="73" t="s">
        <v>573</v>
      </c>
      <c r="AA146" s="61"/>
      <c r="AB146" s="61" t="s">
        <v>172</v>
      </c>
      <c r="AC146" s="61" t="s">
        <v>266</v>
      </c>
      <c r="AD146" s="61" t="s">
        <v>1574</v>
      </c>
      <c r="AE146" s="61"/>
      <c r="AF146" s="61"/>
    </row>
    <row r="147" spans="1:32" s="80" customFormat="1" ht="131.25" hidden="1" customHeight="1" x14ac:dyDescent="0.25">
      <c r="A147" s="61" t="s">
        <v>1272</v>
      </c>
      <c r="B147" s="61" t="s">
        <v>172</v>
      </c>
      <c r="C147" s="36">
        <v>146</v>
      </c>
      <c r="D147" s="61">
        <v>80161500</v>
      </c>
      <c r="E147" s="61"/>
      <c r="F147" s="61"/>
      <c r="G147" s="61" t="s">
        <v>734</v>
      </c>
      <c r="H147" s="61" t="s">
        <v>26</v>
      </c>
      <c r="I147" s="61" t="s">
        <v>1273</v>
      </c>
      <c r="J147" s="61" t="s">
        <v>50</v>
      </c>
      <c r="K147" s="61">
        <v>2</v>
      </c>
      <c r="L147" s="61" t="s">
        <v>60</v>
      </c>
      <c r="M147" s="61">
        <v>4</v>
      </c>
      <c r="N147" s="61" t="s">
        <v>29</v>
      </c>
      <c r="O147" s="61" t="s">
        <v>704</v>
      </c>
      <c r="P147" s="61" t="s">
        <v>43</v>
      </c>
      <c r="Q147" s="61">
        <v>0</v>
      </c>
      <c r="R147" s="61" t="s">
        <v>57</v>
      </c>
      <c r="S147" s="41">
        <v>8000000</v>
      </c>
      <c r="T147" s="41">
        <v>32000000</v>
      </c>
      <c r="U147" s="25">
        <v>32000000</v>
      </c>
      <c r="V147" s="61" t="s">
        <v>32</v>
      </c>
      <c r="W147" s="61" t="s">
        <v>33</v>
      </c>
      <c r="X147" s="61" t="s">
        <v>572</v>
      </c>
      <c r="Y147" s="62">
        <v>3009133992</v>
      </c>
      <c r="Z147" s="73" t="s">
        <v>573</v>
      </c>
      <c r="AA147" s="61"/>
      <c r="AB147" s="61" t="s">
        <v>172</v>
      </c>
      <c r="AC147" s="61" t="s">
        <v>266</v>
      </c>
      <c r="AD147" s="61" t="s">
        <v>248</v>
      </c>
      <c r="AE147" s="61"/>
      <c r="AF147" s="61"/>
    </row>
    <row r="148" spans="1:32" s="80" customFormat="1" ht="214.5" hidden="1" x14ac:dyDescent="0.25">
      <c r="A148" s="61" t="s">
        <v>223</v>
      </c>
      <c r="B148" s="61" t="s">
        <v>172</v>
      </c>
      <c r="C148" s="36">
        <v>147</v>
      </c>
      <c r="D148" s="61">
        <v>80161500</v>
      </c>
      <c r="E148" s="61"/>
      <c r="F148" s="61"/>
      <c r="G148" s="61" t="s">
        <v>934</v>
      </c>
      <c r="H148" s="61" t="s">
        <v>673</v>
      </c>
      <c r="I148" s="61" t="s">
        <v>726</v>
      </c>
      <c r="J148" s="61" t="s">
        <v>60</v>
      </c>
      <c r="K148" s="61">
        <v>6</v>
      </c>
      <c r="L148" s="61" t="s">
        <v>28</v>
      </c>
      <c r="M148" s="61">
        <v>6.5</v>
      </c>
      <c r="N148" s="61" t="s">
        <v>29</v>
      </c>
      <c r="O148" s="61" t="s">
        <v>704</v>
      </c>
      <c r="P148" s="61" t="s">
        <v>43</v>
      </c>
      <c r="Q148" s="61">
        <v>0</v>
      </c>
      <c r="R148" s="61" t="s">
        <v>57</v>
      </c>
      <c r="S148" s="41">
        <v>7000000</v>
      </c>
      <c r="T148" s="41">
        <f>+M148*S148</f>
        <v>45500000</v>
      </c>
      <c r="U148" s="25">
        <f>+T148</f>
        <v>45500000</v>
      </c>
      <c r="V148" s="61" t="s">
        <v>32</v>
      </c>
      <c r="W148" s="61" t="s">
        <v>33</v>
      </c>
      <c r="X148" s="61" t="s">
        <v>572</v>
      </c>
      <c r="Y148" s="62">
        <v>3009133992</v>
      </c>
      <c r="Z148" s="73" t="s">
        <v>573</v>
      </c>
      <c r="AA148" s="61"/>
      <c r="AB148" s="61" t="s">
        <v>172</v>
      </c>
      <c r="AC148" s="61" t="s">
        <v>266</v>
      </c>
      <c r="AD148" s="61" t="s">
        <v>1861</v>
      </c>
      <c r="AE148" s="61"/>
      <c r="AF148" s="61"/>
    </row>
    <row r="149" spans="1:32" ht="102.75" hidden="1" customHeight="1" x14ac:dyDescent="0.25">
      <c r="A149" s="61" t="s">
        <v>595</v>
      </c>
      <c r="B149" s="61" t="s">
        <v>172</v>
      </c>
      <c r="C149" s="36">
        <v>148</v>
      </c>
      <c r="D149" s="61">
        <v>80161500</v>
      </c>
      <c r="E149" s="61"/>
      <c r="F149" s="61"/>
      <c r="G149" s="61" t="s">
        <v>1459</v>
      </c>
      <c r="H149" s="61" t="s">
        <v>26</v>
      </c>
      <c r="I149" s="61" t="s">
        <v>578</v>
      </c>
      <c r="J149" s="61" t="s">
        <v>42</v>
      </c>
      <c r="K149" s="61">
        <v>3</v>
      </c>
      <c r="L149" s="61" t="s">
        <v>28</v>
      </c>
      <c r="M149" s="61">
        <v>9.5</v>
      </c>
      <c r="N149" s="61" t="s">
        <v>29</v>
      </c>
      <c r="O149" s="61" t="s">
        <v>704</v>
      </c>
      <c r="P149" s="61" t="s">
        <v>43</v>
      </c>
      <c r="Q149" s="61">
        <v>0</v>
      </c>
      <c r="R149" s="61" t="s">
        <v>57</v>
      </c>
      <c r="S149" s="41">
        <v>7000000</v>
      </c>
      <c r="T149" s="41">
        <f>+M149*S149</f>
        <v>66500000</v>
      </c>
      <c r="U149" s="25">
        <f>+T149</f>
        <v>66500000</v>
      </c>
      <c r="V149" s="61" t="s">
        <v>32</v>
      </c>
      <c r="W149" s="61" t="s">
        <v>33</v>
      </c>
      <c r="X149" s="61" t="s">
        <v>572</v>
      </c>
      <c r="Y149" s="61">
        <v>3009133992</v>
      </c>
      <c r="Z149" s="73" t="s">
        <v>573</v>
      </c>
      <c r="AA149" s="61"/>
      <c r="AB149" s="61" t="s">
        <v>172</v>
      </c>
      <c r="AC149" s="61" t="s">
        <v>266</v>
      </c>
      <c r="AD149" s="61" t="s">
        <v>1483</v>
      </c>
      <c r="AE149" s="61"/>
      <c r="AF149" s="61"/>
    </row>
    <row r="150" spans="1:32" ht="84.75" hidden="1" customHeight="1" x14ac:dyDescent="0.25">
      <c r="A150" s="61" t="s">
        <v>596</v>
      </c>
      <c r="B150" s="61" t="s">
        <v>172</v>
      </c>
      <c r="C150" s="36">
        <v>149</v>
      </c>
      <c r="D150" s="61">
        <v>80161500</v>
      </c>
      <c r="E150" s="61"/>
      <c r="F150" s="61"/>
      <c r="G150" s="61" t="s">
        <v>935</v>
      </c>
      <c r="H150" s="61" t="s">
        <v>34</v>
      </c>
      <c r="I150" s="61" t="s">
        <v>579</v>
      </c>
      <c r="J150" s="61" t="s">
        <v>60</v>
      </c>
      <c r="K150" s="61">
        <v>6</v>
      </c>
      <c r="L150" s="61" t="s">
        <v>28</v>
      </c>
      <c r="M150" s="61">
        <v>6.5</v>
      </c>
      <c r="N150" s="61" t="s">
        <v>29</v>
      </c>
      <c r="O150" s="61" t="s">
        <v>704</v>
      </c>
      <c r="P150" s="61" t="s">
        <v>43</v>
      </c>
      <c r="Q150" s="61">
        <v>0</v>
      </c>
      <c r="R150" s="61" t="s">
        <v>57</v>
      </c>
      <c r="S150" s="41">
        <v>4500000</v>
      </c>
      <c r="T150" s="41">
        <f>+M150*S150</f>
        <v>29250000</v>
      </c>
      <c r="U150" s="25">
        <f>+T150</f>
        <v>29250000</v>
      </c>
      <c r="V150" s="61" t="s">
        <v>32</v>
      </c>
      <c r="W150" s="61" t="s">
        <v>33</v>
      </c>
      <c r="X150" s="61" t="s">
        <v>572</v>
      </c>
      <c r="Y150" s="62">
        <v>3009133992</v>
      </c>
      <c r="Z150" s="73" t="s">
        <v>573</v>
      </c>
      <c r="AA150" s="61"/>
      <c r="AB150" s="61" t="s">
        <v>172</v>
      </c>
      <c r="AC150" s="61" t="s">
        <v>266</v>
      </c>
      <c r="AD150" s="61" t="s">
        <v>1862</v>
      </c>
      <c r="AE150" s="61"/>
      <c r="AF150" s="61"/>
    </row>
    <row r="151" spans="1:32" ht="99.75" hidden="1" customHeight="1" x14ac:dyDescent="0.25">
      <c r="A151" s="61" t="s">
        <v>224</v>
      </c>
      <c r="B151" s="61" t="s">
        <v>172</v>
      </c>
      <c r="C151" s="36">
        <v>150</v>
      </c>
      <c r="D151" s="61">
        <v>80161500</v>
      </c>
      <c r="E151" s="61"/>
      <c r="F151" s="61"/>
      <c r="G151" s="61" t="s">
        <v>1936</v>
      </c>
      <c r="H151" s="61" t="s">
        <v>739</v>
      </c>
      <c r="I151" s="61" t="s">
        <v>1916</v>
      </c>
      <c r="J151" s="87" t="s">
        <v>144</v>
      </c>
      <c r="K151" s="61">
        <v>7</v>
      </c>
      <c r="L151" s="61" t="s">
        <v>28</v>
      </c>
      <c r="M151" s="61">
        <v>5.9</v>
      </c>
      <c r="N151" s="61" t="s">
        <v>29</v>
      </c>
      <c r="O151" s="61" t="s">
        <v>704</v>
      </c>
      <c r="P151" s="61" t="s">
        <v>43</v>
      </c>
      <c r="Q151" s="61">
        <v>0</v>
      </c>
      <c r="R151" s="61" t="s">
        <v>57</v>
      </c>
      <c r="S151" s="41">
        <v>4000000</v>
      </c>
      <c r="T151" s="41">
        <f>+M151*S151</f>
        <v>23600000</v>
      </c>
      <c r="U151" s="25">
        <f>+T151</f>
        <v>23600000</v>
      </c>
      <c r="V151" s="61" t="s">
        <v>32</v>
      </c>
      <c r="W151" s="61" t="s">
        <v>33</v>
      </c>
      <c r="X151" s="61" t="s">
        <v>572</v>
      </c>
      <c r="Y151" s="62">
        <v>3009133992</v>
      </c>
      <c r="Z151" s="73" t="s">
        <v>573</v>
      </c>
      <c r="AA151" s="61"/>
      <c r="AB151" s="61" t="s">
        <v>172</v>
      </c>
      <c r="AC151" s="61" t="s">
        <v>266</v>
      </c>
      <c r="AD151" s="61" t="s">
        <v>1955</v>
      </c>
      <c r="AE151" s="61"/>
      <c r="AF151" s="61"/>
    </row>
    <row r="152" spans="1:32" s="80" customFormat="1" ht="151.5" hidden="1" customHeight="1" x14ac:dyDescent="0.25">
      <c r="A152" s="61" t="s">
        <v>1274</v>
      </c>
      <c r="B152" s="61" t="s">
        <v>172</v>
      </c>
      <c r="C152" s="36">
        <v>151</v>
      </c>
      <c r="D152" s="61">
        <v>80161500</v>
      </c>
      <c r="E152" s="61"/>
      <c r="F152" s="61"/>
      <c r="G152" s="61" t="s">
        <v>936</v>
      </c>
      <c r="H152" s="61" t="s">
        <v>26</v>
      </c>
      <c r="I152" s="61" t="s">
        <v>1275</v>
      </c>
      <c r="J152" s="5" t="s">
        <v>50</v>
      </c>
      <c r="K152" s="61">
        <v>2</v>
      </c>
      <c r="L152" s="61" t="s">
        <v>60</v>
      </c>
      <c r="M152" s="61">
        <v>4</v>
      </c>
      <c r="N152" s="61" t="s">
        <v>29</v>
      </c>
      <c r="O152" s="61" t="s">
        <v>704</v>
      </c>
      <c r="P152" s="61" t="s">
        <v>43</v>
      </c>
      <c r="Q152" s="61">
        <v>0</v>
      </c>
      <c r="R152" s="61" t="s">
        <v>57</v>
      </c>
      <c r="S152" s="41">
        <v>5500000</v>
      </c>
      <c r="T152" s="41">
        <v>22000000</v>
      </c>
      <c r="U152" s="25">
        <v>22000000</v>
      </c>
      <c r="V152" s="61" t="s">
        <v>32</v>
      </c>
      <c r="W152" s="61" t="s">
        <v>33</v>
      </c>
      <c r="X152" s="61" t="s">
        <v>572</v>
      </c>
      <c r="Y152" s="62">
        <v>3009133992</v>
      </c>
      <c r="Z152" s="73" t="s">
        <v>573</v>
      </c>
      <c r="AA152" s="61"/>
      <c r="AB152" s="61" t="s">
        <v>172</v>
      </c>
      <c r="AC152" s="61" t="s">
        <v>266</v>
      </c>
      <c r="AD152" s="61" t="s">
        <v>248</v>
      </c>
      <c r="AE152" s="61"/>
      <c r="AF152" s="61"/>
    </row>
    <row r="153" spans="1:32" ht="66" hidden="1" customHeight="1" x14ac:dyDescent="0.25">
      <c r="A153" s="61" t="s">
        <v>225</v>
      </c>
      <c r="B153" s="61" t="s">
        <v>172</v>
      </c>
      <c r="C153" s="36">
        <v>152</v>
      </c>
      <c r="D153" s="61">
        <v>80161500</v>
      </c>
      <c r="E153" s="61"/>
      <c r="F153" s="61"/>
      <c r="G153" s="61" t="s">
        <v>1472</v>
      </c>
      <c r="H153" s="61" t="s">
        <v>34</v>
      </c>
      <c r="I153" s="61" t="s">
        <v>1437</v>
      </c>
      <c r="J153" s="61" t="s">
        <v>58</v>
      </c>
      <c r="K153" s="61">
        <v>4</v>
      </c>
      <c r="L153" s="61" t="s">
        <v>28</v>
      </c>
      <c r="M153" s="61">
        <v>9</v>
      </c>
      <c r="N153" s="61" t="s">
        <v>29</v>
      </c>
      <c r="O153" s="61" t="s">
        <v>704</v>
      </c>
      <c r="P153" s="61" t="s">
        <v>43</v>
      </c>
      <c r="Q153" s="61">
        <v>0</v>
      </c>
      <c r="R153" s="61" t="s">
        <v>57</v>
      </c>
      <c r="S153" s="41">
        <v>3500000</v>
      </c>
      <c r="T153" s="41">
        <f>+M153*S153</f>
        <v>31500000</v>
      </c>
      <c r="U153" s="25">
        <f>+T153</f>
        <v>31500000</v>
      </c>
      <c r="V153" s="61" t="s">
        <v>32</v>
      </c>
      <c r="W153" s="61" t="s">
        <v>33</v>
      </c>
      <c r="X153" s="61" t="s">
        <v>572</v>
      </c>
      <c r="Y153" s="61">
        <v>3009133992</v>
      </c>
      <c r="Z153" s="73" t="s">
        <v>573</v>
      </c>
      <c r="AA153" s="61"/>
      <c r="AB153" s="61" t="s">
        <v>172</v>
      </c>
      <c r="AC153" s="61" t="s">
        <v>266</v>
      </c>
      <c r="AD153" s="61" t="s">
        <v>1536</v>
      </c>
      <c r="AE153" s="61"/>
      <c r="AF153" s="61"/>
    </row>
    <row r="154" spans="1:32" s="80" customFormat="1" ht="141" hidden="1" customHeight="1" x14ac:dyDescent="0.25">
      <c r="A154" s="61" t="s">
        <v>226</v>
      </c>
      <c r="B154" s="61" t="s">
        <v>172</v>
      </c>
      <c r="C154" s="36">
        <v>153</v>
      </c>
      <c r="D154" s="61">
        <v>80161500</v>
      </c>
      <c r="E154" s="61"/>
      <c r="F154" s="61"/>
      <c r="G154" s="61" t="s">
        <v>1470</v>
      </c>
      <c r="H154" s="61" t="s">
        <v>26</v>
      </c>
      <c r="I154" s="61" t="s">
        <v>1634</v>
      </c>
      <c r="J154" s="61" t="s">
        <v>53</v>
      </c>
      <c r="K154" s="61">
        <v>5</v>
      </c>
      <c r="L154" s="61" t="s">
        <v>28</v>
      </c>
      <c r="M154" s="61">
        <v>8</v>
      </c>
      <c r="N154" s="61" t="s">
        <v>29</v>
      </c>
      <c r="O154" s="61" t="s">
        <v>704</v>
      </c>
      <c r="P154" s="61" t="s">
        <v>43</v>
      </c>
      <c r="Q154" s="61">
        <v>0</v>
      </c>
      <c r="R154" s="61" t="s">
        <v>57</v>
      </c>
      <c r="S154" s="41">
        <v>7000000</v>
      </c>
      <c r="T154" s="41">
        <f>+S154*M154</f>
        <v>56000000</v>
      </c>
      <c r="U154" s="25">
        <f>+T154</f>
        <v>56000000</v>
      </c>
      <c r="V154" s="61" t="s">
        <v>32</v>
      </c>
      <c r="W154" s="61" t="s">
        <v>33</v>
      </c>
      <c r="X154" s="61" t="s">
        <v>572</v>
      </c>
      <c r="Y154" s="61">
        <v>3009133992</v>
      </c>
      <c r="Z154" s="73" t="s">
        <v>573</v>
      </c>
      <c r="AA154" s="61"/>
      <c r="AB154" s="61" t="s">
        <v>172</v>
      </c>
      <c r="AC154" s="61" t="s">
        <v>266</v>
      </c>
      <c r="AD154" s="61" t="s">
        <v>1517</v>
      </c>
      <c r="AE154" s="61"/>
      <c r="AF154" s="61"/>
    </row>
    <row r="155" spans="1:32" s="80" customFormat="1" ht="132" hidden="1" x14ac:dyDescent="0.25">
      <c r="A155" s="61" t="s">
        <v>227</v>
      </c>
      <c r="B155" s="61" t="s">
        <v>172</v>
      </c>
      <c r="C155" s="36">
        <v>154</v>
      </c>
      <c r="D155" s="61">
        <v>80161500</v>
      </c>
      <c r="E155" s="61"/>
      <c r="F155" s="61"/>
      <c r="G155" s="61" t="s">
        <v>1471</v>
      </c>
      <c r="H155" s="61" t="s">
        <v>26</v>
      </c>
      <c r="I155" s="61" t="s">
        <v>41</v>
      </c>
      <c r="J155" s="61" t="s">
        <v>58</v>
      </c>
      <c r="K155" s="61">
        <v>4</v>
      </c>
      <c r="L155" s="61" t="s">
        <v>28</v>
      </c>
      <c r="M155" s="61">
        <v>8.5</v>
      </c>
      <c r="N155" s="61" t="s">
        <v>29</v>
      </c>
      <c r="O155" s="61" t="s">
        <v>704</v>
      </c>
      <c r="P155" s="61" t="s">
        <v>43</v>
      </c>
      <c r="Q155" s="61">
        <v>0</v>
      </c>
      <c r="R155" s="61" t="s">
        <v>57</v>
      </c>
      <c r="S155" s="41">
        <v>7000000</v>
      </c>
      <c r="T155" s="41">
        <f>+S155*M155</f>
        <v>59500000</v>
      </c>
      <c r="U155" s="25">
        <f>+T155</f>
        <v>59500000</v>
      </c>
      <c r="V155" s="61" t="s">
        <v>32</v>
      </c>
      <c r="W155" s="61" t="s">
        <v>33</v>
      </c>
      <c r="X155" s="61" t="s">
        <v>572</v>
      </c>
      <c r="Y155" s="61">
        <v>3009133992</v>
      </c>
      <c r="Z155" s="73" t="s">
        <v>573</v>
      </c>
      <c r="AA155" s="61"/>
      <c r="AB155" s="61" t="s">
        <v>172</v>
      </c>
      <c r="AC155" s="61" t="s">
        <v>266</v>
      </c>
      <c r="AD155" s="61" t="s">
        <v>1518</v>
      </c>
      <c r="AE155" s="61"/>
      <c r="AF155" s="61"/>
    </row>
    <row r="156" spans="1:32" s="80" customFormat="1" ht="66" hidden="1" customHeight="1" x14ac:dyDescent="0.25">
      <c r="A156" s="7" t="s">
        <v>228</v>
      </c>
      <c r="B156" s="7" t="s">
        <v>172</v>
      </c>
      <c r="C156" s="8">
        <v>155</v>
      </c>
      <c r="D156" s="7" t="s">
        <v>210</v>
      </c>
      <c r="E156" s="61"/>
      <c r="F156" s="7"/>
      <c r="G156" s="7" t="s">
        <v>937</v>
      </c>
      <c r="H156" s="7" t="s">
        <v>213</v>
      </c>
      <c r="I156" s="7"/>
      <c r="J156" s="7" t="s">
        <v>58</v>
      </c>
      <c r="K156" s="7">
        <v>4</v>
      </c>
      <c r="L156" s="7" t="s">
        <v>28</v>
      </c>
      <c r="M156" s="7">
        <v>9</v>
      </c>
      <c r="N156" s="7" t="s">
        <v>193</v>
      </c>
      <c r="O156" s="7" t="s">
        <v>704</v>
      </c>
      <c r="P156" s="7" t="s">
        <v>43</v>
      </c>
      <c r="Q156" s="7">
        <v>0</v>
      </c>
      <c r="R156" s="7" t="s">
        <v>57</v>
      </c>
      <c r="S156" s="44">
        <v>0</v>
      </c>
      <c r="T156" s="44">
        <v>130000000</v>
      </c>
      <c r="U156" s="48">
        <f>+T156</f>
        <v>130000000</v>
      </c>
      <c r="V156" s="7" t="s">
        <v>32</v>
      </c>
      <c r="W156" s="7" t="s">
        <v>33</v>
      </c>
      <c r="X156" s="7" t="s">
        <v>572</v>
      </c>
      <c r="Y156" s="16">
        <v>3009133992</v>
      </c>
      <c r="Z156" s="21" t="s">
        <v>573</v>
      </c>
      <c r="AA156" s="7"/>
      <c r="AB156" s="7" t="s">
        <v>172</v>
      </c>
      <c r="AC156" s="7" t="s">
        <v>604</v>
      </c>
      <c r="AD156" s="7" t="s">
        <v>1533</v>
      </c>
      <c r="AE156" s="7"/>
      <c r="AF156" s="7"/>
    </row>
    <row r="157" spans="1:32" s="109" customFormat="1" ht="108" hidden="1" customHeight="1" x14ac:dyDescent="0.25">
      <c r="A157" s="61" t="s">
        <v>229</v>
      </c>
      <c r="B157" s="61" t="s">
        <v>172</v>
      </c>
      <c r="C157" s="36">
        <v>156</v>
      </c>
      <c r="D157" s="61" t="s">
        <v>214</v>
      </c>
      <c r="E157" s="61"/>
      <c r="F157" s="61"/>
      <c r="G157" s="61" t="s">
        <v>938</v>
      </c>
      <c r="H157" s="61" t="s">
        <v>215</v>
      </c>
      <c r="I157" s="61"/>
      <c r="J157" s="61" t="s">
        <v>36</v>
      </c>
      <c r="K157" s="61">
        <v>8</v>
      </c>
      <c r="L157" s="61" t="s">
        <v>28</v>
      </c>
      <c r="M157" s="61">
        <v>3</v>
      </c>
      <c r="N157" s="61" t="s">
        <v>208</v>
      </c>
      <c r="O157" s="61" t="s">
        <v>707</v>
      </c>
      <c r="P157" s="61" t="s">
        <v>43</v>
      </c>
      <c r="Q157" s="61">
        <v>0</v>
      </c>
      <c r="R157" s="61" t="s">
        <v>57</v>
      </c>
      <c r="S157" s="41">
        <v>0</v>
      </c>
      <c r="T157" s="41">
        <v>400000000</v>
      </c>
      <c r="U157" s="25">
        <f>+T157</f>
        <v>400000000</v>
      </c>
      <c r="V157" s="61" t="s">
        <v>32</v>
      </c>
      <c r="W157" s="61" t="s">
        <v>33</v>
      </c>
      <c r="X157" s="61" t="s">
        <v>572</v>
      </c>
      <c r="Y157" s="62">
        <v>3009133992</v>
      </c>
      <c r="Z157" s="73" t="s">
        <v>573</v>
      </c>
      <c r="AA157" s="61"/>
      <c r="AB157" s="61" t="s">
        <v>172</v>
      </c>
      <c r="AC157" s="61" t="s">
        <v>604</v>
      </c>
      <c r="AD157" s="61" t="s">
        <v>1956</v>
      </c>
      <c r="AE157" s="61"/>
      <c r="AF157" s="61"/>
    </row>
    <row r="158" spans="1:32" s="109" customFormat="1" ht="99.75" hidden="1" customHeight="1" x14ac:dyDescent="0.25">
      <c r="A158" s="61" t="s">
        <v>230</v>
      </c>
      <c r="B158" s="61" t="s">
        <v>172</v>
      </c>
      <c r="C158" s="36">
        <v>157</v>
      </c>
      <c r="D158" s="61" t="s">
        <v>214</v>
      </c>
      <c r="E158" s="61"/>
      <c r="F158" s="61"/>
      <c r="G158" s="61" t="s">
        <v>939</v>
      </c>
      <c r="H158" s="61" t="s">
        <v>580</v>
      </c>
      <c r="I158" s="61" t="s">
        <v>219</v>
      </c>
      <c r="J158" s="61" t="s">
        <v>53</v>
      </c>
      <c r="K158" s="61">
        <v>5</v>
      </c>
      <c r="L158" s="61" t="s">
        <v>28</v>
      </c>
      <c r="M158" s="61">
        <v>7</v>
      </c>
      <c r="N158" s="61" t="s">
        <v>29</v>
      </c>
      <c r="O158" s="61" t="s">
        <v>704</v>
      </c>
      <c r="P158" s="61" t="s">
        <v>43</v>
      </c>
      <c r="Q158" s="61">
        <v>0</v>
      </c>
      <c r="R158" s="61" t="s">
        <v>57</v>
      </c>
      <c r="S158" s="41">
        <v>0</v>
      </c>
      <c r="T158" s="41">
        <v>100000000</v>
      </c>
      <c r="U158" s="25">
        <v>100000000</v>
      </c>
      <c r="V158" s="61" t="s">
        <v>32</v>
      </c>
      <c r="W158" s="61" t="s">
        <v>33</v>
      </c>
      <c r="X158" s="61" t="s">
        <v>572</v>
      </c>
      <c r="Y158" s="62">
        <v>3009133992</v>
      </c>
      <c r="Z158" s="73" t="s">
        <v>573</v>
      </c>
      <c r="AA158" s="61"/>
      <c r="AB158" s="61" t="s">
        <v>172</v>
      </c>
      <c r="AC158" s="61" t="s">
        <v>604</v>
      </c>
      <c r="AD158" s="61" t="s">
        <v>1519</v>
      </c>
      <c r="AE158" s="61"/>
      <c r="AF158" s="61"/>
    </row>
    <row r="159" spans="1:32" s="109" customFormat="1" ht="82.5" hidden="1" x14ac:dyDescent="0.25">
      <c r="A159" s="61" t="s">
        <v>597</v>
      </c>
      <c r="B159" s="61" t="s">
        <v>172</v>
      </c>
      <c r="C159" s="36">
        <v>158</v>
      </c>
      <c r="D159" s="61" t="s">
        <v>210</v>
      </c>
      <c r="E159" s="61"/>
      <c r="F159" s="61"/>
      <c r="G159" s="61" t="s">
        <v>940</v>
      </c>
      <c r="H159" s="61" t="s">
        <v>580</v>
      </c>
      <c r="I159" s="61" t="s">
        <v>581</v>
      </c>
      <c r="J159" s="61" t="s">
        <v>39</v>
      </c>
      <c r="K159" s="61">
        <v>9</v>
      </c>
      <c r="L159" s="61" t="s">
        <v>28</v>
      </c>
      <c r="M159" s="61">
        <v>3</v>
      </c>
      <c r="N159" s="61" t="s">
        <v>193</v>
      </c>
      <c r="O159" s="61" t="s">
        <v>704</v>
      </c>
      <c r="P159" s="61" t="s">
        <v>43</v>
      </c>
      <c r="Q159" s="61">
        <v>0</v>
      </c>
      <c r="R159" s="61" t="s">
        <v>57</v>
      </c>
      <c r="S159" s="25">
        <v>0</v>
      </c>
      <c r="T159" s="25">
        <v>140000000</v>
      </c>
      <c r="U159" s="25">
        <f t="shared" ref="U159:U164" si="1">+T159</f>
        <v>140000000</v>
      </c>
      <c r="V159" s="61" t="s">
        <v>32</v>
      </c>
      <c r="W159" s="61" t="s">
        <v>33</v>
      </c>
      <c r="X159" s="61" t="s">
        <v>572</v>
      </c>
      <c r="Y159" s="62">
        <v>3009133992</v>
      </c>
      <c r="Z159" s="73" t="s">
        <v>573</v>
      </c>
      <c r="AA159" s="61"/>
      <c r="AB159" s="61" t="s">
        <v>172</v>
      </c>
      <c r="AC159" s="61" t="s">
        <v>604</v>
      </c>
      <c r="AD159" s="61" t="s">
        <v>2178</v>
      </c>
      <c r="AE159" s="61"/>
      <c r="AF159" s="61"/>
    </row>
    <row r="160" spans="1:32" s="110" customFormat="1" ht="82.5" hidden="1" x14ac:dyDescent="0.25">
      <c r="A160" s="7" t="s">
        <v>598</v>
      </c>
      <c r="B160" s="7" t="s">
        <v>172</v>
      </c>
      <c r="C160" s="8">
        <v>159</v>
      </c>
      <c r="D160" s="7">
        <v>86111600</v>
      </c>
      <c r="E160" s="61"/>
      <c r="F160" s="7"/>
      <c r="G160" s="7" t="s">
        <v>941</v>
      </c>
      <c r="H160" s="7" t="s">
        <v>218</v>
      </c>
      <c r="I160" s="7"/>
      <c r="J160" s="20" t="s">
        <v>58</v>
      </c>
      <c r="K160" s="7">
        <v>4</v>
      </c>
      <c r="L160" s="7" t="s">
        <v>28</v>
      </c>
      <c r="M160" s="7">
        <v>8</v>
      </c>
      <c r="N160" s="7" t="s">
        <v>193</v>
      </c>
      <c r="O160" s="7" t="s">
        <v>704</v>
      </c>
      <c r="P160" s="7" t="s">
        <v>43</v>
      </c>
      <c r="Q160" s="7">
        <v>0</v>
      </c>
      <c r="R160" s="7" t="s">
        <v>57</v>
      </c>
      <c r="S160" s="44">
        <v>0</v>
      </c>
      <c r="T160" s="44">
        <v>30000000</v>
      </c>
      <c r="U160" s="48">
        <f t="shared" si="1"/>
        <v>30000000</v>
      </c>
      <c r="V160" s="7" t="s">
        <v>32</v>
      </c>
      <c r="W160" s="7" t="s">
        <v>33</v>
      </c>
      <c r="X160" s="7" t="s">
        <v>572</v>
      </c>
      <c r="Y160" s="16">
        <v>3009133992</v>
      </c>
      <c r="Z160" s="21" t="s">
        <v>573</v>
      </c>
      <c r="AA160" s="7"/>
      <c r="AB160" s="7" t="s">
        <v>172</v>
      </c>
      <c r="AC160" s="7" t="s">
        <v>604</v>
      </c>
      <c r="AD160" s="7" t="s">
        <v>1531</v>
      </c>
      <c r="AE160" s="7"/>
      <c r="AF160" s="7"/>
    </row>
    <row r="161" spans="1:32" ht="112.5" hidden="1" customHeight="1" x14ac:dyDescent="0.25">
      <c r="A161" s="61" t="s">
        <v>599</v>
      </c>
      <c r="B161" s="61" t="s">
        <v>172</v>
      </c>
      <c r="C161" s="36">
        <v>160</v>
      </c>
      <c r="D161" s="61">
        <v>86111600</v>
      </c>
      <c r="E161" s="61"/>
      <c r="F161" s="61"/>
      <c r="G161" s="61" t="s">
        <v>942</v>
      </c>
      <c r="H161" s="61" t="s">
        <v>218</v>
      </c>
      <c r="I161" s="61" t="s">
        <v>582</v>
      </c>
      <c r="J161" s="61" t="s">
        <v>58</v>
      </c>
      <c r="K161" s="61">
        <v>4</v>
      </c>
      <c r="L161" s="61" t="s">
        <v>28</v>
      </c>
      <c r="M161" s="61">
        <v>8</v>
      </c>
      <c r="N161" s="61" t="s">
        <v>193</v>
      </c>
      <c r="O161" s="61" t="s">
        <v>704</v>
      </c>
      <c r="P161" s="61" t="s">
        <v>43</v>
      </c>
      <c r="Q161" s="61">
        <v>0</v>
      </c>
      <c r="R161" s="61" t="s">
        <v>57</v>
      </c>
      <c r="S161" s="41">
        <v>0</v>
      </c>
      <c r="T161" s="41">
        <v>1000000000</v>
      </c>
      <c r="U161" s="25">
        <f t="shared" si="1"/>
        <v>1000000000</v>
      </c>
      <c r="V161" s="61" t="s">
        <v>32</v>
      </c>
      <c r="W161" s="61" t="s">
        <v>33</v>
      </c>
      <c r="X161" s="61" t="s">
        <v>572</v>
      </c>
      <c r="Y161" s="62">
        <v>3009133992</v>
      </c>
      <c r="Z161" s="73" t="s">
        <v>573</v>
      </c>
      <c r="AA161" s="61"/>
      <c r="AB161" s="61" t="s">
        <v>172</v>
      </c>
      <c r="AC161" s="61" t="s">
        <v>604</v>
      </c>
      <c r="AD161" s="61" t="s">
        <v>248</v>
      </c>
      <c r="AE161" s="61"/>
      <c r="AF161" s="61"/>
    </row>
    <row r="162" spans="1:32" ht="148.5" hidden="1" x14ac:dyDescent="0.25">
      <c r="A162" s="61" t="s">
        <v>600</v>
      </c>
      <c r="B162" s="61" t="s">
        <v>172</v>
      </c>
      <c r="C162" s="36">
        <v>161</v>
      </c>
      <c r="D162" s="61" t="s">
        <v>659</v>
      </c>
      <c r="E162" s="61"/>
      <c r="F162" s="61"/>
      <c r="G162" s="61" t="s">
        <v>1631</v>
      </c>
      <c r="H162" s="61" t="s">
        <v>583</v>
      </c>
      <c r="I162" s="61"/>
      <c r="J162" s="61" t="s">
        <v>53</v>
      </c>
      <c r="K162" s="61">
        <v>5</v>
      </c>
      <c r="L162" s="61" t="s">
        <v>28</v>
      </c>
      <c r="M162" s="61">
        <v>6</v>
      </c>
      <c r="N162" s="61" t="s">
        <v>134</v>
      </c>
      <c r="O162" s="61" t="s">
        <v>704</v>
      </c>
      <c r="P162" s="61" t="s">
        <v>43</v>
      </c>
      <c r="Q162" s="61">
        <v>0</v>
      </c>
      <c r="R162" s="61" t="s">
        <v>57</v>
      </c>
      <c r="S162" s="41">
        <v>0</v>
      </c>
      <c r="T162" s="41">
        <v>140000000</v>
      </c>
      <c r="U162" s="25">
        <f t="shared" si="1"/>
        <v>140000000</v>
      </c>
      <c r="V162" s="61" t="s">
        <v>32</v>
      </c>
      <c r="W162" s="61" t="s">
        <v>33</v>
      </c>
      <c r="X162" s="61" t="s">
        <v>572</v>
      </c>
      <c r="Y162" s="62">
        <v>3009133992</v>
      </c>
      <c r="Z162" s="73" t="s">
        <v>573</v>
      </c>
      <c r="AA162" s="61"/>
      <c r="AB162" s="61" t="s">
        <v>172</v>
      </c>
      <c r="AC162" s="61" t="s">
        <v>604</v>
      </c>
      <c r="AD162" s="61" t="s">
        <v>1520</v>
      </c>
      <c r="AE162" s="61"/>
      <c r="AF162" s="61"/>
    </row>
    <row r="163" spans="1:32" ht="66" hidden="1" customHeight="1" x14ac:dyDescent="0.25">
      <c r="A163" s="61" t="s">
        <v>601</v>
      </c>
      <c r="B163" s="61" t="s">
        <v>172</v>
      </c>
      <c r="C163" s="36">
        <v>162</v>
      </c>
      <c r="D163" s="61" t="s">
        <v>214</v>
      </c>
      <c r="E163" s="61"/>
      <c r="F163" s="61"/>
      <c r="G163" s="61" t="s">
        <v>1521</v>
      </c>
      <c r="H163" s="61" t="s">
        <v>584</v>
      </c>
      <c r="I163" s="61"/>
      <c r="J163" s="61" t="s">
        <v>39</v>
      </c>
      <c r="K163" s="61">
        <v>9</v>
      </c>
      <c r="L163" s="61" t="s">
        <v>28</v>
      </c>
      <c r="M163" s="61">
        <v>3</v>
      </c>
      <c r="N163" s="61" t="s">
        <v>1932</v>
      </c>
      <c r="O163" s="61" t="s">
        <v>709</v>
      </c>
      <c r="P163" s="61" t="s">
        <v>43</v>
      </c>
      <c r="Q163" s="61">
        <v>0</v>
      </c>
      <c r="R163" s="61" t="s">
        <v>57</v>
      </c>
      <c r="S163" s="25">
        <v>0</v>
      </c>
      <c r="T163" s="25">
        <v>200000000</v>
      </c>
      <c r="U163" s="25">
        <f t="shared" si="1"/>
        <v>200000000</v>
      </c>
      <c r="V163" s="61" t="s">
        <v>32</v>
      </c>
      <c r="W163" s="61" t="s">
        <v>33</v>
      </c>
      <c r="X163" s="61" t="s">
        <v>572</v>
      </c>
      <c r="Y163" s="62">
        <v>3009133992</v>
      </c>
      <c r="Z163" s="73" t="s">
        <v>573</v>
      </c>
      <c r="AA163" s="61"/>
      <c r="AB163" s="61" t="s">
        <v>172</v>
      </c>
      <c r="AC163" s="61" t="s">
        <v>604</v>
      </c>
      <c r="AD163" s="61" t="s">
        <v>2236</v>
      </c>
      <c r="AE163" s="61"/>
      <c r="AF163" s="61"/>
    </row>
    <row r="164" spans="1:32" ht="181.5" hidden="1" x14ac:dyDescent="0.25">
      <c r="A164" s="61" t="s">
        <v>602</v>
      </c>
      <c r="B164" s="61" t="s">
        <v>172</v>
      </c>
      <c r="C164" s="36">
        <v>163</v>
      </c>
      <c r="D164" s="61">
        <v>86111600</v>
      </c>
      <c r="E164" s="61"/>
      <c r="F164" s="61"/>
      <c r="G164" s="61" t="s">
        <v>943</v>
      </c>
      <c r="H164" s="61" t="s">
        <v>218</v>
      </c>
      <c r="I164" s="61" t="s">
        <v>222</v>
      </c>
      <c r="J164" s="61" t="s">
        <v>39</v>
      </c>
      <c r="K164" s="61">
        <v>9</v>
      </c>
      <c r="L164" s="61" t="s">
        <v>28</v>
      </c>
      <c r="M164" s="61">
        <v>3</v>
      </c>
      <c r="N164" s="61" t="s">
        <v>193</v>
      </c>
      <c r="O164" s="61" t="s">
        <v>704</v>
      </c>
      <c r="P164" s="61" t="s">
        <v>43</v>
      </c>
      <c r="Q164" s="61">
        <v>0</v>
      </c>
      <c r="R164" s="61" t="s">
        <v>57</v>
      </c>
      <c r="S164" s="41">
        <v>0</v>
      </c>
      <c r="T164" s="41">
        <v>110000000</v>
      </c>
      <c r="U164" s="25">
        <f t="shared" si="1"/>
        <v>110000000</v>
      </c>
      <c r="V164" s="61" t="s">
        <v>32</v>
      </c>
      <c r="W164" s="61" t="s">
        <v>33</v>
      </c>
      <c r="X164" s="61" t="s">
        <v>572</v>
      </c>
      <c r="Y164" s="62">
        <v>3009133992</v>
      </c>
      <c r="Z164" s="73" t="s">
        <v>573</v>
      </c>
      <c r="AA164" s="61"/>
      <c r="AB164" s="61" t="s">
        <v>172</v>
      </c>
      <c r="AC164" s="61" t="s">
        <v>604</v>
      </c>
      <c r="AD164" s="61" t="s">
        <v>2237</v>
      </c>
      <c r="AE164" s="61"/>
      <c r="AF164" s="61"/>
    </row>
    <row r="165" spans="1:32" s="80" customFormat="1" ht="82.5" hidden="1" customHeight="1" x14ac:dyDescent="0.25">
      <c r="A165" s="61" t="s">
        <v>1276</v>
      </c>
      <c r="B165" s="61" t="s">
        <v>24</v>
      </c>
      <c r="C165" s="36">
        <v>164</v>
      </c>
      <c r="D165" s="61">
        <v>80111607</v>
      </c>
      <c r="E165" s="61"/>
      <c r="F165" s="61"/>
      <c r="G165" s="61" t="s">
        <v>314</v>
      </c>
      <c r="H165" s="61" t="s">
        <v>26</v>
      </c>
      <c r="I165" s="61" t="s">
        <v>1277</v>
      </c>
      <c r="J165" s="87" t="s">
        <v>27</v>
      </c>
      <c r="K165" s="61">
        <v>1</v>
      </c>
      <c r="L165" s="87" t="s">
        <v>53</v>
      </c>
      <c r="M165" s="61">
        <v>4</v>
      </c>
      <c r="N165" s="61" t="s">
        <v>29</v>
      </c>
      <c r="O165" s="61" t="s">
        <v>704</v>
      </c>
      <c r="P165" s="61" t="s">
        <v>43</v>
      </c>
      <c r="Q165" s="61">
        <v>0</v>
      </c>
      <c r="R165" s="61" t="s">
        <v>31</v>
      </c>
      <c r="S165" s="41">
        <v>11000000</v>
      </c>
      <c r="T165" s="41">
        <v>44000000</v>
      </c>
      <c r="U165" s="25">
        <v>44000000</v>
      </c>
      <c r="V165" s="61" t="s">
        <v>32</v>
      </c>
      <c r="W165" s="61" t="s">
        <v>33</v>
      </c>
      <c r="X165" s="61" t="s">
        <v>315</v>
      </c>
      <c r="Y165" s="62">
        <v>3009133992</v>
      </c>
      <c r="Z165" s="73" t="s">
        <v>316</v>
      </c>
      <c r="AA165" s="61"/>
      <c r="AB165" s="61" t="s">
        <v>24</v>
      </c>
      <c r="AC165" s="88" t="s">
        <v>253</v>
      </c>
      <c r="AD165" s="61" t="s">
        <v>248</v>
      </c>
      <c r="AE165" s="61"/>
      <c r="AF165" s="61"/>
    </row>
    <row r="166" spans="1:32" ht="99" hidden="1" x14ac:dyDescent="0.25">
      <c r="A166" s="61" t="s">
        <v>1278</v>
      </c>
      <c r="B166" s="61" t="s">
        <v>24</v>
      </c>
      <c r="C166" s="36">
        <v>165</v>
      </c>
      <c r="D166" s="61">
        <v>80111607</v>
      </c>
      <c r="E166" s="61"/>
      <c r="F166" s="61"/>
      <c r="G166" s="61" t="s">
        <v>944</v>
      </c>
      <c r="H166" s="61" t="s">
        <v>26</v>
      </c>
      <c r="I166" s="61" t="s">
        <v>1279</v>
      </c>
      <c r="J166" s="87" t="s">
        <v>50</v>
      </c>
      <c r="K166" s="61">
        <v>2</v>
      </c>
      <c r="L166" s="87" t="s">
        <v>60</v>
      </c>
      <c r="M166" s="61">
        <v>4</v>
      </c>
      <c r="N166" s="61" t="s">
        <v>29</v>
      </c>
      <c r="O166" s="61" t="s">
        <v>704</v>
      </c>
      <c r="P166" s="61" t="s">
        <v>43</v>
      </c>
      <c r="Q166" s="61">
        <v>0</v>
      </c>
      <c r="R166" s="61" t="s">
        <v>31</v>
      </c>
      <c r="S166" s="41">
        <v>10500000</v>
      </c>
      <c r="T166" s="41">
        <v>42000000</v>
      </c>
      <c r="U166" s="25">
        <v>42000000</v>
      </c>
      <c r="V166" s="61" t="s">
        <v>32</v>
      </c>
      <c r="W166" s="61" t="s">
        <v>33</v>
      </c>
      <c r="X166" s="61" t="s">
        <v>315</v>
      </c>
      <c r="Y166" s="62">
        <v>3009133992</v>
      </c>
      <c r="Z166" s="73" t="s">
        <v>316</v>
      </c>
      <c r="AA166" s="61"/>
      <c r="AB166" s="61" t="s">
        <v>24</v>
      </c>
      <c r="AC166" s="88" t="s">
        <v>253</v>
      </c>
      <c r="AD166" s="61" t="s">
        <v>248</v>
      </c>
      <c r="AE166" s="61"/>
      <c r="AF166" s="61"/>
    </row>
    <row r="167" spans="1:32" ht="82.5" hidden="1" x14ac:dyDescent="0.25">
      <c r="A167" s="61" t="s">
        <v>1280</v>
      </c>
      <c r="B167" s="61" t="s">
        <v>24</v>
      </c>
      <c r="C167" s="36">
        <v>166</v>
      </c>
      <c r="D167" s="61">
        <v>80111607</v>
      </c>
      <c r="E167" s="61"/>
      <c r="F167" s="61"/>
      <c r="G167" s="61" t="s">
        <v>25</v>
      </c>
      <c r="H167" s="61" t="s">
        <v>26</v>
      </c>
      <c r="I167" s="61" t="s">
        <v>1281</v>
      </c>
      <c r="J167" s="87" t="s">
        <v>27</v>
      </c>
      <c r="K167" s="61">
        <v>1</v>
      </c>
      <c r="L167" s="87" t="s">
        <v>53</v>
      </c>
      <c r="M167" s="61">
        <v>4</v>
      </c>
      <c r="N167" s="61" t="s">
        <v>29</v>
      </c>
      <c r="O167" s="61" t="s">
        <v>704</v>
      </c>
      <c r="P167" s="61" t="s">
        <v>43</v>
      </c>
      <c r="Q167" s="61">
        <v>0</v>
      </c>
      <c r="R167" s="61" t="s">
        <v>31</v>
      </c>
      <c r="S167" s="41">
        <v>7000000</v>
      </c>
      <c r="T167" s="41">
        <v>28000000</v>
      </c>
      <c r="U167" s="25">
        <v>28000000</v>
      </c>
      <c r="V167" s="61" t="s">
        <v>32</v>
      </c>
      <c r="W167" s="61" t="s">
        <v>33</v>
      </c>
      <c r="X167" s="61" t="s">
        <v>315</v>
      </c>
      <c r="Y167" s="62">
        <v>3009133992</v>
      </c>
      <c r="Z167" s="73" t="s">
        <v>316</v>
      </c>
      <c r="AA167" s="61"/>
      <c r="AB167" s="61" t="s">
        <v>24</v>
      </c>
      <c r="AC167" s="88" t="s">
        <v>253</v>
      </c>
      <c r="AD167" s="61" t="s">
        <v>248</v>
      </c>
      <c r="AE167" s="61"/>
      <c r="AF167" s="61"/>
    </row>
    <row r="168" spans="1:32" ht="181.5" hidden="1" x14ac:dyDescent="0.25">
      <c r="A168" s="61" t="s">
        <v>317</v>
      </c>
      <c r="B168" s="61" t="s">
        <v>24</v>
      </c>
      <c r="C168" s="24">
        <v>167</v>
      </c>
      <c r="D168" s="61">
        <v>80111607</v>
      </c>
      <c r="E168" s="61"/>
      <c r="F168" s="61"/>
      <c r="G168" s="61" t="s">
        <v>945</v>
      </c>
      <c r="H168" s="61" t="s">
        <v>34</v>
      </c>
      <c r="I168" s="61" t="s">
        <v>41</v>
      </c>
      <c r="J168" s="61" t="s">
        <v>39</v>
      </c>
      <c r="K168" s="61">
        <v>9</v>
      </c>
      <c r="L168" s="61" t="s">
        <v>28</v>
      </c>
      <c r="M168" s="61">
        <v>3.5</v>
      </c>
      <c r="N168" s="61" t="s">
        <v>29</v>
      </c>
      <c r="O168" s="61" t="s">
        <v>704</v>
      </c>
      <c r="P168" s="61" t="s">
        <v>43</v>
      </c>
      <c r="Q168" s="61">
        <v>0</v>
      </c>
      <c r="R168" s="61" t="s">
        <v>31</v>
      </c>
      <c r="S168" s="3">
        <v>5500000</v>
      </c>
      <c r="T168" s="41">
        <f>+S168*M168</f>
        <v>19250000</v>
      </c>
      <c r="U168" s="25">
        <f>+T168</f>
        <v>19250000</v>
      </c>
      <c r="V168" s="61" t="s">
        <v>32</v>
      </c>
      <c r="W168" s="61" t="s">
        <v>33</v>
      </c>
      <c r="X168" s="61" t="s">
        <v>315</v>
      </c>
      <c r="Y168" s="62">
        <v>3009133992</v>
      </c>
      <c r="Z168" s="73" t="s">
        <v>316</v>
      </c>
      <c r="AA168" s="61"/>
      <c r="AB168" s="61" t="s">
        <v>24</v>
      </c>
      <c r="AC168" s="61" t="s">
        <v>270</v>
      </c>
      <c r="AD168" s="61" t="s">
        <v>2159</v>
      </c>
      <c r="AE168" s="61"/>
      <c r="AF168" s="61"/>
    </row>
    <row r="169" spans="1:32" ht="49.5" hidden="1" x14ac:dyDescent="0.25">
      <c r="A169" s="61" t="s">
        <v>1282</v>
      </c>
      <c r="B169" s="61" t="s">
        <v>35</v>
      </c>
      <c r="C169" s="36">
        <v>168</v>
      </c>
      <c r="D169" s="61" t="s">
        <v>1283</v>
      </c>
      <c r="E169" s="61"/>
      <c r="F169" s="61"/>
      <c r="G169" s="61" t="s">
        <v>454</v>
      </c>
      <c r="H169" s="61" t="s">
        <v>26</v>
      </c>
      <c r="I169" s="61" t="s">
        <v>1284</v>
      </c>
      <c r="J169" s="87" t="s">
        <v>27</v>
      </c>
      <c r="K169" s="61">
        <v>1</v>
      </c>
      <c r="L169" s="87" t="s">
        <v>53</v>
      </c>
      <c r="M169" s="61">
        <v>4</v>
      </c>
      <c r="N169" s="61" t="s">
        <v>29</v>
      </c>
      <c r="O169" s="61" t="s">
        <v>704</v>
      </c>
      <c r="P169" s="61" t="s">
        <v>43</v>
      </c>
      <c r="Q169" s="61">
        <v>0</v>
      </c>
      <c r="R169" s="61" t="s">
        <v>31</v>
      </c>
      <c r="S169" s="41">
        <v>7500000</v>
      </c>
      <c r="T169" s="41">
        <v>30000000</v>
      </c>
      <c r="U169" s="25">
        <v>30000000</v>
      </c>
      <c r="V169" s="61" t="s">
        <v>32</v>
      </c>
      <c r="W169" s="61" t="s">
        <v>33</v>
      </c>
      <c r="X169" s="61" t="s">
        <v>1285</v>
      </c>
      <c r="Y169" s="62">
        <v>3009133992</v>
      </c>
      <c r="Z169" s="73" t="s">
        <v>1286</v>
      </c>
      <c r="AA169" s="61"/>
      <c r="AB169" s="61" t="s">
        <v>672</v>
      </c>
      <c r="AC169" s="61" t="s">
        <v>270</v>
      </c>
      <c r="AD169" s="61" t="s">
        <v>248</v>
      </c>
      <c r="AE169" s="61"/>
      <c r="AF169" s="61"/>
    </row>
    <row r="170" spans="1:32" ht="49.5" hidden="1" x14ac:dyDescent="0.25">
      <c r="A170" s="61" t="s">
        <v>286</v>
      </c>
      <c r="B170" s="61" t="s">
        <v>35</v>
      </c>
      <c r="C170" s="36">
        <v>169</v>
      </c>
      <c r="D170" s="61">
        <v>80111600</v>
      </c>
      <c r="E170" s="61"/>
      <c r="F170" s="61"/>
      <c r="G170" s="61" t="s">
        <v>946</v>
      </c>
      <c r="H170" s="61" t="s">
        <v>26</v>
      </c>
      <c r="I170" s="61" t="s">
        <v>41</v>
      </c>
      <c r="J170" s="61" t="s">
        <v>60</v>
      </c>
      <c r="K170" s="61">
        <v>6</v>
      </c>
      <c r="L170" s="61" t="s">
        <v>39</v>
      </c>
      <c r="M170" s="61">
        <v>4</v>
      </c>
      <c r="N170" s="61" t="s">
        <v>29</v>
      </c>
      <c r="O170" s="61" t="s">
        <v>704</v>
      </c>
      <c r="P170" s="61" t="s">
        <v>43</v>
      </c>
      <c r="Q170" s="61">
        <v>0</v>
      </c>
      <c r="R170" s="61" t="s">
        <v>31</v>
      </c>
      <c r="S170" s="41">
        <v>5500000</v>
      </c>
      <c r="T170" s="41">
        <f>+S170*M170</f>
        <v>22000000</v>
      </c>
      <c r="U170" s="25">
        <f>+T170</f>
        <v>22000000</v>
      </c>
      <c r="V170" s="61" t="s">
        <v>32</v>
      </c>
      <c r="W170" s="61" t="s">
        <v>33</v>
      </c>
      <c r="X170" s="61" t="s">
        <v>653</v>
      </c>
      <c r="Y170" s="62">
        <v>3009133992</v>
      </c>
      <c r="Z170" s="73" t="s">
        <v>654</v>
      </c>
      <c r="AA170" s="61"/>
      <c r="AB170" s="61" t="s">
        <v>672</v>
      </c>
      <c r="AC170" s="61" t="s">
        <v>270</v>
      </c>
      <c r="AD170" s="61" t="s">
        <v>1863</v>
      </c>
      <c r="AE170" s="61"/>
      <c r="AF170" s="61"/>
    </row>
    <row r="171" spans="1:32" s="80" customFormat="1" ht="49.5" hidden="1" x14ac:dyDescent="0.25">
      <c r="A171" s="61" t="s">
        <v>1287</v>
      </c>
      <c r="B171" s="61" t="s">
        <v>37</v>
      </c>
      <c r="C171" s="36">
        <v>170</v>
      </c>
      <c r="D171" s="14" t="s">
        <v>655</v>
      </c>
      <c r="E171" s="61"/>
      <c r="F171" s="61"/>
      <c r="G171" s="61" t="s">
        <v>326</v>
      </c>
      <c r="H171" s="61" t="s">
        <v>26</v>
      </c>
      <c r="I171" s="61" t="s">
        <v>1288</v>
      </c>
      <c r="J171" s="61" t="s">
        <v>27</v>
      </c>
      <c r="K171" s="61">
        <v>1</v>
      </c>
      <c r="L171" s="61" t="s">
        <v>53</v>
      </c>
      <c r="M171" s="61">
        <v>4</v>
      </c>
      <c r="N171" s="61" t="s">
        <v>29</v>
      </c>
      <c r="O171" s="61" t="s">
        <v>704</v>
      </c>
      <c r="P171" s="61" t="s">
        <v>43</v>
      </c>
      <c r="Q171" s="61">
        <v>0</v>
      </c>
      <c r="R171" s="61" t="s">
        <v>31</v>
      </c>
      <c r="S171" s="41">
        <v>11000000</v>
      </c>
      <c r="T171" s="41">
        <v>44000000</v>
      </c>
      <c r="U171" s="25">
        <v>44000000</v>
      </c>
      <c r="V171" s="61" t="s">
        <v>32</v>
      </c>
      <c r="W171" s="61" t="s">
        <v>33</v>
      </c>
      <c r="X171" s="61" t="s">
        <v>38</v>
      </c>
      <c r="Y171" s="62">
        <v>3009133992</v>
      </c>
      <c r="Z171" s="73" t="s">
        <v>259</v>
      </c>
      <c r="AA171" s="73"/>
      <c r="AB171" s="61" t="s">
        <v>37</v>
      </c>
      <c r="AC171" s="61" t="s">
        <v>270</v>
      </c>
      <c r="AD171" s="61" t="s">
        <v>248</v>
      </c>
      <c r="AE171" s="61"/>
      <c r="AF171" s="61"/>
    </row>
    <row r="172" spans="1:32" s="94" customFormat="1" ht="49.5" hidden="1" x14ac:dyDescent="0.25">
      <c r="A172" s="61" t="s">
        <v>1289</v>
      </c>
      <c r="B172" s="61" t="s">
        <v>37</v>
      </c>
      <c r="C172" s="36">
        <v>171</v>
      </c>
      <c r="D172" s="14" t="s">
        <v>655</v>
      </c>
      <c r="E172" s="61"/>
      <c r="F172" s="61"/>
      <c r="G172" s="61" t="s">
        <v>635</v>
      </c>
      <c r="H172" s="61" t="s">
        <v>26</v>
      </c>
      <c r="I172" s="61" t="s">
        <v>1290</v>
      </c>
      <c r="J172" s="61" t="s">
        <v>27</v>
      </c>
      <c r="K172" s="61">
        <v>1</v>
      </c>
      <c r="L172" s="61" t="s">
        <v>53</v>
      </c>
      <c r="M172" s="61">
        <v>4</v>
      </c>
      <c r="N172" s="61" t="s">
        <v>29</v>
      </c>
      <c r="O172" s="61" t="s">
        <v>704</v>
      </c>
      <c r="P172" s="61" t="s">
        <v>43</v>
      </c>
      <c r="Q172" s="61">
        <v>0</v>
      </c>
      <c r="R172" s="61" t="s">
        <v>31</v>
      </c>
      <c r="S172" s="41">
        <v>11000000</v>
      </c>
      <c r="T172" s="41">
        <v>44000000</v>
      </c>
      <c r="U172" s="25">
        <v>44000000</v>
      </c>
      <c r="V172" s="61" t="s">
        <v>32</v>
      </c>
      <c r="W172" s="61" t="s">
        <v>33</v>
      </c>
      <c r="X172" s="61" t="s">
        <v>38</v>
      </c>
      <c r="Y172" s="62">
        <v>3009133992</v>
      </c>
      <c r="Z172" s="73" t="s">
        <v>259</v>
      </c>
      <c r="AA172" s="73"/>
      <c r="AB172" s="61" t="s">
        <v>37</v>
      </c>
      <c r="AC172" s="61" t="s">
        <v>253</v>
      </c>
      <c r="AD172" s="61" t="s">
        <v>248</v>
      </c>
      <c r="AE172" s="61"/>
      <c r="AF172" s="61"/>
    </row>
    <row r="173" spans="1:32" s="80" customFormat="1" ht="49.5" hidden="1" x14ac:dyDescent="0.25">
      <c r="A173" s="61" t="s">
        <v>1291</v>
      </c>
      <c r="B173" s="61" t="s">
        <v>37</v>
      </c>
      <c r="C173" s="36">
        <v>172</v>
      </c>
      <c r="D173" s="14" t="s">
        <v>655</v>
      </c>
      <c r="E173" s="61"/>
      <c r="F173" s="61"/>
      <c r="G173" s="61" t="s">
        <v>322</v>
      </c>
      <c r="H173" s="61" t="s">
        <v>34</v>
      </c>
      <c r="I173" s="61" t="s">
        <v>1292</v>
      </c>
      <c r="J173" s="61" t="s">
        <v>27</v>
      </c>
      <c r="K173" s="61">
        <v>1</v>
      </c>
      <c r="L173" s="61" t="s">
        <v>53</v>
      </c>
      <c r="M173" s="61">
        <v>4</v>
      </c>
      <c r="N173" s="61" t="s">
        <v>29</v>
      </c>
      <c r="O173" s="61" t="s">
        <v>704</v>
      </c>
      <c r="P173" s="61" t="s">
        <v>43</v>
      </c>
      <c r="Q173" s="61">
        <v>0</v>
      </c>
      <c r="R173" s="61" t="s">
        <v>31</v>
      </c>
      <c r="S173" s="41">
        <v>3500000</v>
      </c>
      <c r="T173" s="41">
        <v>14000000</v>
      </c>
      <c r="U173" s="25">
        <v>14000000</v>
      </c>
      <c r="V173" s="61" t="s">
        <v>32</v>
      </c>
      <c r="W173" s="61" t="s">
        <v>33</v>
      </c>
      <c r="X173" s="61" t="s">
        <v>38</v>
      </c>
      <c r="Y173" s="62">
        <v>3009133992</v>
      </c>
      <c r="Z173" s="73" t="s">
        <v>259</v>
      </c>
      <c r="AA173" s="73"/>
      <c r="AB173" s="61" t="s">
        <v>37</v>
      </c>
      <c r="AC173" s="61" t="s">
        <v>270</v>
      </c>
      <c r="AD173" s="61" t="s">
        <v>248</v>
      </c>
      <c r="AE173" s="61"/>
      <c r="AF173" s="61"/>
    </row>
    <row r="174" spans="1:32" s="110" customFormat="1" ht="181.5" hidden="1" x14ac:dyDescent="0.25">
      <c r="A174" s="61" t="s">
        <v>325</v>
      </c>
      <c r="B174" s="61" t="s">
        <v>37</v>
      </c>
      <c r="C174" s="36">
        <v>173</v>
      </c>
      <c r="D174" s="61" t="s">
        <v>45</v>
      </c>
      <c r="E174" s="61"/>
      <c r="F174" s="61"/>
      <c r="G174" s="61" t="s">
        <v>947</v>
      </c>
      <c r="H174" s="61" t="s">
        <v>40</v>
      </c>
      <c r="I174" s="61" t="s">
        <v>46</v>
      </c>
      <c r="J174" s="87" t="s">
        <v>144</v>
      </c>
      <c r="K174" s="61">
        <v>7</v>
      </c>
      <c r="L174" s="61" t="s">
        <v>28</v>
      </c>
      <c r="M174" s="61">
        <v>6</v>
      </c>
      <c r="N174" s="61" t="s">
        <v>29</v>
      </c>
      <c r="O174" s="61" t="s">
        <v>704</v>
      </c>
      <c r="P174" s="61" t="s">
        <v>43</v>
      </c>
      <c r="Q174" s="61">
        <v>0</v>
      </c>
      <c r="R174" s="61" t="s">
        <v>31</v>
      </c>
      <c r="S174" s="41">
        <v>0</v>
      </c>
      <c r="T174" s="41">
        <v>50000000</v>
      </c>
      <c r="U174" s="25">
        <f>+T174</f>
        <v>50000000</v>
      </c>
      <c r="V174" s="61" t="s">
        <v>44</v>
      </c>
      <c r="W174" s="3" t="s">
        <v>151</v>
      </c>
      <c r="X174" s="61" t="s">
        <v>323</v>
      </c>
      <c r="Y174" s="62">
        <v>3009133992</v>
      </c>
      <c r="Z174" s="73" t="s">
        <v>324</v>
      </c>
      <c r="AA174" s="61"/>
      <c r="AB174" s="61" t="s">
        <v>37</v>
      </c>
      <c r="AC174" s="61" t="s">
        <v>270</v>
      </c>
      <c r="AD174" s="61" t="s">
        <v>1947</v>
      </c>
      <c r="AE174" s="61"/>
      <c r="AF174" s="61"/>
    </row>
    <row r="175" spans="1:32" ht="66" hidden="1" x14ac:dyDescent="0.25">
      <c r="A175" s="61" t="s">
        <v>318</v>
      </c>
      <c r="B175" s="61" t="s">
        <v>74</v>
      </c>
      <c r="C175" s="36">
        <v>174</v>
      </c>
      <c r="D175" s="61">
        <v>82121506</v>
      </c>
      <c r="E175" s="61"/>
      <c r="F175" s="61"/>
      <c r="G175" s="61" t="s">
        <v>948</v>
      </c>
      <c r="H175" s="61" t="s">
        <v>75</v>
      </c>
      <c r="I175" s="61" t="s">
        <v>280</v>
      </c>
      <c r="J175" s="61" t="s">
        <v>42</v>
      </c>
      <c r="K175" s="61">
        <v>3</v>
      </c>
      <c r="L175" s="61" t="s">
        <v>28</v>
      </c>
      <c r="M175" s="61">
        <v>9.5</v>
      </c>
      <c r="N175" s="61" t="s">
        <v>29</v>
      </c>
      <c r="O175" s="61" t="s">
        <v>704</v>
      </c>
      <c r="P175" s="61" t="s">
        <v>43</v>
      </c>
      <c r="Q175" s="61">
        <v>0</v>
      </c>
      <c r="R175" s="61" t="s">
        <v>31</v>
      </c>
      <c r="S175" s="41">
        <v>0</v>
      </c>
      <c r="T175" s="41">
        <v>6000000</v>
      </c>
      <c r="U175" s="25">
        <v>6000000</v>
      </c>
      <c r="V175" s="61" t="s">
        <v>32</v>
      </c>
      <c r="W175" s="61" t="s">
        <v>33</v>
      </c>
      <c r="X175" s="61" t="s">
        <v>766</v>
      </c>
      <c r="Y175" s="62">
        <v>3009133992</v>
      </c>
      <c r="Z175" s="73" t="s">
        <v>767</v>
      </c>
      <c r="AA175" s="61"/>
      <c r="AB175" s="61" t="s">
        <v>74</v>
      </c>
      <c r="AC175" s="61" t="s">
        <v>270</v>
      </c>
      <c r="AD175" s="61" t="s">
        <v>1078</v>
      </c>
      <c r="AE175" s="61"/>
      <c r="AF175" s="61"/>
    </row>
    <row r="176" spans="1:32" ht="82.5" hidden="1" customHeight="1" x14ac:dyDescent="0.25">
      <c r="A176" s="7" t="s">
        <v>79</v>
      </c>
      <c r="B176" s="7" t="s">
        <v>74</v>
      </c>
      <c r="C176" s="8">
        <v>175</v>
      </c>
      <c r="D176" s="7" t="s">
        <v>77</v>
      </c>
      <c r="E176" s="61"/>
      <c r="F176" s="7"/>
      <c r="G176" s="7" t="s">
        <v>949</v>
      </c>
      <c r="H176" s="7" t="s">
        <v>78</v>
      </c>
      <c r="I176" s="7" t="s">
        <v>76</v>
      </c>
      <c r="J176" s="7" t="s">
        <v>42</v>
      </c>
      <c r="K176" s="7">
        <v>3</v>
      </c>
      <c r="L176" s="7" t="s">
        <v>28</v>
      </c>
      <c r="M176" s="7">
        <v>9</v>
      </c>
      <c r="N176" s="7" t="s">
        <v>241</v>
      </c>
      <c r="O176" s="7" t="s">
        <v>706</v>
      </c>
      <c r="P176" s="7" t="s">
        <v>43</v>
      </c>
      <c r="Q176" s="7">
        <v>0</v>
      </c>
      <c r="R176" s="7" t="s">
        <v>31</v>
      </c>
      <c r="S176" s="44">
        <v>0</v>
      </c>
      <c r="T176" s="44">
        <v>8746500</v>
      </c>
      <c r="U176" s="48">
        <f>T176</f>
        <v>8746500</v>
      </c>
      <c r="V176" s="7" t="s">
        <v>32</v>
      </c>
      <c r="W176" s="7" t="s">
        <v>33</v>
      </c>
      <c r="X176" s="7" t="s">
        <v>560</v>
      </c>
      <c r="Y176" s="16">
        <v>3009133992</v>
      </c>
      <c r="Z176" s="21" t="s">
        <v>277</v>
      </c>
      <c r="AA176" s="7"/>
      <c r="AB176" s="7" t="s">
        <v>74</v>
      </c>
      <c r="AC176" s="7" t="s">
        <v>270</v>
      </c>
      <c r="AD176" s="7" t="s">
        <v>1530</v>
      </c>
      <c r="AE176" s="7"/>
      <c r="AF176" s="7"/>
    </row>
    <row r="177" spans="1:32" ht="280.5" hidden="1" customHeight="1" x14ac:dyDescent="0.25">
      <c r="A177" s="61" t="s">
        <v>80</v>
      </c>
      <c r="B177" s="61" t="s">
        <v>74</v>
      </c>
      <c r="C177" s="36">
        <v>176</v>
      </c>
      <c r="D177" s="61" t="s">
        <v>611</v>
      </c>
      <c r="E177" s="61"/>
      <c r="F177" s="61"/>
      <c r="G177" s="61" t="s">
        <v>950</v>
      </c>
      <c r="H177" s="61" t="s">
        <v>81</v>
      </c>
      <c r="I177" s="61" t="s">
        <v>281</v>
      </c>
      <c r="J177" s="61" t="s">
        <v>60</v>
      </c>
      <c r="K177" s="61">
        <v>6</v>
      </c>
      <c r="L177" s="61" t="s">
        <v>28</v>
      </c>
      <c r="M177" s="61">
        <v>7</v>
      </c>
      <c r="N177" s="61" t="s">
        <v>29</v>
      </c>
      <c r="O177" s="61" t="s">
        <v>704</v>
      </c>
      <c r="P177" s="61" t="s">
        <v>43</v>
      </c>
      <c r="Q177" s="61">
        <v>0</v>
      </c>
      <c r="R177" s="61" t="s">
        <v>31</v>
      </c>
      <c r="S177" s="41">
        <v>0</v>
      </c>
      <c r="T177" s="41">
        <v>1000000</v>
      </c>
      <c r="U177" s="25">
        <f>T177</f>
        <v>1000000</v>
      </c>
      <c r="V177" s="61" t="s">
        <v>32</v>
      </c>
      <c r="W177" s="61" t="s">
        <v>33</v>
      </c>
      <c r="X177" s="61" t="s">
        <v>560</v>
      </c>
      <c r="Y177" s="62">
        <v>3009133992</v>
      </c>
      <c r="Z177" s="73" t="s">
        <v>277</v>
      </c>
      <c r="AA177" s="61"/>
      <c r="AB177" s="61" t="s">
        <v>74</v>
      </c>
      <c r="AC177" s="61" t="s">
        <v>567</v>
      </c>
      <c r="AD177" s="61" t="s">
        <v>1863</v>
      </c>
      <c r="AE177" s="61"/>
      <c r="AF177" s="61"/>
    </row>
    <row r="178" spans="1:32" ht="82.5" hidden="1" customHeight="1" x14ac:dyDescent="0.25">
      <c r="A178" s="61" t="s">
        <v>83</v>
      </c>
      <c r="B178" s="61" t="s">
        <v>74</v>
      </c>
      <c r="C178" s="36">
        <v>177</v>
      </c>
      <c r="D178" s="61">
        <v>55101504</v>
      </c>
      <c r="E178" s="61"/>
      <c r="F178" s="61"/>
      <c r="G178" s="61" t="s">
        <v>951</v>
      </c>
      <c r="H178" s="61" t="s">
        <v>81</v>
      </c>
      <c r="I178" s="61" t="s">
        <v>282</v>
      </c>
      <c r="J178" s="61" t="s">
        <v>82</v>
      </c>
      <c r="K178" s="61">
        <v>10</v>
      </c>
      <c r="L178" s="61" t="s">
        <v>28</v>
      </c>
      <c r="M178" s="61">
        <v>12</v>
      </c>
      <c r="N178" s="61" t="s">
        <v>29</v>
      </c>
      <c r="O178" s="61" t="s">
        <v>704</v>
      </c>
      <c r="P178" s="61" t="s">
        <v>43</v>
      </c>
      <c r="Q178" s="61">
        <v>0</v>
      </c>
      <c r="R178" s="61" t="s">
        <v>31</v>
      </c>
      <c r="S178" s="41">
        <v>0</v>
      </c>
      <c r="T178" s="41">
        <v>1500000</v>
      </c>
      <c r="U178" s="25">
        <f>T178</f>
        <v>1500000</v>
      </c>
      <c r="V178" s="61" t="s">
        <v>32</v>
      </c>
      <c r="W178" s="61" t="s">
        <v>33</v>
      </c>
      <c r="X178" s="61" t="s">
        <v>319</v>
      </c>
      <c r="Y178" s="62">
        <v>3009133992</v>
      </c>
      <c r="Z178" s="73" t="s">
        <v>320</v>
      </c>
      <c r="AA178" s="61"/>
      <c r="AB178" s="61" t="s">
        <v>74</v>
      </c>
      <c r="AC178" s="61" t="s">
        <v>567</v>
      </c>
      <c r="AD178" s="61" t="s">
        <v>248</v>
      </c>
      <c r="AE178" s="61"/>
      <c r="AF178" s="61"/>
    </row>
    <row r="179" spans="1:32" ht="134.25" hidden="1" customHeight="1" x14ac:dyDescent="0.25">
      <c r="A179" s="61" t="s">
        <v>84</v>
      </c>
      <c r="B179" s="61" t="s">
        <v>74</v>
      </c>
      <c r="C179" s="36">
        <v>178</v>
      </c>
      <c r="D179" s="61">
        <v>55101504</v>
      </c>
      <c r="E179" s="61"/>
      <c r="F179" s="61"/>
      <c r="G179" s="61" t="s">
        <v>952</v>
      </c>
      <c r="H179" s="61" t="s">
        <v>81</v>
      </c>
      <c r="I179" s="61" t="s">
        <v>280</v>
      </c>
      <c r="J179" s="61" t="s">
        <v>82</v>
      </c>
      <c r="K179" s="61">
        <v>10</v>
      </c>
      <c r="L179" s="61" t="s">
        <v>28</v>
      </c>
      <c r="M179" s="61">
        <v>12</v>
      </c>
      <c r="N179" s="61" t="s">
        <v>29</v>
      </c>
      <c r="O179" s="61" t="s">
        <v>704</v>
      </c>
      <c r="P179" s="61" t="s">
        <v>43</v>
      </c>
      <c r="Q179" s="61">
        <v>0</v>
      </c>
      <c r="R179" s="61" t="s">
        <v>31</v>
      </c>
      <c r="S179" s="41">
        <v>0</v>
      </c>
      <c r="T179" s="41">
        <v>1000000</v>
      </c>
      <c r="U179" s="25">
        <v>1000000</v>
      </c>
      <c r="V179" s="61" t="s">
        <v>32</v>
      </c>
      <c r="W179" s="61" t="s">
        <v>33</v>
      </c>
      <c r="X179" s="61" t="s">
        <v>319</v>
      </c>
      <c r="Y179" s="62">
        <v>3009133992</v>
      </c>
      <c r="Z179" s="73" t="s">
        <v>320</v>
      </c>
      <c r="AA179" s="61"/>
      <c r="AB179" s="61" t="s">
        <v>74</v>
      </c>
      <c r="AC179" s="61" t="s">
        <v>567</v>
      </c>
      <c r="AD179" s="61" t="s">
        <v>699</v>
      </c>
      <c r="AE179" s="61"/>
      <c r="AF179" s="61"/>
    </row>
    <row r="180" spans="1:32" ht="82.5" hidden="1" customHeight="1" x14ac:dyDescent="0.25">
      <c r="A180" s="61" t="s">
        <v>85</v>
      </c>
      <c r="B180" s="61" t="s">
        <v>74</v>
      </c>
      <c r="C180" s="36">
        <v>179</v>
      </c>
      <c r="D180" s="61">
        <v>55101504</v>
      </c>
      <c r="E180" s="61"/>
      <c r="F180" s="61"/>
      <c r="G180" s="61" t="s">
        <v>953</v>
      </c>
      <c r="H180" s="61" t="s">
        <v>81</v>
      </c>
      <c r="I180" s="61" t="s">
        <v>283</v>
      </c>
      <c r="J180" s="61" t="s">
        <v>82</v>
      </c>
      <c r="K180" s="61">
        <v>10</v>
      </c>
      <c r="L180" s="61" t="s">
        <v>28</v>
      </c>
      <c r="M180" s="61">
        <v>12</v>
      </c>
      <c r="N180" s="61" t="s">
        <v>29</v>
      </c>
      <c r="O180" s="61" t="s">
        <v>704</v>
      </c>
      <c r="P180" s="61" t="s">
        <v>43</v>
      </c>
      <c r="Q180" s="61">
        <v>0</v>
      </c>
      <c r="R180" s="61" t="s">
        <v>31</v>
      </c>
      <c r="S180" s="41">
        <v>0</v>
      </c>
      <c r="T180" s="41">
        <v>1200000</v>
      </c>
      <c r="U180" s="25">
        <f>T180</f>
        <v>1200000</v>
      </c>
      <c r="V180" s="61" t="s">
        <v>32</v>
      </c>
      <c r="W180" s="61" t="s">
        <v>33</v>
      </c>
      <c r="X180" s="61" t="s">
        <v>319</v>
      </c>
      <c r="Y180" s="62">
        <v>3009133992</v>
      </c>
      <c r="Z180" s="73" t="s">
        <v>320</v>
      </c>
      <c r="AA180" s="61"/>
      <c r="AB180" s="61" t="s">
        <v>74</v>
      </c>
      <c r="AC180" s="61" t="s">
        <v>567</v>
      </c>
      <c r="AD180" s="61" t="s">
        <v>248</v>
      </c>
      <c r="AE180" s="61"/>
      <c r="AF180" s="61"/>
    </row>
    <row r="181" spans="1:32" ht="82.5" hidden="1" customHeight="1" x14ac:dyDescent="0.25">
      <c r="A181" s="61" t="s">
        <v>86</v>
      </c>
      <c r="B181" s="61" t="s">
        <v>74</v>
      </c>
      <c r="C181" s="36">
        <v>180</v>
      </c>
      <c r="D181" s="61">
        <v>80161504</v>
      </c>
      <c r="E181" s="61"/>
      <c r="F181" s="61"/>
      <c r="G181" s="61" t="s">
        <v>954</v>
      </c>
      <c r="H181" s="61" t="s">
        <v>26</v>
      </c>
      <c r="I181" s="61" t="s">
        <v>732</v>
      </c>
      <c r="J181" s="61" t="s">
        <v>42</v>
      </c>
      <c r="K181" s="61">
        <v>3</v>
      </c>
      <c r="L181" s="61" t="s">
        <v>144</v>
      </c>
      <c r="M181" s="61">
        <v>4</v>
      </c>
      <c r="N181" s="61" t="s">
        <v>29</v>
      </c>
      <c r="O181" s="61" t="s">
        <v>704</v>
      </c>
      <c r="P181" s="61" t="s">
        <v>43</v>
      </c>
      <c r="Q181" s="61">
        <v>0</v>
      </c>
      <c r="R181" s="61" t="s">
        <v>31</v>
      </c>
      <c r="S181" s="41">
        <v>7000000</v>
      </c>
      <c r="T181" s="41">
        <v>28000000</v>
      </c>
      <c r="U181" s="25">
        <v>28000000</v>
      </c>
      <c r="V181" s="61" t="s">
        <v>32</v>
      </c>
      <c r="W181" s="61" t="s">
        <v>33</v>
      </c>
      <c r="X181" s="61" t="s">
        <v>560</v>
      </c>
      <c r="Y181" s="62">
        <v>3009133992</v>
      </c>
      <c r="Z181" s="73" t="s">
        <v>277</v>
      </c>
      <c r="AA181" s="61"/>
      <c r="AB181" s="61" t="s">
        <v>74</v>
      </c>
      <c r="AC181" s="61" t="s">
        <v>270</v>
      </c>
      <c r="AD181" s="61" t="s">
        <v>1079</v>
      </c>
      <c r="AE181" s="61"/>
      <c r="AF181" s="61"/>
    </row>
    <row r="182" spans="1:32" ht="99" hidden="1" customHeight="1" x14ac:dyDescent="0.25">
      <c r="A182" s="61" t="s">
        <v>1293</v>
      </c>
      <c r="B182" s="61" t="s">
        <v>74</v>
      </c>
      <c r="C182" s="36">
        <v>181</v>
      </c>
      <c r="D182" s="61">
        <v>80161504</v>
      </c>
      <c r="E182" s="61"/>
      <c r="F182" s="61"/>
      <c r="G182" s="61" t="s">
        <v>321</v>
      </c>
      <c r="H182" s="61" t="s">
        <v>34</v>
      </c>
      <c r="I182" s="61" t="s">
        <v>1294</v>
      </c>
      <c r="J182" s="61" t="s">
        <v>27</v>
      </c>
      <c r="K182" s="61">
        <v>1</v>
      </c>
      <c r="L182" s="61" t="s">
        <v>53</v>
      </c>
      <c r="M182" s="61">
        <v>4</v>
      </c>
      <c r="N182" s="61" t="s">
        <v>29</v>
      </c>
      <c r="O182" s="61" t="s">
        <v>704</v>
      </c>
      <c r="P182" s="61" t="s">
        <v>43</v>
      </c>
      <c r="Q182" s="61">
        <v>0</v>
      </c>
      <c r="R182" s="61" t="s">
        <v>31</v>
      </c>
      <c r="S182" s="41">
        <v>5500000</v>
      </c>
      <c r="T182" s="41">
        <v>22000000</v>
      </c>
      <c r="U182" s="25">
        <v>22000000</v>
      </c>
      <c r="V182" s="61" t="s">
        <v>32</v>
      </c>
      <c r="W182" s="61" t="s">
        <v>33</v>
      </c>
      <c r="X182" s="61" t="s">
        <v>560</v>
      </c>
      <c r="Y182" s="62">
        <v>3009133992</v>
      </c>
      <c r="Z182" s="73" t="s">
        <v>277</v>
      </c>
      <c r="AA182" s="61"/>
      <c r="AB182" s="61" t="s">
        <v>74</v>
      </c>
      <c r="AC182" s="61" t="s">
        <v>270</v>
      </c>
      <c r="AD182" s="61" t="s">
        <v>248</v>
      </c>
      <c r="AE182" s="61"/>
      <c r="AF182" s="61"/>
    </row>
    <row r="183" spans="1:32" ht="66" hidden="1" customHeight="1" x14ac:dyDescent="0.25">
      <c r="A183" s="61" t="s">
        <v>1295</v>
      </c>
      <c r="B183" s="61" t="s">
        <v>74</v>
      </c>
      <c r="C183" s="36">
        <v>182</v>
      </c>
      <c r="D183" s="61">
        <v>80161504</v>
      </c>
      <c r="E183" s="61"/>
      <c r="F183" s="61"/>
      <c r="G183" s="61" t="s">
        <v>649</v>
      </c>
      <c r="H183" s="61" t="s">
        <v>26</v>
      </c>
      <c r="I183" s="61" t="s">
        <v>1296</v>
      </c>
      <c r="J183" s="61" t="s">
        <v>27</v>
      </c>
      <c r="K183" s="61">
        <v>1</v>
      </c>
      <c r="L183" s="61" t="s">
        <v>53</v>
      </c>
      <c r="M183" s="61">
        <v>4</v>
      </c>
      <c r="N183" s="61" t="s">
        <v>29</v>
      </c>
      <c r="O183" s="61" t="s">
        <v>704</v>
      </c>
      <c r="P183" s="61" t="s">
        <v>43</v>
      </c>
      <c r="Q183" s="61">
        <v>0</v>
      </c>
      <c r="R183" s="61" t="s">
        <v>31</v>
      </c>
      <c r="S183" s="41">
        <v>8500000</v>
      </c>
      <c r="T183" s="41">
        <v>34000000</v>
      </c>
      <c r="U183" s="25">
        <v>34000000</v>
      </c>
      <c r="V183" s="61" t="s">
        <v>32</v>
      </c>
      <c r="W183" s="61" t="s">
        <v>33</v>
      </c>
      <c r="X183" s="61" t="s">
        <v>560</v>
      </c>
      <c r="Y183" s="62">
        <v>3009133992</v>
      </c>
      <c r="Z183" s="73" t="s">
        <v>277</v>
      </c>
      <c r="AA183" s="61"/>
      <c r="AB183" s="61" t="s">
        <v>74</v>
      </c>
      <c r="AC183" s="61" t="s">
        <v>270</v>
      </c>
      <c r="AD183" s="61" t="s">
        <v>248</v>
      </c>
      <c r="AE183" s="61"/>
      <c r="AF183" s="61"/>
    </row>
    <row r="184" spans="1:32" ht="66" hidden="1" x14ac:dyDescent="0.25">
      <c r="A184" s="7" t="s">
        <v>87</v>
      </c>
      <c r="B184" s="7" t="s">
        <v>74</v>
      </c>
      <c r="C184" s="8">
        <v>183</v>
      </c>
      <c r="D184" s="7">
        <v>80161504</v>
      </c>
      <c r="E184" s="61"/>
      <c r="F184" s="7"/>
      <c r="G184" s="7" t="s">
        <v>955</v>
      </c>
      <c r="H184" s="7" t="s">
        <v>26</v>
      </c>
      <c r="I184" s="7" t="s">
        <v>92</v>
      </c>
      <c r="J184" s="7" t="s">
        <v>42</v>
      </c>
      <c r="K184" s="7">
        <v>3</v>
      </c>
      <c r="L184" s="7" t="s">
        <v>144</v>
      </c>
      <c r="M184" s="7">
        <v>4</v>
      </c>
      <c r="N184" s="7" t="s">
        <v>29</v>
      </c>
      <c r="O184" s="7" t="s">
        <v>704</v>
      </c>
      <c r="P184" s="7" t="s">
        <v>43</v>
      </c>
      <c r="Q184" s="7">
        <v>0</v>
      </c>
      <c r="R184" s="7" t="s">
        <v>31</v>
      </c>
      <c r="S184" s="44">
        <v>7000000</v>
      </c>
      <c r="T184" s="44">
        <v>28000000</v>
      </c>
      <c r="U184" s="48">
        <v>28000000</v>
      </c>
      <c r="V184" s="7" t="s">
        <v>32</v>
      </c>
      <c r="W184" s="7" t="s">
        <v>33</v>
      </c>
      <c r="X184" s="7" t="s">
        <v>560</v>
      </c>
      <c r="Y184" s="16">
        <v>3009133992</v>
      </c>
      <c r="Z184" s="21" t="s">
        <v>277</v>
      </c>
      <c r="AA184" s="7"/>
      <c r="AB184" s="7" t="s">
        <v>74</v>
      </c>
      <c r="AC184" s="7" t="s">
        <v>270</v>
      </c>
      <c r="AD184" s="7" t="s">
        <v>1530</v>
      </c>
      <c r="AE184" s="7"/>
      <c r="AF184" s="7"/>
    </row>
    <row r="185" spans="1:32" ht="115.5" hidden="1" x14ac:dyDescent="0.25">
      <c r="A185" s="61" t="s">
        <v>88</v>
      </c>
      <c r="B185" s="61" t="s">
        <v>74</v>
      </c>
      <c r="C185" s="36">
        <v>184</v>
      </c>
      <c r="D185" s="61">
        <v>80161504</v>
      </c>
      <c r="E185" s="61"/>
      <c r="F185" s="61"/>
      <c r="G185" s="61" t="s">
        <v>956</v>
      </c>
      <c r="H185" s="61" t="s">
        <v>34</v>
      </c>
      <c r="I185" s="61" t="s">
        <v>766</v>
      </c>
      <c r="J185" s="61" t="s">
        <v>42</v>
      </c>
      <c r="K185" s="61">
        <v>3</v>
      </c>
      <c r="L185" s="61" t="s">
        <v>144</v>
      </c>
      <c r="M185" s="61">
        <v>4</v>
      </c>
      <c r="N185" s="61" t="s">
        <v>29</v>
      </c>
      <c r="O185" s="61" t="s">
        <v>704</v>
      </c>
      <c r="P185" s="61" t="s">
        <v>43</v>
      </c>
      <c r="Q185" s="61">
        <v>0</v>
      </c>
      <c r="R185" s="61" t="s">
        <v>31</v>
      </c>
      <c r="S185" s="41">
        <v>5000000</v>
      </c>
      <c r="T185" s="41">
        <v>20000000</v>
      </c>
      <c r="U185" s="25">
        <v>20000000</v>
      </c>
      <c r="V185" s="61" t="s">
        <v>32</v>
      </c>
      <c r="W185" s="61" t="s">
        <v>33</v>
      </c>
      <c r="X185" s="61" t="s">
        <v>560</v>
      </c>
      <c r="Y185" s="62">
        <v>3009133992</v>
      </c>
      <c r="Z185" s="73" t="s">
        <v>277</v>
      </c>
      <c r="AA185" s="61"/>
      <c r="AB185" s="61" t="s">
        <v>74</v>
      </c>
      <c r="AC185" s="61" t="s">
        <v>270</v>
      </c>
      <c r="AD185" s="61" t="s">
        <v>1080</v>
      </c>
      <c r="AE185" s="61"/>
      <c r="AF185" s="61"/>
    </row>
    <row r="186" spans="1:32" ht="49.5" hidden="1" x14ac:dyDescent="0.25">
      <c r="A186" s="11" t="s">
        <v>89</v>
      </c>
      <c r="B186" s="11" t="s">
        <v>74</v>
      </c>
      <c r="C186" s="12">
        <v>185</v>
      </c>
      <c r="D186" s="11">
        <v>80161504</v>
      </c>
      <c r="E186" s="61"/>
      <c r="F186" s="11"/>
      <c r="G186" s="11" t="s">
        <v>957</v>
      </c>
      <c r="H186" s="11" t="s">
        <v>26</v>
      </c>
      <c r="I186" s="11" t="s">
        <v>733</v>
      </c>
      <c r="J186" s="11" t="s">
        <v>50</v>
      </c>
      <c r="K186" s="11">
        <v>2</v>
      </c>
      <c r="L186" s="11" t="s">
        <v>60</v>
      </c>
      <c r="M186" s="11">
        <v>4</v>
      </c>
      <c r="N186" s="11" t="s">
        <v>29</v>
      </c>
      <c r="O186" s="11" t="s">
        <v>704</v>
      </c>
      <c r="P186" s="11" t="s">
        <v>43</v>
      </c>
      <c r="Q186" s="11">
        <v>0</v>
      </c>
      <c r="R186" s="11" t="s">
        <v>31</v>
      </c>
      <c r="S186" s="45">
        <v>6000000</v>
      </c>
      <c r="T186" s="45">
        <v>24000000</v>
      </c>
      <c r="U186" s="49">
        <v>24000000</v>
      </c>
      <c r="V186" s="11" t="s">
        <v>32</v>
      </c>
      <c r="W186" s="11" t="s">
        <v>33</v>
      </c>
      <c r="X186" s="11" t="s">
        <v>560</v>
      </c>
      <c r="Y186" s="17">
        <v>3009133992</v>
      </c>
      <c r="Z186" s="19" t="s">
        <v>277</v>
      </c>
      <c r="AA186" s="11"/>
      <c r="AB186" s="11" t="s">
        <v>74</v>
      </c>
      <c r="AC186" s="11" t="s">
        <v>270</v>
      </c>
      <c r="AD186" s="11" t="s">
        <v>248</v>
      </c>
      <c r="AE186" s="11"/>
      <c r="AF186" s="11"/>
    </row>
    <row r="187" spans="1:32" s="80" customFormat="1" ht="49.5" hidden="1" x14ac:dyDescent="0.25">
      <c r="A187" s="7" t="s">
        <v>90</v>
      </c>
      <c r="B187" s="7" t="s">
        <v>74</v>
      </c>
      <c r="C187" s="8">
        <v>186</v>
      </c>
      <c r="D187" s="7">
        <v>80161504</v>
      </c>
      <c r="E187" s="61"/>
      <c r="F187" s="7"/>
      <c r="G187" s="7" t="s">
        <v>958</v>
      </c>
      <c r="H187" s="7" t="s">
        <v>26</v>
      </c>
      <c r="I187" s="7" t="s">
        <v>278</v>
      </c>
      <c r="J187" s="7" t="s">
        <v>58</v>
      </c>
      <c r="K187" s="7">
        <v>4</v>
      </c>
      <c r="L187" s="7" t="s">
        <v>36</v>
      </c>
      <c r="M187" s="7">
        <v>4</v>
      </c>
      <c r="N187" s="7" t="s">
        <v>29</v>
      </c>
      <c r="O187" s="7" t="s">
        <v>704</v>
      </c>
      <c r="P187" s="7" t="s">
        <v>43</v>
      </c>
      <c r="Q187" s="7">
        <v>0</v>
      </c>
      <c r="R187" s="7" t="s">
        <v>31</v>
      </c>
      <c r="S187" s="44">
        <v>7500000</v>
      </c>
      <c r="T187" s="44">
        <f t="shared" ref="T187:T193" si="2">+M187*S187</f>
        <v>30000000</v>
      </c>
      <c r="U187" s="48">
        <v>30000000</v>
      </c>
      <c r="V187" s="7" t="s">
        <v>32</v>
      </c>
      <c r="W187" s="7" t="s">
        <v>33</v>
      </c>
      <c r="X187" s="7" t="s">
        <v>560</v>
      </c>
      <c r="Y187" s="16">
        <v>3009133992</v>
      </c>
      <c r="Z187" s="21" t="s">
        <v>277</v>
      </c>
      <c r="AA187" s="7"/>
      <c r="AB187" s="7" t="s">
        <v>74</v>
      </c>
      <c r="AC187" s="7" t="s">
        <v>270</v>
      </c>
      <c r="AD187" s="7" t="s">
        <v>1561</v>
      </c>
      <c r="AE187" s="7"/>
      <c r="AF187" s="7"/>
    </row>
    <row r="188" spans="1:32" ht="49.5" hidden="1" x14ac:dyDescent="0.25">
      <c r="A188" s="7" t="s">
        <v>91</v>
      </c>
      <c r="B188" s="7" t="s">
        <v>74</v>
      </c>
      <c r="C188" s="8">
        <v>187</v>
      </c>
      <c r="D188" s="7">
        <v>80161504</v>
      </c>
      <c r="E188" s="61"/>
      <c r="F188" s="7"/>
      <c r="G188" s="7" t="s">
        <v>959</v>
      </c>
      <c r="H188" s="7" t="s">
        <v>34</v>
      </c>
      <c r="I188" s="7" t="s">
        <v>279</v>
      </c>
      <c r="J188" s="7" t="s">
        <v>58</v>
      </c>
      <c r="K188" s="7">
        <v>4</v>
      </c>
      <c r="L188" s="7" t="s">
        <v>36</v>
      </c>
      <c r="M188" s="7">
        <v>4</v>
      </c>
      <c r="N188" s="7" t="s">
        <v>29</v>
      </c>
      <c r="O188" s="7" t="s">
        <v>704</v>
      </c>
      <c r="P188" s="7" t="s">
        <v>43</v>
      </c>
      <c r="Q188" s="7">
        <v>0</v>
      </c>
      <c r="R188" s="7" t="s">
        <v>31</v>
      </c>
      <c r="S188" s="44">
        <v>3500000</v>
      </c>
      <c r="T188" s="44">
        <f t="shared" si="2"/>
        <v>14000000</v>
      </c>
      <c r="U188" s="48">
        <v>14000000</v>
      </c>
      <c r="V188" s="7" t="s">
        <v>32</v>
      </c>
      <c r="W188" s="7" t="s">
        <v>33</v>
      </c>
      <c r="X188" s="7" t="s">
        <v>560</v>
      </c>
      <c r="Y188" s="16">
        <v>3009133992</v>
      </c>
      <c r="Z188" s="21" t="s">
        <v>277</v>
      </c>
      <c r="AA188" s="7"/>
      <c r="AB188" s="7" t="s">
        <v>74</v>
      </c>
      <c r="AC188" s="7" t="s">
        <v>270</v>
      </c>
      <c r="AD188" s="7" t="s">
        <v>1561</v>
      </c>
      <c r="AE188" s="7"/>
      <c r="AF188" s="7"/>
    </row>
    <row r="189" spans="1:32" ht="99" hidden="1" x14ac:dyDescent="0.25">
      <c r="A189" s="61" t="s">
        <v>47</v>
      </c>
      <c r="B189" s="61" t="s">
        <v>48</v>
      </c>
      <c r="C189" s="36">
        <v>188</v>
      </c>
      <c r="D189" s="61">
        <v>80111607</v>
      </c>
      <c r="E189" s="61"/>
      <c r="F189" s="61"/>
      <c r="G189" s="61" t="s">
        <v>1456</v>
      </c>
      <c r="H189" s="61" t="s">
        <v>26</v>
      </c>
      <c r="I189" s="61" t="s">
        <v>1457</v>
      </c>
      <c r="J189" s="61" t="s">
        <v>42</v>
      </c>
      <c r="K189" s="61">
        <v>3</v>
      </c>
      <c r="L189" s="61" t="s">
        <v>28</v>
      </c>
      <c r="M189" s="61">
        <v>9.5</v>
      </c>
      <c r="N189" s="61" t="s">
        <v>29</v>
      </c>
      <c r="O189" s="61" t="s">
        <v>704</v>
      </c>
      <c r="P189" s="61" t="s">
        <v>43</v>
      </c>
      <c r="Q189" s="61">
        <v>0</v>
      </c>
      <c r="R189" s="61" t="s">
        <v>31</v>
      </c>
      <c r="S189" s="41">
        <v>12000000</v>
      </c>
      <c r="T189" s="41">
        <f t="shared" si="2"/>
        <v>114000000</v>
      </c>
      <c r="U189" s="25">
        <f>+T189</f>
        <v>114000000</v>
      </c>
      <c r="V189" s="61" t="s">
        <v>32</v>
      </c>
      <c r="W189" s="61" t="s">
        <v>33</v>
      </c>
      <c r="X189" s="61" t="s">
        <v>1458</v>
      </c>
      <c r="Y189" s="62">
        <v>3106946330</v>
      </c>
      <c r="Z189" s="73" t="s">
        <v>157</v>
      </c>
      <c r="AA189" s="61"/>
      <c r="AB189" s="61" t="s">
        <v>48</v>
      </c>
      <c r="AC189" s="61" t="s">
        <v>253</v>
      </c>
      <c r="AD189" s="61" t="s">
        <v>1482</v>
      </c>
      <c r="AE189" s="61"/>
      <c r="AF189" s="61"/>
    </row>
    <row r="190" spans="1:32" ht="330" hidden="1" x14ac:dyDescent="0.25">
      <c r="A190" s="61" t="s">
        <v>49</v>
      </c>
      <c r="B190" s="61" t="s">
        <v>48</v>
      </c>
      <c r="C190" s="36">
        <v>189</v>
      </c>
      <c r="D190" s="61">
        <v>80161504</v>
      </c>
      <c r="E190" s="61"/>
      <c r="F190" s="61"/>
      <c r="G190" s="61" t="s">
        <v>2252</v>
      </c>
      <c r="H190" s="61" t="s">
        <v>26</v>
      </c>
      <c r="I190" s="61" t="s">
        <v>41</v>
      </c>
      <c r="J190" s="61" t="s">
        <v>39</v>
      </c>
      <c r="K190" s="61">
        <v>9</v>
      </c>
      <c r="L190" s="61" t="s">
        <v>28</v>
      </c>
      <c r="M190" s="61">
        <v>3.5</v>
      </c>
      <c r="N190" s="61" t="s">
        <v>29</v>
      </c>
      <c r="O190" s="61" t="s">
        <v>704</v>
      </c>
      <c r="P190" s="61" t="s">
        <v>43</v>
      </c>
      <c r="Q190" s="61">
        <v>0</v>
      </c>
      <c r="R190" s="61" t="s">
        <v>57</v>
      </c>
      <c r="S190" s="41">
        <v>7000000</v>
      </c>
      <c r="T190" s="41">
        <f t="shared" si="2"/>
        <v>24500000</v>
      </c>
      <c r="U190" s="25">
        <f>+T190</f>
        <v>24500000</v>
      </c>
      <c r="V190" s="61" t="s">
        <v>32</v>
      </c>
      <c r="W190" s="61" t="s">
        <v>33</v>
      </c>
      <c r="X190" s="61" t="s">
        <v>1980</v>
      </c>
      <c r="Y190" s="62">
        <v>3009133992</v>
      </c>
      <c r="Z190" s="84" t="s">
        <v>1953</v>
      </c>
      <c r="AA190" s="61"/>
      <c r="AB190" s="61" t="s">
        <v>48</v>
      </c>
      <c r="AC190" s="61" t="s">
        <v>568</v>
      </c>
      <c r="AD190" s="61" t="s">
        <v>2253</v>
      </c>
      <c r="AE190" s="61"/>
      <c r="AF190" s="61"/>
    </row>
    <row r="191" spans="1:32" ht="264" hidden="1" x14ac:dyDescent="0.25">
      <c r="A191" s="61" t="s">
        <v>51</v>
      </c>
      <c r="B191" s="61" t="s">
        <v>48</v>
      </c>
      <c r="C191" s="36">
        <v>190</v>
      </c>
      <c r="D191" s="61">
        <v>80161504</v>
      </c>
      <c r="E191" s="61"/>
      <c r="F191" s="61"/>
      <c r="G191" s="61" t="s">
        <v>1686</v>
      </c>
      <c r="H191" s="61" t="s">
        <v>26</v>
      </c>
      <c r="I191" s="61" t="s">
        <v>578</v>
      </c>
      <c r="J191" s="61" t="s">
        <v>39</v>
      </c>
      <c r="K191" s="61">
        <v>9</v>
      </c>
      <c r="L191" s="61" t="s">
        <v>28</v>
      </c>
      <c r="M191" s="61">
        <v>3.5</v>
      </c>
      <c r="N191" s="61" t="s">
        <v>29</v>
      </c>
      <c r="O191" s="61" t="s">
        <v>704</v>
      </c>
      <c r="P191" s="61" t="s">
        <v>43</v>
      </c>
      <c r="Q191" s="61">
        <v>0</v>
      </c>
      <c r="R191" s="61" t="s">
        <v>57</v>
      </c>
      <c r="S191" s="3">
        <v>12000000</v>
      </c>
      <c r="T191" s="41">
        <f t="shared" si="2"/>
        <v>42000000</v>
      </c>
      <c r="U191" s="25">
        <f>+T191</f>
        <v>42000000</v>
      </c>
      <c r="V191" s="61" t="s">
        <v>32</v>
      </c>
      <c r="W191" s="61" t="s">
        <v>33</v>
      </c>
      <c r="X191" s="61" t="s">
        <v>1980</v>
      </c>
      <c r="Y191" s="62">
        <v>3009133992</v>
      </c>
      <c r="Z191" s="52" t="s">
        <v>1953</v>
      </c>
      <c r="AA191" s="61"/>
      <c r="AB191" s="61" t="s">
        <v>48</v>
      </c>
      <c r="AC191" s="61" t="s">
        <v>568</v>
      </c>
      <c r="AD191" s="61" t="s">
        <v>2270</v>
      </c>
      <c r="AE191" s="61"/>
      <c r="AF191" s="61"/>
    </row>
    <row r="192" spans="1:32" ht="82.5" hidden="1" x14ac:dyDescent="0.25">
      <c r="A192" s="7" t="s">
        <v>52</v>
      </c>
      <c r="B192" s="7" t="s">
        <v>48</v>
      </c>
      <c r="C192" s="8">
        <v>191</v>
      </c>
      <c r="D192" s="7">
        <v>80161504</v>
      </c>
      <c r="E192" s="61"/>
      <c r="F192" s="7"/>
      <c r="G192" s="7" t="s">
        <v>960</v>
      </c>
      <c r="H192" s="7" t="s">
        <v>26</v>
      </c>
      <c r="I192" s="7" t="s">
        <v>41</v>
      </c>
      <c r="J192" s="7" t="s">
        <v>58</v>
      </c>
      <c r="K192" s="7">
        <v>4</v>
      </c>
      <c r="L192" s="7" t="s">
        <v>36</v>
      </c>
      <c r="M192" s="7">
        <v>4</v>
      </c>
      <c r="N192" s="7" t="s">
        <v>29</v>
      </c>
      <c r="O192" s="7" t="s">
        <v>704</v>
      </c>
      <c r="P192" s="7" t="s">
        <v>43</v>
      </c>
      <c r="Q192" s="7">
        <v>0</v>
      </c>
      <c r="R192" s="7" t="s">
        <v>31</v>
      </c>
      <c r="S192" s="44">
        <v>2500000</v>
      </c>
      <c r="T192" s="44">
        <f t="shared" si="2"/>
        <v>10000000</v>
      </c>
      <c r="U192" s="48">
        <f>T192</f>
        <v>10000000</v>
      </c>
      <c r="V192" s="7" t="s">
        <v>32</v>
      </c>
      <c r="W192" s="7" t="s">
        <v>33</v>
      </c>
      <c r="X192" s="7" t="s">
        <v>327</v>
      </c>
      <c r="Y192" s="16">
        <v>3009133992</v>
      </c>
      <c r="Z192" s="7" t="s">
        <v>328</v>
      </c>
      <c r="AA192" s="7"/>
      <c r="AB192" s="7" t="s">
        <v>48</v>
      </c>
      <c r="AC192" s="7" t="s">
        <v>270</v>
      </c>
      <c r="AD192" s="7" t="s">
        <v>1687</v>
      </c>
      <c r="AE192" s="7"/>
      <c r="AF192" s="7"/>
    </row>
    <row r="193" spans="1:32" ht="82.5" hidden="1" x14ac:dyDescent="0.25">
      <c r="A193" s="7" t="s">
        <v>54</v>
      </c>
      <c r="B193" s="7" t="s">
        <v>48</v>
      </c>
      <c r="C193" s="8">
        <v>192</v>
      </c>
      <c r="D193" s="7">
        <v>80161504</v>
      </c>
      <c r="E193" s="61"/>
      <c r="F193" s="7"/>
      <c r="G193" s="7" t="s">
        <v>961</v>
      </c>
      <c r="H193" s="7" t="s">
        <v>26</v>
      </c>
      <c r="I193" s="7" t="s">
        <v>41</v>
      </c>
      <c r="J193" s="7" t="s">
        <v>58</v>
      </c>
      <c r="K193" s="7">
        <v>4</v>
      </c>
      <c r="L193" s="7" t="s">
        <v>36</v>
      </c>
      <c r="M193" s="7">
        <v>4</v>
      </c>
      <c r="N193" s="7" t="s">
        <v>29</v>
      </c>
      <c r="O193" s="7" t="s">
        <v>704</v>
      </c>
      <c r="P193" s="7" t="s">
        <v>43</v>
      </c>
      <c r="Q193" s="7">
        <v>0</v>
      </c>
      <c r="R193" s="7" t="s">
        <v>31</v>
      </c>
      <c r="S193" s="44">
        <v>2500000</v>
      </c>
      <c r="T193" s="44">
        <f t="shared" si="2"/>
        <v>10000000</v>
      </c>
      <c r="U193" s="48">
        <f>T193</f>
        <v>10000000</v>
      </c>
      <c r="V193" s="7" t="s">
        <v>32</v>
      </c>
      <c r="W193" s="7" t="s">
        <v>33</v>
      </c>
      <c r="X193" s="7" t="s">
        <v>327</v>
      </c>
      <c r="Y193" s="16">
        <v>3009133992</v>
      </c>
      <c r="Z193" s="7" t="s">
        <v>328</v>
      </c>
      <c r="AA193" s="7"/>
      <c r="AB193" s="7" t="s">
        <v>48</v>
      </c>
      <c r="AC193" s="7" t="s">
        <v>270</v>
      </c>
      <c r="AD193" s="7" t="s">
        <v>1687</v>
      </c>
      <c r="AE193" s="7"/>
      <c r="AF193" s="7"/>
    </row>
    <row r="194" spans="1:32" ht="49.5" hidden="1" x14ac:dyDescent="0.25">
      <c r="A194" s="61" t="s">
        <v>55</v>
      </c>
      <c r="B194" s="61" t="s">
        <v>48</v>
      </c>
      <c r="C194" s="36">
        <v>193</v>
      </c>
      <c r="D194" s="61">
        <v>80161504</v>
      </c>
      <c r="E194" s="61"/>
      <c r="F194" s="61"/>
      <c r="G194" s="61" t="s">
        <v>962</v>
      </c>
      <c r="H194" s="61" t="s">
        <v>26</v>
      </c>
      <c r="I194" s="61" t="s">
        <v>329</v>
      </c>
      <c r="J194" s="61" t="s">
        <v>42</v>
      </c>
      <c r="K194" s="61">
        <v>3</v>
      </c>
      <c r="L194" s="61" t="s">
        <v>144</v>
      </c>
      <c r="M194" s="61">
        <v>4</v>
      </c>
      <c r="N194" s="61" t="s">
        <v>29</v>
      </c>
      <c r="O194" s="61" t="s">
        <v>704</v>
      </c>
      <c r="P194" s="61" t="s">
        <v>43</v>
      </c>
      <c r="Q194" s="61">
        <v>0</v>
      </c>
      <c r="R194" s="61" t="s">
        <v>31</v>
      </c>
      <c r="S194" s="41">
        <v>7500000</v>
      </c>
      <c r="T194" s="41">
        <v>30000000</v>
      </c>
      <c r="U194" s="25">
        <v>30000000</v>
      </c>
      <c r="V194" s="61" t="s">
        <v>32</v>
      </c>
      <c r="W194" s="61" t="s">
        <v>33</v>
      </c>
      <c r="X194" s="61" t="s">
        <v>327</v>
      </c>
      <c r="Y194" s="62">
        <v>3009133992</v>
      </c>
      <c r="Z194" s="61" t="s">
        <v>328</v>
      </c>
      <c r="AA194" s="61"/>
      <c r="AB194" s="61" t="s">
        <v>48</v>
      </c>
      <c r="AC194" s="61" t="s">
        <v>270</v>
      </c>
      <c r="AD194" s="61" t="s">
        <v>1072</v>
      </c>
      <c r="AE194" s="61"/>
      <c r="AF194" s="61"/>
    </row>
    <row r="195" spans="1:32" s="80" customFormat="1" ht="181.5" hidden="1" x14ac:dyDescent="0.25">
      <c r="A195" s="61" t="s">
        <v>93</v>
      </c>
      <c r="B195" s="61" t="s">
        <v>94</v>
      </c>
      <c r="C195" s="36">
        <v>194</v>
      </c>
      <c r="D195" s="61">
        <v>82121802</v>
      </c>
      <c r="E195" s="61"/>
      <c r="F195" s="61"/>
      <c r="G195" s="61" t="s">
        <v>2130</v>
      </c>
      <c r="H195" s="61" t="s">
        <v>2131</v>
      </c>
      <c r="I195" s="61" t="s">
        <v>41</v>
      </c>
      <c r="J195" s="61" t="s">
        <v>39</v>
      </c>
      <c r="K195" s="61">
        <v>9</v>
      </c>
      <c r="L195" s="61" t="s">
        <v>39</v>
      </c>
      <c r="M195" s="61">
        <v>12</v>
      </c>
      <c r="N195" s="61" t="s">
        <v>241</v>
      </c>
      <c r="O195" s="61" t="s">
        <v>706</v>
      </c>
      <c r="P195" s="61" t="s">
        <v>43</v>
      </c>
      <c r="Q195" s="61">
        <v>0</v>
      </c>
      <c r="R195" s="61" t="s">
        <v>31</v>
      </c>
      <c r="S195" s="41">
        <v>0</v>
      </c>
      <c r="T195" s="3">
        <v>4000000</v>
      </c>
      <c r="U195" s="3">
        <v>4000000</v>
      </c>
      <c r="V195" s="61" t="s">
        <v>32</v>
      </c>
      <c r="W195" s="61" t="s">
        <v>33</v>
      </c>
      <c r="X195" s="61" t="s">
        <v>2064</v>
      </c>
      <c r="Y195" s="62">
        <v>3176644990</v>
      </c>
      <c r="Z195" s="61" t="s">
        <v>2065</v>
      </c>
      <c r="AA195" s="61"/>
      <c r="AB195" s="61" t="s">
        <v>94</v>
      </c>
      <c r="AC195" s="61" t="s">
        <v>606</v>
      </c>
      <c r="AD195" s="61" t="s">
        <v>2219</v>
      </c>
      <c r="AE195" s="61"/>
      <c r="AF195" s="61"/>
    </row>
    <row r="196" spans="1:32" s="80" customFormat="1" ht="49.5" hidden="1" x14ac:dyDescent="0.25">
      <c r="A196" s="61" t="s">
        <v>1297</v>
      </c>
      <c r="B196" s="61" t="s">
        <v>94</v>
      </c>
      <c r="C196" s="36">
        <v>195</v>
      </c>
      <c r="D196" s="61">
        <v>82121506</v>
      </c>
      <c r="E196" s="61"/>
      <c r="F196" s="61"/>
      <c r="G196" s="61" t="s">
        <v>963</v>
      </c>
      <c r="H196" s="61" t="s">
        <v>252</v>
      </c>
      <c r="I196" s="61" t="s">
        <v>1298</v>
      </c>
      <c r="J196" s="61" t="s">
        <v>50</v>
      </c>
      <c r="K196" s="61">
        <v>2</v>
      </c>
      <c r="L196" s="61" t="s">
        <v>28</v>
      </c>
      <c r="M196" s="61">
        <v>10</v>
      </c>
      <c r="N196" s="61" t="s">
        <v>29</v>
      </c>
      <c r="O196" s="61" t="s">
        <v>704</v>
      </c>
      <c r="P196" s="61" t="s">
        <v>43</v>
      </c>
      <c r="Q196" s="61">
        <v>0</v>
      </c>
      <c r="R196" s="61" t="s">
        <v>31</v>
      </c>
      <c r="S196" s="41">
        <v>642201.83486238529</v>
      </c>
      <c r="T196" s="41">
        <v>6000000</v>
      </c>
      <c r="U196" s="25">
        <v>6000000</v>
      </c>
      <c r="V196" s="61" t="s">
        <v>32</v>
      </c>
      <c r="W196" s="61" t="s">
        <v>33</v>
      </c>
      <c r="X196" s="61" t="s">
        <v>347</v>
      </c>
      <c r="Y196" s="62">
        <v>3009133992</v>
      </c>
      <c r="Z196" s="61" t="s">
        <v>348</v>
      </c>
      <c r="AA196" s="61"/>
      <c r="AB196" s="61" t="s">
        <v>94</v>
      </c>
      <c r="AC196" s="61" t="s">
        <v>270</v>
      </c>
      <c r="AD196" s="61" t="s">
        <v>248</v>
      </c>
      <c r="AE196" s="61"/>
      <c r="AF196" s="61"/>
    </row>
    <row r="197" spans="1:32" ht="214.5" hidden="1" x14ac:dyDescent="0.25">
      <c r="A197" s="61" t="s">
        <v>349</v>
      </c>
      <c r="B197" s="61" t="s">
        <v>94</v>
      </c>
      <c r="C197" s="36">
        <v>196</v>
      </c>
      <c r="D197" s="61" t="s">
        <v>453</v>
      </c>
      <c r="E197" s="61"/>
      <c r="F197" s="61"/>
      <c r="G197" s="61" t="s">
        <v>964</v>
      </c>
      <c r="H197" s="61" t="s">
        <v>252</v>
      </c>
      <c r="I197" s="61" t="s">
        <v>684</v>
      </c>
      <c r="J197" s="61" t="s">
        <v>39</v>
      </c>
      <c r="K197" s="61">
        <v>9</v>
      </c>
      <c r="L197" s="61" t="s">
        <v>28</v>
      </c>
      <c r="M197" s="61">
        <v>4</v>
      </c>
      <c r="N197" s="61" t="s">
        <v>29</v>
      </c>
      <c r="O197" s="61" t="s">
        <v>704</v>
      </c>
      <c r="P197" s="61" t="s">
        <v>43</v>
      </c>
      <c r="Q197" s="61">
        <v>0</v>
      </c>
      <c r="R197" s="61" t="s">
        <v>31</v>
      </c>
      <c r="S197" s="41">
        <v>590865</v>
      </c>
      <c r="T197" s="41">
        <v>2825688</v>
      </c>
      <c r="U197" s="25">
        <f>+T197</f>
        <v>2825688</v>
      </c>
      <c r="V197" s="61" t="s">
        <v>32</v>
      </c>
      <c r="W197" s="61" t="s">
        <v>33</v>
      </c>
      <c r="X197" s="61" t="s">
        <v>350</v>
      </c>
      <c r="Y197" s="62">
        <v>3009133992</v>
      </c>
      <c r="Z197" s="61" t="s">
        <v>351</v>
      </c>
      <c r="AA197" s="61"/>
      <c r="AB197" s="61" t="s">
        <v>94</v>
      </c>
      <c r="AC197" s="61" t="s">
        <v>606</v>
      </c>
      <c r="AD197" s="61" t="s">
        <v>2198</v>
      </c>
      <c r="AE197" s="61"/>
      <c r="AF197" s="61"/>
    </row>
    <row r="198" spans="1:32" ht="82.5" hidden="1" x14ac:dyDescent="0.25">
      <c r="A198" s="7" t="s">
        <v>352</v>
      </c>
      <c r="B198" s="7" t="s">
        <v>94</v>
      </c>
      <c r="C198" s="8">
        <v>197</v>
      </c>
      <c r="D198" s="7">
        <v>80161504</v>
      </c>
      <c r="E198" s="61"/>
      <c r="F198" s="7"/>
      <c r="G198" s="7" t="s">
        <v>965</v>
      </c>
      <c r="H198" s="7" t="s">
        <v>26</v>
      </c>
      <c r="I198" s="7" t="s">
        <v>41</v>
      </c>
      <c r="J198" s="7" t="s">
        <v>53</v>
      </c>
      <c r="K198" s="7">
        <v>5</v>
      </c>
      <c r="L198" s="7" t="s">
        <v>28</v>
      </c>
      <c r="M198" s="7">
        <v>8</v>
      </c>
      <c r="N198" s="7" t="s">
        <v>29</v>
      </c>
      <c r="O198" s="7" t="s">
        <v>704</v>
      </c>
      <c r="P198" s="7" t="s">
        <v>43</v>
      </c>
      <c r="Q198" s="7">
        <v>0</v>
      </c>
      <c r="R198" s="7" t="s">
        <v>31</v>
      </c>
      <c r="S198" s="44">
        <v>5000000</v>
      </c>
      <c r="T198" s="44">
        <f>+M198*S198</f>
        <v>40000000</v>
      </c>
      <c r="U198" s="48">
        <f>+T198</f>
        <v>40000000</v>
      </c>
      <c r="V198" s="7" t="s">
        <v>32</v>
      </c>
      <c r="W198" s="7" t="s">
        <v>33</v>
      </c>
      <c r="X198" s="7" t="s">
        <v>347</v>
      </c>
      <c r="Y198" s="16">
        <v>3009133992</v>
      </c>
      <c r="Z198" s="7" t="s">
        <v>348</v>
      </c>
      <c r="AA198" s="7"/>
      <c r="AB198" s="7" t="s">
        <v>94</v>
      </c>
      <c r="AC198" s="7" t="s">
        <v>253</v>
      </c>
      <c r="AD198" s="7" t="s">
        <v>1693</v>
      </c>
      <c r="AE198" s="7"/>
      <c r="AF198" s="7"/>
    </row>
    <row r="199" spans="1:32" s="80" customFormat="1" ht="82.5" hidden="1" x14ac:dyDescent="0.25">
      <c r="A199" s="61" t="s">
        <v>353</v>
      </c>
      <c r="B199" s="61" t="s">
        <v>94</v>
      </c>
      <c r="C199" s="36">
        <v>198</v>
      </c>
      <c r="D199" s="61">
        <v>80161504</v>
      </c>
      <c r="E199" s="61"/>
      <c r="F199" s="61"/>
      <c r="G199" s="61" t="s">
        <v>966</v>
      </c>
      <c r="H199" s="61" t="s">
        <v>26</v>
      </c>
      <c r="I199" s="61" t="s">
        <v>685</v>
      </c>
      <c r="J199" s="61" t="s">
        <v>53</v>
      </c>
      <c r="K199" s="61">
        <v>5</v>
      </c>
      <c r="L199" s="61" t="s">
        <v>28</v>
      </c>
      <c r="M199" s="61">
        <v>8</v>
      </c>
      <c r="N199" s="61" t="s">
        <v>29</v>
      </c>
      <c r="O199" s="61" t="s">
        <v>704</v>
      </c>
      <c r="P199" s="61" t="s">
        <v>43</v>
      </c>
      <c r="Q199" s="61">
        <v>0</v>
      </c>
      <c r="R199" s="61" t="s">
        <v>31</v>
      </c>
      <c r="S199" s="41">
        <v>4500000</v>
      </c>
      <c r="T199" s="41">
        <f>+M199*S199</f>
        <v>36000000</v>
      </c>
      <c r="U199" s="25">
        <f>+T199</f>
        <v>36000000</v>
      </c>
      <c r="V199" s="61" t="s">
        <v>32</v>
      </c>
      <c r="W199" s="61" t="s">
        <v>33</v>
      </c>
      <c r="X199" s="61" t="s">
        <v>347</v>
      </c>
      <c r="Y199" s="62">
        <v>3009133992</v>
      </c>
      <c r="Z199" s="61" t="s">
        <v>348</v>
      </c>
      <c r="AA199" s="61"/>
      <c r="AB199" s="61" t="s">
        <v>94</v>
      </c>
      <c r="AC199" s="61" t="s">
        <v>253</v>
      </c>
      <c r="AD199" s="61" t="s">
        <v>1628</v>
      </c>
      <c r="AE199" s="61"/>
      <c r="AF199" s="61"/>
    </row>
    <row r="200" spans="1:32" ht="82.5" hidden="1" x14ac:dyDescent="0.25">
      <c r="A200" s="7" t="s">
        <v>354</v>
      </c>
      <c r="B200" s="7" t="s">
        <v>94</v>
      </c>
      <c r="C200" s="8">
        <v>199</v>
      </c>
      <c r="D200" s="7">
        <v>80111600</v>
      </c>
      <c r="E200" s="61"/>
      <c r="F200" s="7"/>
      <c r="G200" s="7" t="s">
        <v>1540</v>
      </c>
      <c r="H200" s="7" t="s">
        <v>26</v>
      </c>
      <c r="I200" s="7" t="s">
        <v>681</v>
      </c>
      <c r="J200" s="7" t="s">
        <v>53</v>
      </c>
      <c r="K200" s="7">
        <v>5</v>
      </c>
      <c r="L200" s="7" t="s">
        <v>28</v>
      </c>
      <c r="M200" s="7">
        <v>8</v>
      </c>
      <c r="N200" s="7" t="s">
        <v>29</v>
      </c>
      <c r="O200" s="7" t="s">
        <v>704</v>
      </c>
      <c r="P200" s="7" t="s">
        <v>43</v>
      </c>
      <c r="Q200" s="7">
        <v>0</v>
      </c>
      <c r="R200" s="7" t="s">
        <v>31</v>
      </c>
      <c r="S200" s="44">
        <v>4500000</v>
      </c>
      <c r="T200" s="44">
        <f>+M200*S200</f>
        <v>36000000</v>
      </c>
      <c r="U200" s="48">
        <f>+T200</f>
        <v>36000000</v>
      </c>
      <c r="V200" s="7" t="s">
        <v>32</v>
      </c>
      <c r="W200" s="7" t="s">
        <v>33</v>
      </c>
      <c r="X200" s="7" t="s">
        <v>347</v>
      </c>
      <c r="Y200" s="16">
        <v>3009133992</v>
      </c>
      <c r="Z200" s="7" t="s">
        <v>348</v>
      </c>
      <c r="AA200" s="7"/>
      <c r="AB200" s="7" t="s">
        <v>94</v>
      </c>
      <c r="AC200" s="7" t="s">
        <v>270</v>
      </c>
      <c r="AD200" s="7" t="s">
        <v>1693</v>
      </c>
      <c r="AE200" s="7"/>
      <c r="AF200" s="7"/>
    </row>
    <row r="201" spans="1:32" s="80" customFormat="1" ht="66" hidden="1" x14ac:dyDescent="0.25">
      <c r="A201" s="61" t="s">
        <v>1299</v>
      </c>
      <c r="B201" s="61" t="s">
        <v>94</v>
      </c>
      <c r="C201" s="36">
        <v>200</v>
      </c>
      <c r="D201" s="61">
        <v>80161504</v>
      </c>
      <c r="E201" s="61"/>
      <c r="F201" s="61"/>
      <c r="G201" s="61" t="s">
        <v>355</v>
      </c>
      <c r="H201" s="61" t="s">
        <v>26</v>
      </c>
      <c r="I201" s="61" t="s">
        <v>1300</v>
      </c>
      <c r="J201" s="61" t="s">
        <v>27</v>
      </c>
      <c r="K201" s="61">
        <v>1</v>
      </c>
      <c r="L201" s="61" t="s">
        <v>60</v>
      </c>
      <c r="M201" s="61">
        <v>4</v>
      </c>
      <c r="N201" s="61" t="s">
        <v>29</v>
      </c>
      <c r="O201" s="61" t="s">
        <v>704</v>
      </c>
      <c r="P201" s="61" t="s">
        <v>43</v>
      </c>
      <c r="Q201" s="61">
        <v>0</v>
      </c>
      <c r="R201" s="61" t="s">
        <v>31</v>
      </c>
      <c r="S201" s="41">
        <v>5000000</v>
      </c>
      <c r="T201" s="41">
        <v>20000000</v>
      </c>
      <c r="U201" s="25">
        <v>20000000</v>
      </c>
      <c r="V201" s="61" t="s">
        <v>32</v>
      </c>
      <c r="W201" s="61" t="s">
        <v>33</v>
      </c>
      <c r="X201" s="61" t="s">
        <v>350</v>
      </c>
      <c r="Y201" s="62">
        <v>3009133992</v>
      </c>
      <c r="Z201" s="61" t="s">
        <v>351</v>
      </c>
      <c r="AA201" s="61"/>
      <c r="AB201" s="61" t="s">
        <v>94</v>
      </c>
      <c r="AC201" s="61" t="s">
        <v>253</v>
      </c>
      <c r="AD201" s="61" t="s">
        <v>248</v>
      </c>
      <c r="AE201" s="61"/>
      <c r="AF201" s="61"/>
    </row>
    <row r="202" spans="1:32" ht="49.5" hidden="1" x14ac:dyDescent="0.25">
      <c r="A202" s="61" t="s">
        <v>1301</v>
      </c>
      <c r="B202" s="61" t="s">
        <v>94</v>
      </c>
      <c r="C202" s="36">
        <v>201</v>
      </c>
      <c r="D202" s="61">
        <v>80161504</v>
      </c>
      <c r="E202" s="61"/>
      <c r="F202" s="61"/>
      <c r="G202" s="61" t="s">
        <v>701</v>
      </c>
      <c r="H202" s="61" t="s">
        <v>26</v>
      </c>
      <c r="I202" s="61" t="s">
        <v>1302</v>
      </c>
      <c r="J202" s="61" t="s">
        <v>27</v>
      </c>
      <c r="K202" s="61">
        <v>1</v>
      </c>
      <c r="L202" s="61" t="s">
        <v>60</v>
      </c>
      <c r="M202" s="61">
        <v>4</v>
      </c>
      <c r="N202" s="61" t="s">
        <v>29</v>
      </c>
      <c r="O202" s="61" t="s">
        <v>704</v>
      </c>
      <c r="P202" s="61" t="s">
        <v>43</v>
      </c>
      <c r="Q202" s="61">
        <v>0</v>
      </c>
      <c r="R202" s="61" t="s">
        <v>31</v>
      </c>
      <c r="S202" s="41">
        <v>5000000</v>
      </c>
      <c r="T202" s="41">
        <v>20000000</v>
      </c>
      <c r="U202" s="25">
        <v>20000000</v>
      </c>
      <c r="V202" s="61" t="s">
        <v>32</v>
      </c>
      <c r="W202" s="61" t="s">
        <v>33</v>
      </c>
      <c r="X202" s="61" t="s">
        <v>350</v>
      </c>
      <c r="Y202" s="62">
        <v>3009133992</v>
      </c>
      <c r="Z202" s="61" t="s">
        <v>351</v>
      </c>
      <c r="AA202" s="61"/>
      <c r="AB202" s="61" t="s">
        <v>94</v>
      </c>
      <c r="AC202" s="61" t="s">
        <v>253</v>
      </c>
      <c r="AD202" s="61" t="s">
        <v>248</v>
      </c>
      <c r="AE202" s="61"/>
      <c r="AF202" s="61"/>
    </row>
    <row r="203" spans="1:32" ht="66" hidden="1" x14ac:dyDescent="0.25">
      <c r="A203" s="61" t="s">
        <v>1303</v>
      </c>
      <c r="B203" s="61" t="s">
        <v>94</v>
      </c>
      <c r="C203" s="36">
        <v>202</v>
      </c>
      <c r="D203" s="61">
        <v>80161504</v>
      </c>
      <c r="E203" s="61"/>
      <c r="F203" s="61"/>
      <c r="G203" s="61" t="s">
        <v>356</v>
      </c>
      <c r="H203" s="61" t="s">
        <v>26</v>
      </c>
      <c r="I203" s="61" t="s">
        <v>1304</v>
      </c>
      <c r="J203" s="61" t="s">
        <v>27</v>
      </c>
      <c r="K203" s="61">
        <v>1</v>
      </c>
      <c r="L203" s="61" t="s">
        <v>60</v>
      </c>
      <c r="M203" s="61">
        <v>4</v>
      </c>
      <c r="N203" s="61" t="s">
        <v>29</v>
      </c>
      <c r="O203" s="61" t="s">
        <v>704</v>
      </c>
      <c r="P203" s="61" t="s">
        <v>43</v>
      </c>
      <c r="Q203" s="61">
        <v>0</v>
      </c>
      <c r="R203" s="61" t="s">
        <v>31</v>
      </c>
      <c r="S203" s="41">
        <v>5000000</v>
      </c>
      <c r="T203" s="41">
        <v>20000000</v>
      </c>
      <c r="U203" s="25">
        <v>20000000</v>
      </c>
      <c r="V203" s="61" t="s">
        <v>32</v>
      </c>
      <c r="W203" s="61" t="s">
        <v>33</v>
      </c>
      <c r="X203" s="61" t="s">
        <v>350</v>
      </c>
      <c r="Y203" s="62">
        <v>3009133992</v>
      </c>
      <c r="Z203" s="61" t="s">
        <v>351</v>
      </c>
      <c r="AA203" s="61"/>
      <c r="AB203" s="61" t="s">
        <v>94</v>
      </c>
      <c r="AC203" s="61" t="s">
        <v>253</v>
      </c>
      <c r="AD203" s="61" t="s">
        <v>248</v>
      </c>
      <c r="AE203" s="61"/>
      <c r="AF203" s="61"/>
    </row>
    <row r="204" spans="1:32" ht="49.5" hidden="1" x14ac:dyDescent="0.25">
      <c r="A204" s="61" t="s">
        <v>357</v>
      </c>
      <c r="B204" s="61" t="s">
        <v>94</v>
      </c>
      <c r="C204" s="36">
        <v>203</v>
      </c>
      <c r="D204" s="61">
        <v>80161504</v>
      </c>
      <c r="E204" s="61"/>
      <c r="F204" s="61"/>
      <c r="G204" s="61" t="s">
        <v>967</v>
      </c>
      <c r="H204" s="61" t="s">
        <v>26</v>
      </c>
      <c r="I204" s="61" t="s">
        <v>682</v>
      </c>
      <c r="J204" s="61" t="s">
        <v>42</v>
      </c>
      <c r="K204" s="61">
        <v>3</v>
      </c>
      <c r="L204" s="61" t="s">
        <v>144</v>
      </c>
      <c r="M204" s="61">
        <v>4</v>
      </c>
      <c r="N204" s="61" t="s">
        <v>29</v>
      </c>
      <c r="O204" s="61" t="s">
        <v>704</v>
      </c>
      <c r="P204" s="61" t="s">
        <v>43</v>
      </c>
      <c r="Q204" s="61">
        <v>0</v>
      </c>
      <c r="R204" s="61" t="s">
        <v>31</v>
      </c>
      <c r="S204" s="41">
        <v>4000000</v>
      </c>
      <c r="T204" s="41">
        <v>16000000</v>
      </c>
      <c r="U204" s="25">
        <v>16000000</v>
      </c>
      <c r="V204" s="61" t="s">
        <v>32</v>
      </c>
      <c r="W204" s="61" t="s">
        <v>33</v>
      </c>
      <c r="X204" s="61" t="s">
        <v>350</v>
      </c>
      <c r="Y204" s="62">
        <v>3009133992</v>
      </c>
      <c r="Z204" s="61" t="s">
        <v>351</v>
      </c>
      <c r="AA204" s="61"/>
      <c r="AB204" s="61" t="s">
        <v>94</v>
      </c>
      <c r="AC204" s="61" t="s">
        <v>253</v>
      </c>
      <c r="AD204" s="61" t="s">
        <v>248</v>
      </c>
      <c r="AE204" s="61"/>
      <c r="AF204" s="61"/>
    </row>
    <row r="205" spans="1:32" s="80" customFormat="1" ht="49.5" hidden="1" x14ac:dyDescent="0.25">
      <c r="A205" s="61" t="s">
        <v>1305</v>
      </c>
      <c r="B205" s="61" t="s">
        <v>94</v>
      </c>
      <c r="C205" s="36">
        <v>204</v>
      </c>
      <c r="D205" s="61">
        <v>80111600</v>
      </c>
      <c r="E205" s="61"/>
      <c r="F205" s="61"/>
      <c r="G205" s="61" t="s">
        <v>968</v>
      </c>
      <c r="H205" s="61" t="s">
        <v>34</v>
      </c>
      <c r="I205" s="61" t="s">
        <v>1306</v>
      </c>
      <c r="J205" s="61" t="s">
        <v>50</v>
      </c>
      <c r="K205" s="61">
        <v>2</v>
      </c>
      <c r="L205" s="61" t="s">
        <v>60</v>
      </c>
      <c r="M205" s="61">
        <v>4</v>
      </c>
      <c r="N205" s="61" t="s">
        <v>29</v>
      </c>
      <c r="O205" s="61" t="s">
        <v>704</v>
      </c>
      <c r="P205" s="61" t="s">
        <v>43</v>
      </c>
      <c r="Q205" s="61">
        <v>0</v>
      </c>
      <c r="R205" s="61" t="s">
        <v>31</v>
      </c>
      <c r="S205" s="41">
        <v>3000000</v>
      </c>
      <c r="T205" s="41">
        <v>12000000</v>
      </c>
      <c r="U205" s="25">
        <v>12000000</v>
      </c>
      <c r="V205" s="61" t="s">
        <v>32</v>
      </c>
      <c r="W205" s="61" t="s">
        <v>33</v>
      </c>
      <c r="X205" s="61" t="s">
        <v>350</v>
      </c>
      <c r="Y205" s="62">
        <v>3009133992</v>
      </c>
      <c r="Z205" s="61" t="s">
        <v>351</v>
      </c>
      <c r="AA205" s="61"/>
      <c r="AB205" s="61" t="s">
        <v>94</v>
      </c>
      <c r="AC205" s="61" t="s">
        <v>270</v>
      </c>
      <c r="AD205" s="61" t="s">
        <v>248</v>
      </c>
      <c r="AE205" s="61"/>
      <c r="AF205" s="61"/>
    </row>
    <row r="206" spans="1:32" ht="66" hidden="1" x14ac:dyDescent="0.25">
      <c r="A206" s="61" t="s">
        <v>1307</v>
      </c>
      <c r="B206" s="61" t="s">
        <v>94</v>
      </c>
      <c r="C206" s="36">
        <v>205</v>
      </c>
      <c r="D206" s="61">
        <v>80161504</v>
      </c>
      <c r="E206" s="61"/>
      <c r="F206" s="61"/>
      <c r="G206" s="61" t="s">
        <v>686</v>
      </c>
      <c r="H206" s="61" t="s">
        <v>26</v>
      </c>
      <c r="I206" s="61" t="s">
        <v>1308</v>
      </c>
      <c r="J206" s="61" t="s">
        <v>27</v>
      </c>
      <c r="K206" s="61">
        <v>1</v>
      </c>
      <c r="L206" s="61" t="s">
        <v>60</v>
      </c>
      <c r="M206" s="61">
        <v>4</v>
      </c>
      <c r="N206" s="61" t="s">
        <v>29</v>
      </c>
      <c r="O206" s="61" t="s">
        <v>704</v>
      </c>
      <c r="P206" s="61" t="s">
        <v>43</v>
      </c>
      <c r="Q206" s="61">
        <v>0</v>
      </c>
      <c r="R206" s="61" t="s">
        <v>31</v>
      </c>
      <c r="S206" s="41">
        <v>5000000</v>
      </c>
      <c r="T206" s="41">
        <v>20000000</v>
      </c>
      <c r="U206" s="25">
        <v>20000000</v>
      </c>
      <c r="V206" s="61" t="s">
        <v>32</v>
      </c>
      <c r="W206" s="61" t="s">
        <v>33</v>
      </c>
      <c r="X206" s="61" t="s">
        <v>350</v>
      </c>
      <c r="Y206" s="62">
        <v>3009133992</v>
      </c>
      <c r="Z206" s="61" t="s">
        <v>351</v>
      </c>
      <c r="AA206" s="61"/>
      <c r="AB206" s="61" t="s">
        <v>94</v>
      </c>
      <c r="AC206" s="61" t="s">
        <v>253</v>
      </c>
      <c r="AD206" s="61" t="s">
        <v>248</v>
      </c>
      <c r="AE206" s="61"/>
      <c r="AF206" s="61"/>
    </row>
    <row r="207" spans="1:32" ht="49.5" hidden="1" x14ac:dyDescent="0.25">
      <c r="A207" s="61" t="s">
        <v>358</v>
      </c>
      <c r="B207" s="61" t="s">
        <v>94</v>
      </c>
      <c r="C207" s="36">
        <v>206</v>
      </c>
      <c r="D207" s="61">
        <v>80161504</v>
      </c>
      <c r="E207" s="61"/>
      <c r="F207" s="61"/>
      <c r="G207" s="61" t="s">
        <v>969</v>
      </c>
      <c r="H207" s="61" t="s">
        <v>26</v>
      </c>
      <c r="I207" s="61" t="s">
        <v>683</v>
      </c>
      <c r="J207" s="61" t="s">
        <v>42</v>
      </c>
      <c r="K207" s="61">
        <v>3</v>
      </c>
      <c r="L207" s="61" t="s">
        <v>144</v>
      </c>
      <c r="M207" s="61">
        <v>4</v>
      </c>
      <c r="N207" s="61" t="s">
        <v>29</v>
      </c>
      <c r="O207" s="61" t="s">
        <v>704</v>
      </c>
      <c r="P207" s="61" t="s">
        <v>43</v>
      </c>
      <c r="Q207" s="61">
        <v>0</v>
      </c>
      <c r="R207" s="61" t="s">
        <v>31</v>
      </c>
      <c r="S207" s="41">
        <v>8000000</v>
      </c>
      <c r="T207" s="41">
        <v>32000000</v>
      </c>
      <c r="U207" s="25">
        <v>32000000</v>
      </c>
      <c r="V207" s="61" t="s">
        <v>32</v>
      </c>
      <c r="W207" s="61" t="s">
        <v>33</v>
      </c>
      <c r="X207" s="61" t="s">
        <v>250</v>
      </c>
      <c r="Y207" s="62">
        <v>3009133992</v>
      </c>
      <c r="Z207" s="61" t="s">
        <v>251</v>
      </c>
      <c r="AA207" s="61"/>
      <c r="AB207" s="61" t="s">
        <v>94</v>
      </c>
      <c r="AC207" s="61" t="s">
        <v>253</v>
      </c>
      <c r="AD207" s="61" t="s">
        <v>1073</v>
      </c>
      <c r="AE207" s="61"/>
      <c r="AF207" s="61"/>
    </row>
    <row r="208" spans="1:32" ht="49.5" hidden="1" x14ac:dyDescent="0.25">
      <c r="A208" s="61" t="s">
        <v>1309</v>
      </c>
      <c r="B208" s="61" t="s">
        <v>94</v>
      </c>
      <c r="C208" s="36">
        <v>207</v>
      </c>
      <c r="D208" s="61">
        <v>80161504</v>
      </c>
      <c r="E208" s="61"/>
      <c r="F208" s="61"/>
      <c r="G208" s="61" t="s">
        <v>359</v>
      </c>
      <c r="H208" s="61" t="s">
        <v>26</v>
      </c>
      <c r="I208" s="61" t="s">
        <v>1310</v>
      </c>
      <c r="J208" s="61" t="s">
        <v>27</v>
      </c>
      <c r="K208" s="61">
        <v>1</v>
      </c>
      <c r="L208" s="61" t="s">
        <v>60</v>
      </c>
      <c r="M208" s="61">
        <v>4</v>
      </c>
      <c r="N208" s="61" t="s">
        <v>29</v>
      </c>
      <c r="O208" s="61" t="s">
        <v>704</v>
      </c>
      <c r="P208" s="61" t="s">
        <v>43</v>
      </c>
      <c r="Q208" s="61">
        <v>0</v>
      </c>
      <c r="R208" s="61" t="s">
        <v>31</v>
      </c>
      <c r="S208" s="41">
        <v>7000000</v>
      </c>
      <c r="T208" s="41">
        <v>28000000</v>
      </c>
      <c r="U208" s="25">
        <v>28000000</v>
      </c>
      <c r="V208" s="61" t="s">
        <v>32</v>
      </c>
      <c r="W208" s="61" t="s">
        <v>33</v>
      </c>
      <c r="X208" s="61" t="s">
        <v>1311</v>
      </c>
      <c r="Y208" s="62">
        <v>3009133992</v>
      </c>
      <c r="Z208" s="61" t="s">
        <v>1312</v>
      </c>
      <c r="AA208" s="61"/>
      <c r="AB208" s="61" t="s">
        <v>94</v>
      </c>
      <c r="AC208" s="61" t="s">
        <v>253</v>
      </c>
      <c r="AD208" s="61" t="s">
        <v>248</v>
      </c>
      <c r="AE208" s="61"/>
      <c r="AF208" s="61"/>
    </row>
    <row r="209" spans="1:32" ht="115.5" hidden="1" x14ac:dyDescent="0.25">
      <c r="A209" s="61" t="s">
        <v>1313</v>
      </c>
      <c r="B209" s="61" t="s">
        <v>1314</v>
      </c>
      <c r="C209" s="36">
        <v>208</v>
      </c>
      <c r="D209" s="61">
        <v>80161504</v>
      </c>
      <c r="E209" s="61"/>
      <c r="F209" s="61"/>
      <c r="G209" s="61" t="s">
        <v>360</v>
      </c>
      <c r="H209" s="61" t="s">
        <v>26</v>
      </c>
      <c r="I209" s="61" t="s">
        <v>1315</v>
      </c>
      <c r="J209" s="61" t="s">
        <v>50</v>
      </c>
      <c r="K209" s="61">
        <v>2</v>
      </c>
      <c r="L209" s="61" t="s">
        <v>53</v>
      </c>
      <c r="M209" s="61">
        <v>4</v>
      </c>
      <c r="N209" s="61" t="s">
        <v>29</v>
      </c>
      <c r="O209" s="61" t="s">
        <v>704</v>
      </c>
      <c r="P209" s="61" t="s">
        <v>43</v>
      </c>
      <c r="Q209" s="61">
        <v>0</v>
      </c>
      <c r="R209" s="61" t="s">
        <v>31</v>
      </c>
      <c r="S209" s="41">
        <v>4500000</v>
      </c>
      <c r="T209" s="41">
        <v>18000000</v>
      </c>
      <c r="U209" s="25">
        <v>18000000</v>
      </c>
      <c r="V209" s="61" t="s">
        <v>32</v>
      </c>
      <c r="W209" s="3" t="s">
        <v>33</v>
      </c>
      <c r="X209" s="61" t="s">
        <v>1316</v>
      </c>
      <c r="Y209" s="62">
        <v>3009133992</v>
      </c>
      <c r="Z209" s="61" t="s">
        <v>1317</v>
      </c>
      <c r="AA209" s="61"/>
      <c r="AB209" s="61" t="s">
        <v>1314</v>
      </c>
      <c r="AC209" s="61" t="s">
        <v>270</v>
      </c>
      <c r="AD209" s="61" t="s">
        <v>248</v>
      </c>
      <c r="AE209" s="61"/>
      <c r="AF209" s="61"/>
    </row>
    <row r="210" spans="1:32" ht="132" hidden="1" x14ac:dyDescent="0.25">
      <c r="A210" s="61" t="s">
        <v>1318</v>
      </c>
      <c r="B210" s="61" t="s">
        <v>1314</v>
      </c>
      <c r="C210" s="36">
        <v>209</v>
      </c>
      <c r="D210" s="61">
        <v>80161504</v>
      </c>
      <c r="E210" s="61"/>
      <c r="F210" s="61"/>
      <c r="G210" s="61" t="s">
        <v>970</v>
      </c>
      <c r="H210" s="61" t="s">
        <v>26</v>
      </c>
      <c r="I210" s="61" t="s">
        <v>1319</v>
      </c>
      <c r="J210" s="61" t="s">
        <v>50</v>
      </c>
      <c r="K210" s="61">
        <v>2</v>
      </c>
      <c r="L210" s="61" t="s">
        <v>53</v>
      </c>
      <c r="M210" s="61">
        <v>4</v>
      </c>
      <c r="N210" s="61" t="s">
        <v>29</v>
      </c>
      <c r="O210" s="61" t="s">
        <v>704</v>
      </c>
      <c r="P210" s="61" t="s">
        <v>43</v>
      </c>
      <c r="Q210" s="61">
        <v>0</v>
      </c>
      <c r="R210" s="61" t="s">
        <v>31</v>
      </c>
      <c r="S210" s="41">
        <v>4500000</v>
      </c>
      <c r="T210" s="41">
        <v>18000000</v>
      </c>
      <c r="U210" s="25">
        <v>18000000</v>
      </c>
      <c r="V210" s="61" t="s">
        <v>32</v>
      </c>
      <c r="W210" s="3" t="s">
        <v>33</v>
      </c>
      <c r="X210" s="61" t="s">
        <v>1316</v>
      </c>
      <c r="Y210" s="62">
        <v>3009133992</v>
      </c>
      <c r="Z210" s="61" t="s">
        <v>1317</v>
      </c>
      <c r="AA210" s="61"/>
      <c r="AB210" s="61" t="s">
        <v>1314</v>
      </c>
      <c r="AC210" s="61" t="s">
        <v>270</v>
      </c>
      <c r="AD210" s="61" t="s">
        <v>248</v>
      </c>
      <c r="AE210" s="61"/>
      <c r="AF210" s="61"/>
    </row>
    <row r="211" spans="1:32" ht="82.5" hidden="1" x14ac:dyDescent="0.25">
      <c r="A211" s="61" t="s">
        <v>459</v>
      </c>
      <c r="B211" s="61" t="s">
        <v>106</v>
      </c>
      <c r="C211" s="36">
        <v>210</v>
      </c>
      <c r="D211" s="61" t="s">
        <v>715</v>
      </c>
      <c r="E211" s="61"/>
      <c r="F211" s="61"/>
      <c r="G211" s="61" t="s">
        <v>971</v>
      </c>
      <c r="H211" s="61" t="s">
        <v>175</v>
      </c>
      <c r="I211" s="61" t="s">
        <v>76</v>
      </c>
      <c r="J211" s="61" t="s">
        <v>42</v>
      </c>
      <c r="K211" s="61">
        <v>3</v>
      </c>
      <c r="L211" s="61" t="s">
        <v>28</v>
      </c>
      <c r="M211" s="61">
        <v>10</v>
      </c>
      <c r="N211" s="89" t="s">
        <v>216</v>
      </c>
      <c r="O211" s="61" t="s">
        <v>705</v>
      </c>
      <c r="P211" s="3" t="s">
        <v>310</v>
      </c>
      <c r="Q211" s="61">
        <v>1</v>
      </c>
      <c r="R211" s="61" t="s">
        <v>31</v>
      </c>
      <c r="S211" s="41"/>
      <c r="T211" s="41">
        <v>2778362365.7910652</v>
      </c>
      <c r="U211" s="25">
        <v>1500101807.8955326</v>
      </c>
      <c r="V211" s="61" t="s">
        <v>44</v>
      </c>
      <c r="W211" s="3" t="s">
        <v>737</v>
      </c>
      <c r="X211" s="61" t="s">
        <v>234</v>
      </c>
      <c r="Y211" s="61">
        <v>3009133992</v>
      </c>
      <c r="Z211" s="73" t="s">
        <v>249</v>
      </c>
      <c r="AA211" s="61"/>
      <c r="AB211" s="61" t="s">
        <v>106</v>
      </c>
      <c r="AC211" s="61" t="s">
        <v>176</v>
      </c>
      <c r="AD211" s="61" t="s">
        <v>1486</v>
      </c>
      <c r="AE211" s="61"/>
      <c r="AF211" s="61"/>
    </row>
    <row r="212" spans="1:32" ht="82.5" hidden="1" x14ac:dyDescent="0.25">
      <c r="A212" s="7" t="s">
        <v>460</v>
      </c>
      <c r="B212" s="7" t="s">
        <v>106</v>
      </c>
      <c r="C212" s="8">
        <v>211</v>
      </c>
      <c r="D212" s="7" t="s">
        <v>716</v>
      </c>
      <c r="E212" s="61"/>
      <c r="F212" s="7"/>
      <c r="G212" s="7" t="s">
        <v>972</v>
      </c>
      <c r="H212" s="7" t="s">
        <v>177</v>
      </c>
      <c r="I212" s="7" t="s">
        <v>76</v>
      </c>
      <c r="J212" s="7" t="s">
        <v>42</v>
      </c>
      <c r="K212" s="7">
        <v>3</v>
      </c>
      <c r="L212" s="7" t="s">
        <v>28</v>
      </c>
      <c r="M212" s="7">
        <v>9</v>
      </c>
      <c r="N212" s="7" t="s">
        <v>134</v>
      </c>
      <c r="O212" s="7" t="s">
        <v>708</v>
      </c>
      <c r="P212" s="7" t="s">
        <v>43</v>
      </c>
      <c r="Q212" s="7">
        <v>0</v>
      </c>
      <c r="R212" s="7" t="s">
        <v>31</v>
      </c>
      <c r="S212" s="44"/>
      <c r="T212" s="44">
        <v>221841250</v>
      </c>
      <c r="U212" s="48">
        <v>221841250</v>
      </c>
      <c r="V212" s="7" t="s">
        <v>32</v>
      </c>
      <c r="W212" s="7" t="s">
        <v>33</v>
      </c>
      <c r="X212" s="7" t="s">
        <v>234</v>
      </c>
      <c r="Y212" s="7">
        <v>3009133992</v>
      </c>
      <c r="Z212" s="21" t="s">
        <v>249</v>
      </c>
      <c r="AA212" s="7"/>
      <c r="AB212" s="7" t="s">
        <v>106</v>
      </c>
      <c r="AC212" s="7" t="s">
        <v>176</v>
      </c>
      <c r="AD212" s="7" t="s">
        <v>1438</v>
      </c>
      <c r="AE212" s="7"/>
      <c r="AF212" s="7"/>
    </row>
    <row r="213" spans="1:32" ht="132" hidden="1" x14ac:dyDescent="0.25">
      <c r="A213" s="61" t="s">
        <v>461</v>
      </c>
      <c r="B213" s="61" t="s">
        <v>106</v>
      </c>
      <c r="C213" s="36">
        <v>212</v>
      </c>
      <c r="D213" s="61">
        <v>80131502</v>
      </c>
      <c r="E213" s="61"/>
      <c r="F213" s="61"/>
      <c r="G213" s="61" t="s">
        <v>973</v>
      </c>
      <c r="H213" s="61" t="s">
        <v>179</v>
      </c>
      <c r="I213" s="61"/>
      <c r="J213" s="61" t="s">
        <v>58</v>
      </c>
      <c r="K213" s="61">
        <v>4</v>
      </c>
      <c r="L213" s="61" t="s">
        <v>28</v>
      </c>
      <c r="M213" s="61">
        <v>8</v>
      </c>
      <c r="N213" s="61" t="s">
        <v>29</v>
      </c>
      <c r="O213" s="61" t="s">
        <v>704</v>
      </c>
      <c r="P213" s="61" t="s">
        <v>43</v>
      </c>
      <c r="Q213" s="61">
        <v>0</v>
      </c>
      <c r="R213" s="61" t="s">
        <v>31</v>
      </c>
      <c r="S213" s="41">
        <v>2466326</v>
      </c>
      <c r="T213" s="41">
        <f>+M213*S213</f>
        <v>19730608</v>
      </c>
      <c r="U213" s="25">
        <f>+T213</f>
        <v>19730608</v>
      </c>
      <c r="V213" s="61" t="s">
        <v>32</v>
      </c>
      <c r="W213" s="61" t="s">
        <v>33</v>
      </c>
      <c r="X213" s="61" t="s">
        <v>1496</v>
      </c>
      <c r="Y213" s="62">
        <v>3009133992</v>
      </c>
      <c r="Z213" s="73" t="s">
        <v>1497</v>
      </c>
      <c r="AA213" s="61"/>
      <c r="AB213" s="61" t="s">
        <v>106</v>
      </c>
      <c r="AC213" s="61" t="s">
        <v>274</v>
      </c>
      <c r="AD213" s="61" t="s">
        <v>1564</v>
      </c>
      <c r="AE213" s="61"/>
      <c r="AF213" s="61"/>
    </row>
    <row r="214" spans="1:32" ht="82.5" hidden="1" x14ac:dyDescent="0.25">
      <c r="A214" s="61" t="s">
        <v>462</v>
      </c>
      <c r="B214" s="61" t="s">
        <v>106</v>
      </c>
      <c r="C214" s="36">
        <v>213</v>
      </c>
      <c r="D214" s="61">
        <v>80131502</v>
      </c>
      <c r="E214" s="61"/>
      <c r="F214" s="61"/>
      <c r="G214" s="61" t="s">
        <v>1609</v>
      </c>
      <c r="H214" s="61" t="s">
        <v>179</v>
      </c>
      <c r="I214" s="61"/>
      <c r="J214" s="61" t="s">
        <v>53</v>
      </c>
      <c r="K214" s="61">
        <v>5</v>
      </c>
      <c r="L214" s="61" t="s">
        <v>28</v>
      </c>
      <c r="M214" s="61">
        <v>7.5</v>
      </c>
      <c r="N214" s="61" t="s">
        <v>29</v>
      </c>
      <c r="O214" s="61" t="s">
        <v>704</v>
      </c>
      <c r="P214" s="61" t="s">
        <v>43</v>
      </c>
      <c r="Q214" s="61">
        <v>0</v>
      </c>
      <c r="R214" s="61" t="s">
        <v>31</v>
      </c>
      <c r="S214" s="41">
        <v>0</v>
      </c>
      <c r="T214" s="41">
        <v>74800000</v>
      </c>
      <c r="U214" s="25">
        <f>+T214</f>
        <v>74800000</v>
      </c>
      <c r="V214" s="61" t="s">
        <v>32</v>
      </c>
      <c r="W214" s="61" t="s">
        <v>33</v>
      </c>
      <c r="X214" s="61" t="s">
        <v>1586</v>
      </c>
      <c r="Y214" s="62">
        <v>3009133992</v>
      </c>
      <c r="Z214" s="73" t="s">
        <v>771</v>
      </c>
      <c r="AA214" s="61"/>
      <c r="AB214" s="61" t="s">
        <v>106</v>
      </c>
      <c r="AC214" s="61" t="s">
        <v>274</v>
      </c>
      <c r="AD214" s="61" t="s">
        <v>1688</v>
      </c>
      <c r="AE214" s="61"/>
      <c r="AF214" s="61"/>
    </row>
    <row r="215" spans="1:32" ht="49.5" hidden="1" x14ac:dyDescent="0.25">
      <c r="A215" s="61" t="s">
        <v>463</v>
      </c>
      <c r="B215" s="61" t="s">
        <v>106</v>
      </c>
      <c r="C215" s="36">
        <v>214</v>
      </c>
      <c r="D215" s="61" t="s">
        <v>178</v>
      </c>
      <c r="E215" s="61"/>
      <c r="F215" s="61"/>
      <c r="G215" s="61" t="s">
        <v>974</v>
      </c>
      <c r="H215" s="61" t="s">
        <v>179</v>
      </c>
      <c r="I215" s="61"/>
      <c r="J215" s="61" t="s">
        <v>58</v>
      </c>
      <c r="K215" s="61">
        <v>4</v>
      </c>
      <c r="L215" s="61" t="s">
        <v>28</v>
      </c>
      <c r="M215" s="61">
        <v>8</v>
      </c>
      <c r="N215" s="61" t="s">
        <v>29</v>
      </c>
      <c r="O215" s="61" t="s">
        <v>704</v>
      </c>
      <c r="P215" s="61" t="s">
        <v>43</v>
      </c>
      <c r="Q215" s="61">
        <v>0</v>
      </c>
      <c r="R215" s="61" t="s">
        <v>31</v>
      </c>
      <c r="S215" s="41">
        <v>0</v>
      </c>
      <c r="T215" s="41">
        <v>18576000</v>
      </c>
      <c r="U215" s="25">
        <f>+T215</f>
        <v>18576000</v>
      </c>
      <c r="V215" s="61" t="s">
        <v>32</v>
      </c>
      <c r="W215" s="61" t="s">
        <v>33</v>
      </c>
      <c r="X215" s="61" t="s">
        <v>768</v>
      </c>
      <c r="Y215" s="62">
        <v>3009133992</v>
      </c>
      <c r="Z215" s="73" t="s">
        <v>772</v>
      </c>
      <c r="AA215" s="61"/>
      <c r="AB215" s="61" t="s">
        <v>106</v>
      </c>
      <c r="AC215" s="61" t="s">
        <v>274</v>
      </c>
      <c r="AD215" s="61" t="s">
        <v>248</v>
      </c>
      <c r="AE215" s="61"/>
      <c r="AF215" s="61"/>
    </row>
    <row r="216" spans="1:32" ht="49.5" hidden="1" x14ac:dyDescent="0.25">
      <c r="A216" s="61" t="s">
        <v>1320</v>
      </c>
      <c r="B216" s="61" t="s">
        <v>106</v>
      </c>
      <c r="C216" s="36">
        <v>215</v>
      </c>
      <c r="D216" s="61" t="s">
        <v>178</v>
      </c>
      <c r="E216" s="61"/>
      <c r="F216" s="61"/>
      <c r="G216" s="61" t="s">
        <v>233</v>
      </c>
      <c r="H216" s="61" t="s">
        <v>179</v>
      </c>
      <c r="I216" s="61"/>
      <c r="J216" s="61" t="s">
        <v>27</v>
      </c>
      <c r="K216" s="61">
        <v>1</v>
      </c>
      <c r="L216" s="61" t="s">
        <v>61</v>
      </c>
      <c r="M216" s="61">
        <v>11</v>
      </c>
      <c r="N216" s="61" t="s">
        <v>29</v>
      </c>
      <c r="O216" s="61" t="s">
        <v>704</v>
      </c>
      <c r="P216" s="61" t="s">
        <v>43</v>
      </c>
      <c r="Q216" s="61">
        <v>0</v>
      </c>
      <c r="R216" s="61" t="s">
        <v>31</v>
      </c>
      <c r="S216" s="41">
        <v>17468214</v>
      </c>
      <c r="T216" s="41">
        <v>192150354</v>
      </c>
      <c r="U216" s="25">
        <v>192150354</v>
      </c>
      <c r="V216" s="61" t="s">
        <v>32</v>
      </c>
      <c r="W216" s="61" t="s">
        <v>33</v>
      </c>
      <c r="X216" s="61" t="s">
        <v>246</v>
      </c>
      <c r="Y216" s="62">
        <v>3009133992</v>
      </c>
      <c r="Z216" s="73" t="s">
        <v>247</v>
      </c>
      <c r="AA216" s="61"/>
      <c r="AB216" s="61" t="s">
        <v>106</v>
      </c>
      <c r="AC216" s="61" t="s">
        <v>274</v>
      </c>
      <c r="AD216" s="61" t="s">
        <v>248</v>
      </c>
      <c r="AE216" s="61"/>
      <c r="AF216" s="61"/>
    </row>
    <row r="217" spans="1:32" ht="49.5" hidden="1" x14ac:dyDescent="0.25">
      <c r="A217" s="61" t="s">
        <v>464</v>
      </c>
      <c r="B217" s="61" t="s">
        <v>106</v>
      </c>
      <c r="C217" s="36">
        <v>216</v>
      </c>
      <c r="D217" s="61" t="s">
        <v>178</v>
      </c>
      <c r="E217" s="61"/>
      <c r="F217" s="61"/>
      <c r="G217" s="61" t="s">
        <v>975</v>
      </c>
      <c r="H217" s="61" t="s">
        <v>179</v>
      </c>
      <c r="I217" s="61"/>
      <c r="J217" s="61" t="s">
        <v>58</v>
      </c>
      <c r="K217" s="61">
        <v>4</v>
      </c>
      <c r="L217" s="61" t="s">
        <v>28</v>
      </c>
      <c r="M217" s="61">
        <v>8</v>
      </c>
      <c r="N217" s="61" t="s">
        <v>29</v>
      </c>
      <c r="O217" s="61" t="s">
        <v>704</v>
      </c>
      <c r="P217" s="61" t="s">
        <v>43</v>
      </c>
      <c r="Q217" s="61">
        <v>0</v>
      </c>
      <c r="R217" s="61" t="s">
        <v>31</v>
      </c>
      <c r="S217" s="41">
        <v>0</v>
      </c>
      <c r="T217" s="41">
        <v>11742000</v>
      </c>
      <c r="U217" s="25">
        <f>+T217</f>
        <v>11742000</v>
      </c>
      <c r="V217" s="61" t="s">
        <v>32</v>
      </c>
      <c r="W217" s="61" t="s">
        <v>33</v>
      </c>
      <c r="X217" s="61" t="s">
        <v>768</v>
      </c>
      <c r="Y217" s="62">
        <v>3009133992</v>
      </c>
      <c r="Z217" s="73" t="s">
        <v>772</v>
      </c>
      <c r="AA217" s="61"/>
      <c r="AB217" s="61" t="s">
        <v>106</v>
      </c>
      <c r="AC217" s="61" t="s">
        <v>274</v>
      </c>
      <c r="AD217" s="61" t="s">
        <v>248</v>
      </c>
      <c r="AE217" s="61"/>
      <c r="AF217" s="61"/>
    </row>
    <row r="218" spans="1:32" ht="66" hidden="1" x14ac:dyDescent="0.25">
      <c r="A218" s="61" t="s">
        <v>465</v>
      </c>
      <c r="B218" s="61" t="s">
        <v>106</v>
      </c>
      <c r="C218" s="36">
        <v>217</v>
      </c>
      <c r="D218" s="61" t="s">
        <v>178</v>
      </c>
      <c r="E218" s="61"/>
      <c r="F218" s="61"/>
      <c r="G218" s="61" t="s">
        <v>976</v>
      </c>
      <c r="H218" s="61" t="s">
        <v>179</v>
      </c>
      <c r="I218" s="61"/>
      <c r="J218" s="61" t="s">
        <v>58</v>
      </c>
      <c r="K218" s="61">
        <v>4</v>
      </c>
      <c r="L218" s="61" t="s">
        <v>28</v>
      </c>
      <c r="M218" s="61">
        <v>8</v>
      </c>
      <c r="N218" s="61" t="s">
        <v>29</v>
      </c>
      <c r="O218" s="61" t="s">
        <v>704</v>
      </c>
      <c r="P218" s="61" t="s">
        <v>43</v>
      </c>
      <c r="Q218" s="61">
        <v>0</v>
      </c>
      <c r="R218" s="61" t="s">
        <v>31</v>
      </c>
      <c r="S218" s="41">
        <v>0</v>
      </c>
      <c r="T218" s="41">
        <v>17834000</v>
      </c>
      <c r="U218" s="25">
        <f>+T218</f>
        <v>17834000</v>
      </c>
      <c r="V218" s="61" t="s">
        <v>32</v>
      </c>
      <c r="W218" s="61" t="s">
        <v>33</v>
      </c>
      <c r="X218" s="61" t="s">
        <v>768</v>
      </c>
      <c r="Y218" s="62">
        <v>3009133992</v>
      </c>
      <c r="Z218" s="73" t="s">
        <v>772</v>
      </c>
      <c r="AA218" s="61"/>
      <c r="AB218" s="61" t="s">
        <v>106</v>
      </c>
      <c r="AC218" s="61" t="s">
        <v>274</v>
      </c>
      <c r="AD218" s="61" t="s">
        <v>1502</v>
      </c>
      <c r="AE218" s="61"/>
      <c r="AF218" s="61"/>
    </row>
    <row r="219" spans="1:32" s="80" customFormat="1" ht="49.5" hidden="1" x14ac:dyDescent="0.25">
      <c r="A219" s="61" t="s">
        <v>1321</v>
      </c>
      <c r="B219" s="61" t="s">
        <v>106</v>
      </c>
      <c r="C219" s="36">
        <v>218</v>
      </c>
      <c r="D219" s="61" t="s">
        <v>178</v>
      </c>
      <c r="E219" s="61"/>
      <c r="F219" s="61"/>
      <c r="G219" s="61" t="s">
        <v>180</v>
      </c>
      <c r="H219" s="61" t="s">
        <v>179</v>
      </c>
      <c r="I219" s="61"/>
      <c r="J219" s="61" t="s">
        <v>50</v>
      </c>
      <c r="K219" s="61">
        <v>2</v>
      </c>
      <c r="L219" s="61" t="s">
        <v>28</v>
      </c>
      <c r="M219" s="61">
        <v>10.5</v>
      </c>
      <c r="N219" s="61" t="s">
        <v>29</v>
      </c>
      <c r="O219" s="61" t="s">
        <v>704</v>
      </c>
      <c r="P219" s="61" t="s">
        <v>43</v>
      </c>
      <c r="Q219" s="61">
        <v>0</v>
      </c>
      <c r="R219" s="61" t="s">
        <v>31</v>
      </c>
      <c r="S219" s="41">
        <v>0</v>
      </c>
      <c r="T219" s="41">
        <v>282528000</v>
      </c>
      <c r="U219" s="25">
        <v>282528000</v>
      </c>
      <c r="V219" s="61" t="s">
        <v>32</v>
      </c>
      <c r="W219" s="61" t="s">
        <v>33</v>
      </c>
      <c r="X219" s="61" t="s">
        <v>246</v>
      </c>
      <c r="Y219" s="62">
        <v>3009133992</v>
      </c>
      <c r="Z219" s="73" t="s">
        <v>247</v>
      </c>
      <c r="AA219" s="61"/>
      <c r="AB219" s="61" t="s">
        <v>106</v>
      </c>
      <c r="AC219" s="61" t="s">
        <v>274</v>
      </c>
      <c r="AD219" s="61" t="s">
        <v>248</v>
      </c>
      <c r="AE219" s="61"/>
      <c r="AF219" s="61"/>
    </row>
    <row r="220" spans="1:32" ht="132" hidden="1" x14ac:dyDescent="0.25">
      <c r="A220" s="61" t="s">
        <v>466</v>
      </c>
      <c r="B220" s="61" t="s">
        <v>106</v>
      </c>
      <c r="C220" s="36">
        <v>219</v>
      </c>
      <c r="D220" s="61" t="s">
        <v>178</v>
      </c>
      <c r="E220" s="61"/>
      <c r="F220" s="61"/>
      <c r="G220" s="61" t="s">
        <v>977</v>
      </c>
      <c r="H220" s="61" t="s">
        <v>179</v>
      </c>
      <c r="I220" s="61"/>
      <c r="J220" s="61" t="s">
        <v>58</v>
      </c>
      <c r="K220" s="61">
        <v>4</v>
      </c>
      <c r="L220" s="61" t="s">
        <v>28</v>
      </c>
      <c r="M220" s="61">
        <v>8</v>
      </c>
      <c r="N220" s="61" t="s">
        <v>29</v>
      </c>
      <c r="O220" s="61" t="s">
        <v>704</v>
      </c>
      <c r="P220" s="61" t="s">
        <v>43</v>
      </c>
      <c r="Q220" s="61">
        <v>0</v>
      </c>
      <c r="R220" s="61" t="s">
        <v>31</v>
      </c>
      <c r="S220" s="41"/>
      <c r="T220" s="41">
        <v>13335992</v>
      </c>
      <c r="U220" s="25">
        <f t="shared" ref="U220:U226" si="3">+T220</f>
        <v>13335992</v>
      </c>
      <c r="V220" s="61" t="s">
        <v>32</v>
      </c>
      <c r="W220" s="61" t="s">
        <v>33</v>
      </c>
      <c r="X220" s="61" t="s">
        <v>768</v>
      </c>
      <c r="Y220" s="61">
        <v>3009133992</v>
      </c>
      <c r="Z220" s="73" t="s">
        <v>772</v>
      </c>
      <c r="AA220" s="61"/>
      <c r="AB220" s="61" t="s">
        <v>106</v>
      </c>
      <c r="AC220" s="61" t="s">
        <v>274</v>
      </c>
      <c r="AD220" s="61" t="s">
        <v>1560</v>
      </c>
      <c r="AE220" s="61"/>
      <c r="AF220" s="61"/>
    </row>
    <row r="221" spans="1:32" ht="183" hidden="1" customHeight="1" x14ac:dyDescent="0.25">
      <c r="A221" s="61" t="s">
        <v>467</v>
      </c>
      <c r="B221" s="61" t="s">
        <v>106</v>
      </c>
      <c r="C221" s="36">
        <v>220</v>
      </c>
      <c r="D221" s="61" t="s">
        <v>178</v>
      </c>
      <c r="E221" s="61"/>
      <c r="F221" s="61"/>
      <c r="G221" s="61" t="s">
        <v>978</v>
      </c>
      <c r="H221" s="61" t="s">
        <v>179</v>
      </c>
      <c r="I221" s="61"/>
      <c r="J221" s="61" t="s">
        <v>58</v>
      </c>
      <c r="K221" s="61">
        <v>4</v>
      </c>
      <c r="L221" s="61" t="s">
        <v>28</v>
      </c>
      <c r="M221" s="61">
        <v>8</v>
      </c>
      <c r="N221" s="61" t="s">
        <v>29</v>
      </c>
      <c r="O221" s="61" t="s">
        <v>704</v>
      </c>
      <c r="P221" s="61" t="s">
        <v>43</v>
      </c>
      <c r="Q221" s="61">
        <v>0</v>
      </c>
      <c r="R221" s="61" t="s">
        <v>31</v>
      </c>
      <c r="S221" s="41"/>
      <c r="T221" s="41">
        <v>12203200</v>
      </c>
      <c r="U221" s="25">
        <f t="shared" si="3"/>
        <v>12203200</v>
      </c>
      <c r="V221" s="61" t="s">
        <v>32</v>
      </c>
      <c r="W221" s="61" t="s">
        <v>33</v>
      </c>
      <c r="X221" s="61" t="s">
        <v>768</v>
      </c>
      <c r="Y221" s="61">
        <v>3009133992</v>
      </c>
      <c r="Z221" s="73" t="s">
        <v>772</v>
      </c>
      <c r="AA221" s="61"/>
      <c r="AB221" s="61" t="s">
        <v>106</v>
      </c>
      <c r="AC221" s="61" t="s">
        <v>274</v>
      </c>
      <c r="AD221" s="61" t="s">
        <v>1560</v>
      </c>
      <c r="AE221" s="61"/>
      <c r="AF221" s="61"/>
    </row>
    <row r="222" spans="1:32" ht="115.5" hidden="1" x14ac:dyDescent="0.25">
      <c r="A222" s="61" t="s">
        <v>468</v>
      </c>
      <c r="B222" s="61" t="s">
        <v>106</v>
      </c>
      <c r="C222" s="36">
        <v>221</v>
      </c>
      <c r="D222" s="61" t="s">
        <v>178</v>
      </c>
      <c r="E222" s="61"/>
      <c r="F222" s="61"/>
      <c r="G222" s="61" t="s">
        <v>979</v>
      </c>
      <c r="H222" s="61" t="s">
        <v>179</v>
      </c>
      <c r="I222" s="61"/>
      <c r="J222" s="61" t="s">
        <v>58</v>
      </c>
      <c r="K222" s="61">
        <v>4</v>
      </c>
      <c r="L222" s="61" t="s">
        <v>28</v>
      </c>
      <c r="M222" s="61">
        <v>8</v>
      </c>
      <c r="N222" s="61" t="s">
        <v>29</v>
      </c>
      <c r="O222" s="61" t="s">
        <v>704</v>
      </c>
      <c r="P222" s="61" t="s">
        <v>43</v>
      </c>
      <c r="Q222" s="61">
        <v>0</v>
      </c>
      <c r="R222" s="61" t="s">
        <v>31</v>
      </c>
      <c r="S222" s="41">
        <v>0</v>
      </c>
      <c r="T222" s="41">
        <v>16800000</v>
      </c>
      <c r="U222" s="25">
        <f t="shared" si="3"/>
        <v>16800000</v>
      </c>
      <c r="V222" s="61" t="s">
        <v>32</v>
      </c>
      <c r="W222" s="61" t="s">
        <v>33</v>
      </c>
      <c r="X222" s="61" t="s">
        <v>1586</v>
      </c>
      <c r="Y222" s="62">
        <v>3009133992</v>
      </c>
      <c r="Z222" s="73" t="s">
        <v>771</v>
      </c>
      <c r="AA222" s="61"/>
      <c r="AB222" s="61" t="s">
        <v>106</v>
      </c>
      <c r="AC222" s="61" t="s">
        <v>274</v>
      </c>
      <c r="AD222" s="61" t="s">
        <v>1566</v>
      </c>
      <c r="AE222" s="61"/>
      <c r="AF222" s="61"/>
    </row>
    <row r="223" spans="1:32" ht="49.5" hidden="1" x14ac:dyDescent="0.25">
      <c r="A223" s="61" t="s">
        <v>469</v>
      </c>
      <c r="B223" s="61" t="s">
        <v>106</v>
      </c>
      <c r="C223" s="36">
        <v>222</v>
      </c>
      <c r="D223" s="61" t="s">
        <v>178</v>
      </c>
      <c r="E223" s="61"/>
      <c r="F223" s="61"/>
      <c r="G223" s="61" t="s">
        <v>980</v>
      </c>
      <c r="H223" s="61" t="s">
        <v>179</v>
      </c>
      <c r="I223" s="61"/>
      <c r="J223" s="61" t="s">
        <v>53</v>
      </c>
      <c r="K223" s="61">
        <v>5</v>
      </c>
      <c r="L223" s="61" t="s">
        <v>28</v>
      </c>
      <c r="M223" s="61">
        <v>8</v>
      </c>
      <c r="N223" s="61" t="s">
        <v>29</v>
      </c>
      <c r="O223" s="61" t="s">
        <v>704</v>
      </c>
      <c r="P223" s="61" t="s">
        <v>43</v>
      </c>
      <c r="Q223" s="61">
        <v>0</v>
      </c>
      <c r="R223" s="61" t="s">
        <v>31</v>
      </c>
      <c r="S223" s="41">
        <v>0</v>
      </c>
      <c r="T223" s="41">
        <v>29439000</v>
      </c>
      <c r="U223" s="25">
        <f t="shared" si="3"/>
        <v>29439000</v>
      </c>
      <c r="V223" s="61" t="s">
        <v>32</v>
      </c>
      <c r="W223" s="61" t="s">
        <v>33</v>
      </c>
      <c r="X223" s="61" t="s">
        <v>1586</v>
      </c>
      <c r="Y223" s="62">
        <v>3009133992</v>
      </c>
      <c r="Z223" s="73" t="s">
        <v>771</v>
      </c>
      <c r="AA223" s="61"/>
      <c r="AB223" s="61" t="s">
        <v>106</v>
      </c>
      <c r="AC223" s="61" t="s">
        <v>274</v>
      </c>
      <c r="AD223" s="61" t="s">
        <v>1487</v>
      </c>
      <c r="AE223" s="61"/>
      <c r="AF223" s="61"/>
    </row>
    <row r="224" spans="1:32" ht="66" hidden="1" x14ac:dyDescent="0.25">
      <c r="A224" s="61" t="s">
        <v>470</v>
      </c>
      <c r="B224" s="61" t="s">
        <v>106</v>
      </c>
      <c r="C224" s="36">
        <v>223</v>
      </c>
      <c r="D224" s="61" t="s">
        <v>178</v>
      </c>
      <c r="E224" s="61"/>
      <c r="F224" s="61"/>
      <c r="G224" s="61" t="s">
        <v>981</v>
      </c>
      <c r="H224" s="61" t="s">
        <v>179</v>
      </c>
      <c r="I224" s="61"/>
      <c r="J224" s="61" t="s">
        <v>58</v>
      </c>
      <c r="K224" s="61">
        <v>4</v>
      </c>
      <c r="L224" s="61" t="s">
        <v>28</v>
      </c>
      <c r="M224" s="61">
        <v>8</v>
      </c>
      <c r="N224" s="61" t="s">
        <v>29</v>
      </c>
      <c r="O224" s="61" t="s">
        <v>704</v>
      </c>
      <c r="P224" s="61" t="s">
        <v>43</v>
      </c>
      <c r="Q224" s="61">
        <v>0</v>
      </c>
      <c r="R224" s="61" t="s">
        <v>31</v>
      </c>
      <c r="S224" s="41">
        <v>0</v>
      </c>
      <c r="T224" s="41">
        <v>127707450</v>
      </c>
      <c r="U224" s="25">
        <f t="shared" si="3"/>
        <v>127707450</v>
      </c>
      <c r="V224" s="61" t="s">
        <v>32</v>
      </c>
      <c r="W224" s="61" t="s">
        <v>33</v>
      </c>
      <c r="X224" s="61" t="s">
        <v>198</v>
      </c>
      <c r="Y224" s="62">
        <v>3009133992</v>
      </c>
      <c r="Z224" s="73" t="s">
        <v>242</v>
      </c>
      <c r="AA224" s="61"/>
      <c r="AB224" s="61" t="s">
        <v>106</v>
      </c>
      <c r="AC224" s="61" t="s">
        <v>274</v>
      </c>
      <c r="AD224" s="61" t="s">
        <v>1562</v>
      </c>
      <c r="AE224" s="61"/>
      <c r="AF224" s="61"/>
    </row>
    <row r="225" spans="1:32" ht="49.5" hidden="1" x14ac:dyDescent="0.25">
      <c r="A225" s="61" t="s">
        <v>471</v>
      </c>
      <c r="B225" s="61" t="s">
        <v>106</v>
      </c>
      <c r="C225" s="36">
        <v>224</v>
      </c>
      <c r="D225" s="61">
        <v>80131502</v>
      </c>
      <c r="E225" s="61"/>
      <c r="F225" s="61"/>
      <c r="G225" s="61" t="s">
        <v>982</v>
      </c>
      <c r="H225" s="61" t="s">
        <v>179</v>
      </c>
      <c r="I225" s="61"/>
      <c r="J225" s="61" t="s">
        <v>58</v>
      </c>
      <c r="K225" s="61">
        <v>4</v>
      </c>
      <c r="L225" s="61" t="s">
        <v>28</v>
      </c>
      <c r="M225" s="61">
        <v>8</v>
      </c>
      <c r="N225" s="61" t="s">
        <v>29</v>
      </c>
      <c r="O225" s="61" t="s">
        <v>704</v>
      </c>
      <c r="P225" s="61" t="s">
        <v>43</v>
      </c>
      <c r="Q225" s="61">
        <v>0</v>
      </c>
      <c r="R225" s="61" t="s">
        <v>31</v>
      </c>
      <c r="S225" s="41">
        <v>0</v>
      </c>
      <c r="T225" s="41">
        <v>69647000</v>
      </c>
      <c r="U225" s="25">
        <f t="shared" si="3"/>
        <v>69647000</v>
      </c>
      <c r="V225" s="61" t="s">
        <v>32</v>
      </c>
      <c r="W225" s="61" t="s">
        <v>33</v>
      </c>
      <c r="X225" s="61" t="s">
        <v>768</v>
      </c>
      <c r="Y225" s="62">
        <v>3009133992</v>
      </c>
      <c r="Z225" s="73" t="s">
        <v>772</v>
      </c>
      <c r="AA225" s="61"/>
      <c r="AB225" s="61" t="s">
        <v>106</v>
      </c>
      <c r="AC225" s="61" t="s">
        <v>274</v>
      </c>
      <c r="AD225" s="61" t="s">
        <v>1503</v>
      </c>
      <c r="AE225" s="61"/>
      <c r="AF225" s="61"/>
    </row>
    <row r="226" spans="1:32" ht="66" hidden="1" x14ac:dyDescent="0.25">
      <c r="A226" s="11" t="s">
        <v>1065</v>
      </c>
      <c r="B226" s="11" t="s">
        <v>106</v>
      </c>
      <c r="C226" s="12">
        <v>225</v>
      </c>
      <c r="D226" s="11" t="s">
        <v>236</v>
      </c>
      <c r="E226" s="61"/>
      <c r="F226" s="11"/>
      <c r="G226" s="11" t="s">
        <v>1066</v>
      </c>
      <c r="H226" s="11" t="s">
        <v>182</v>
      </c>
      <c r="I226" s="11" t="s">
        <v>76</v>
      </c>
      <c r="J226" s="11" t="s">
        <v>27</v>
      </c>
      <c r="K226" s="11">
        <v>1</v>
      </c>
      <c r="L226" s="11" t="s">
        <v>28</v>
      </c>
      <c r="M226" s="11">
        <v>9</v>
      </c>
      <c r="N226" s="11" t="s">
        <v>111</v>
      </c>
      <c r="O226" s="11" t="s">
        <v>709</v>
      </c>
      <c r="P226" s="11" t="s">
        <v>43</v>
      </c>
      <c r="Q226" s="11">
        <v>0</v>
      </c>
      <c r="R226" s="11" t="s">
        <v>31</v>
      </c>
      <c r="S226" s="45">
        <v>0</v>
      </c>
      <c r="T226" s="45">
        <v>80000000</v>
      </c>
      <c r="U226" s="49">
        <f t="shared" si="3"/>
        <v>80000000</v>
      </c>
      <c r="V226" s="11" t="s">
        <v>32</v>
      </c>
      <c r="W226" s="11" t="s">
        <v>33</v>
      </c>
      <c r="X226" s="11" t="s">
        <v>246</v>
      </c>
      <c r="Y226" s="17">
        <v>3009133992</v>
      </c>
      <c r="Z226" s="19" t="s">
        <v>247</v>
      </c>
      <c r="AA226" s="12"/>
      <c r="AB226" s="11" t="s">
        <v>106</v>
      </c>
      <c r="AC226" s="11" t="s">
        <v>276</v>
      </c>
      <c r="AD226" s="11" t="s">
        <v>248</v>
      </c>
      <c r="AE226" s="11"/>
      <c r="AF226" s="11"/>
    </row>
    <row r="227" spans="1:32" ht="66" hidden="1" x14ac:dyDescent="0.25">
      <c r="A227" s="61" t="s">
        <v>472</v>
      </c>
      <c r="B227" s="61" t="s">
        <v>106</v>
      </c>
      <c r="C227" s="36">
        <v>226</v>
      </c>
      <c r="D227" s="61">
        <v>78181507</v>
      </c>
      <c r="E227" s="61"/>
      <c r="F227" s="61"/>
      <c r="G227" s="61" t="s">
        <v>983</v>
      </c>
      <c r="H227" s="61" t="s">
        <v>183</v>
      </c>
      <c r="I227" s="61" t="s">
        <v>76</v>
      </c>
      <c r="J227" s="61" t="s">
        <v>42</v>
      </c>
      <c r="K227" s="61">
        <v>3</v>
      </c>
      <c r="L227" s="61" t="s">
        <v>28</v>
      </c>
      <c r="M227" s="61">
        <v>10</v>
      </c>
      <c r="N227" s="61" t="s">
        <v>241</v>
      </c>
      <c r="O227" s="61" t="s">
        <v>706</v>
      </c>
      <c r="P227" s="61" t="s">
        <v>43</v>
      </c>
      <c r="Q227" s="61">
        <v>0</v>
      </c>
      <c r="R227" s="61" t="s">
        <v>31</v>
      </c>
      <c r="S227" s="41">
        <v>0</v>
      </c>
      <c r="T227" s="41">
        <v>64000000</v>
      </c>
      <c r="U227" s="25">
        <v>64000000</v>
      </c>
      <c r="V227" s="61" t="s">
        <v>32</v>
      </c>
      <c r="W227" s="61" t="s">
        <v>33</v>
      </c>
      <c r="X227" s="61" t="s">
        <v>638</v>
      </c>
      <c r="Y227" s="62">
        <v>3009133992</v>
      </c>
      <c r="Z227" s="73" t="s">
        <v>700</v>
      </c>
      <c r="AA227" s="61"/>
      <c r="AB227" s="61" t="s">
        <v>106</v>
      </c>
      <c r="AC227" s="61" t="s">
        <v>275</v>
      </c>
      <c r="AD227" s="61" t="s">
        <v>1059</v>
      </c>
      <c r="AE227" s="61"/>
      <c r="AF227" s="61"/>
    </row>
    <row r="228" spans="1:32" ht="49.5" hidden="1" x14ac:dyDescent="0.25">
      <c r="A228" s="61" t="s">
        <v>473</v>
      </c>
      <c r="B228" s="61" t="s">
        <v>106</v>
      </c>
      <c r="C228" s="36">
        <v>227</v>
      </c>
      <c r="D228" s="61" t="s">
        <v>181</v>
      </c>
      <c r="E228" s="61"/>
      <c r="F228" s="61"/>
      <c r="G228" s="61" t="s">
        <v>984</v>
      </c>
      <c r="H228" s="61" t="s">
        <v>183</v>
      </c>
      <c r="I228" s="61" t="s">
        <v>76</v>
      </c>
      <c r="J228" s="61" t="s">
        <v>60</v>
      </c>
      <c r="K228" s="61">
        <v>6</v>
      </c>
      <c r="L228" s="61" t="s">
        <v>28</v>
      </c>
      <c r="M228" s="61">
        <v>6</v>
      </c>
      <c r="N228" s="61" t="s">
        <v>95</v>
      </c>
      <c r="O228" s="61" t="s">
        <v>704</v>
      </c>
      <c r="P228" s="61" t="s">
        <v>43</v>
      </c>
      <c r="Q228" s="61">
        <v>0</v>
      </c>
      <c r="R228" s="61" t="s">
        <v>31</v>
      </c>
      <c r="S228" s="41">
        <v>0</v>
      </c>
      <c r="T228" s="41">
        <v>57260000</v>
      </c>
      <c r="U228" s="25">
        <v>57260000</v>
      </c>
      <c r="V228" s="61" t="s">
        <v>32</v>
      </c>
      <c r="W228" s="61" t="s">
        <v>33</v>
      </c>
      <c r="X228" s="61" t="s">
        <v>232</v>
      </c>
      <c r="Y228" s="62">
        <v>3009133992</v>
      </c>
      <c r="Z228" s="73" t="s">
        <v>243</v>
      </c>
      <c r="AA228" s="61"/>
      <c r="AB228" s="61" t="s">
        <v>106</v>
      </c>
      <c r="AC228" s="61" t="s">
        <v>275</v>
      </c>
      <c r="AD228" s="61" t="s">
        <v>1849</v>
      </c>
      <c r="AE228" s="61"/>
      <c r="AF228" s="61"/>
    </row>
    <row r="229" spans="1:32" ht="66" hidden="1" x14ac:dyDescent="0.25">
      <c r="A229" s="61" t="s">
        <v>474</v>
      </c>
      <c r="B229" s="61" t="s">
        <v>106</v>
      </c>
      <c r="C229" s="36">
        <v>228</v>
      </c>
      <c r="D229" s="61" t="s">
        <v>181</v>
      </c>
      <c r="E229" s="61"/>
      <c r="F229" s="61"/>
      <c r="G229" s="61" t="s">
        <v>985</v>
      </c>
      <c r="H229" s="61" t="s">
        <v>183</v>
      </c>
      <c r="I229" s="61" t="s">
        <v>76</v>
      </c>
      <c r="J229" s="61" t="s">
        <v>42</v>
      </c>
      <c r="K229" s="61">
        <v>3</v>
      </c>
      <c r="L229" s="61" t="s">
        <v>28</v>
      </c>
      <c r="M229" s="61">
        <v>9</v>
      </c>
      <c r="N229" s="61" t="s">
        <v>208</v>
      </c>
      <c r="O229" s="61" t="s">
        <v>707</v>
      </c>
      <c r="P229" s="61" t="s">
        <v>43</v>
      </c>
      <c r="Q229" s="61">
        <v>0</v>
      </c>
      <c r="R229" s="61" t="s">
        <v>31</v>
      </c>
      <c r="S229" s="41">
        <v>0</v>
      </c>
      <c r="T229" s="41">
        <v>271984000</v>
      </c>
      <c r="U229" s="25">
        <f>+T229</f>
        <v>271984000</v>
      </c>
      <c r="V229" s="61" t="s">
        <v>32</v>
      </c>
      <c r="W229" s="61" t="s">
        <v>33</v>
      </c>
      <c r="X229" s="61" t="s">
        <v>232</v>
      </c>
      <c r="Y229" s="62">
        <v>3009133992</v>
      </c>
      <c r="Z229" s="73" t="s">
        <v>243</v>
      </c>
      <c r="AA229" s="61"/>
      <c r="AB229" s="61" t="s">
        <v>106</v>
      </c>
      <c r="AC229" s="61" t="s">
        <v>275</v>
      </c>
      <c r="AD229" s="61" t="s">
        <v>1057</v>
      </c>
      <c r="AE229" s="61"/>
      <c r="AF229" s="61"/>
    </row>
    <row r="230" spans="1:32" ht="132" hidden="1" x14ac:dyDescent="0.25">
      <c r="A230" s="7" t="s">
        <v>475</v>
      </c>
      <c r="B230" s="7" t="s">
        <v>106</v>
      </c>
      <c r="C230" s="8">
        <v>229</v>
      </c>
      <c r="D230" s="7">
        <v>78181507</v>
      </c>
      <c r="E230" s="61"/>
      <c r="F230" s="7"/>
      <c r="G230" s="7" t="s">
        <v>986</v>
      </c>
      <c r="H230" s="7" t="s">
        <v>183</v>
      </c>
      <c r="I230" s="7" t="s">
        <v>76</v>
      </c>
      <c r="J230" s="7" t="s">
        <v>144</v>
      </c>
      <c r="K230" s="7">
        <v>7</v>
      </c>
      <c r="L230" s="7" t="s">
        <v>28</v>
      </c>
      <c r="M230" s="7">
        <v>6</v>
      </c>
      <c r="N230" s="7" t="s">
        <v>241</v>
      </c>
      <c r="O230" s="7" t="s">
        <v>706</v>
      </c>
      <c r="P230" s="7" t="s">
        <v>43</v>
      </c>
      <c r="Q230" s="7">
        <v>0</v>
      </c>
      <c r="R230" s="7" t="s">
        <v>31</v>
      </c>
      <c r="S230" s="44">
        <v>0</v>
      </c>
      <c r="T230" s="44">
        <v>35787000</v>
      </c>
      <c r="U230" s="48">
        <v>35787000</v>
      </c>
      <c r="V230" s="7" t="s">
        <v>32</v>
      </c>
      <c r="W230" s="7" t="s">
        <v>33</v>
      </c>
      <c r="X230" s="7" t="s">
        <v>232</v>
      </c>
      <c r="Y230" s="16">
        <v>3009133992</v>
      </c>
      <c r="Z230" s="21" t="s">
        <v>243</v>
      </c>
      <c r="AA230" s="7"/>
      <c r="AB230" s="7" t="s">
        <v>106</v>
      </c>
      <c r="AC230" s="7" t="s">
        <v>275</v>
      </c>
      <c r="AD230" s="7" t="s">
        <v>2069</v>
      </c>
      <c r="AE230" s="7"/>
      <c r="AF230" s="7"/>
    </row>
    <row r="231" spans="1:32" ht="115.5" hidden="1" x14ac:dyDescent="0.25">
      <c r="A231" s="61" t="s">
        <v>476</v>
      </c>
      <c r="B231" s="61" t="s">
        <v>106</v>
      </c>
      <c r="C231" s="36">
        <v>230</v>
      </c>
      <c r="D231" s="61">
        <v>76111801</v>
      </c>
      <c r="E231" s="61"/>
      <c r="F231" s="61"/>
      <c r="G231" s="61" t="s">
        <v>987</v>
      </c>
      <c r="H231" s="61" t="s">
        <v>184</v>
      </c>
      <c r="I231" s="61" t="s">
        <v>76</v>
      </c>
      <c r="J231" s="61" t="s">
        <v>60</v>
      </c>
      <c r="K231" s="61">
        <v>6</v>
      </c>
      <c r="L231" s="61" t="s">
        <v>28</v>
      </c>
      <c r="M231" s="61">
        <v>7</v>
      </c>
      <c r="N231" s="61" t="s">
        <v>241</v>
      </c>
      <c r="O231" s="61" t="s">
        <v>706</v>
      </c>
      <c r="P231" s="61" t="s">
        <v>43</v>
      </c>
      <c r="Q231" s="61">
        <v>0</v>
      </c>
      <c r="R231" s="61" t="s">
        <v>31</v>
      </c>
      <c r="S231" s="41">
        <v>0</v>
      </c>
      <c r="T231" s="41">
        <v>10000000</v>
      </c>
      <c r="U231" s="25">
        <f t="shared" ref="U231:U238" si="4">+T231</f>
        <v>10000000</v>
      </c>
      <c r="V231" s="61" t="s">
        <v>32</v>
      </c>
      <c r="W231" s="61" t="s">
        <v>33</v>
      </c>
      <c r="X231" s="61" t="s">
        <v>232</v>
      </c>
      <c r="Y231" s="62">
        <v>3009133992</v>
      </c>
      <c r="Z231" s="73" t="s">
        <v>245</v>
      </c>
      <c r="AA231" s="61"/>
      <c r="AB231" s="61" t="s">
        <v>106</v>
      </c>
      <c r="AC231" s="61" t="s">
        <v>275</v>
      </c>
      <c r="AD231" s="61" t="s">
        <v>1500</v>
      </c>
      <c r="AE231" s="61"/>
      <c r="AF231" s="61"/>
    </row>
    <row r="232" spans="1:32" s="80" customFormat="1" ht="82.5" hidden="1" x14ac:dyDescent="0.25">
      <c r="A232" s="61" t="s">
        <v>477</v>
      </c>
      <c r="B232" s="61" t="s">
        <v>106</v>
      </c>
      <c r="C232" s="36">
        <v>231</v>
      </c>
      <c r="D232" s="61" t="s">
        <v>237</v>
      </c>
      <c r="E232" s="61"/>
      <c r="F232" s="61"/>
      <c r="G232" s="61" t="s">
        <v>988</v>
      </c>
      <c r="H232" s="61" t="s">
        <v>185</v>
      </c>
      <c r="I232" s="61" t="s">
        <v>76</v>
      </c>
      <c r="J232" s="61" t="s">
        <v>27</v>
      </c>
      <c r="K232" s="61">
        <v>1</v>
      </c>
      <c r="L232" s="61" t="s">
        <v>28</v>
      </c>
      <c r="M232" s="61">
        <v>10.5</v>
      </c>
      <c r="N232" s="61" t="s">
        <v>134</v>
      </c>
      <c r="O232" s="61" t="s">
        <v>708</v>
      </c>
      <c r="P232" s="61" t="s">
        <v>43</v>
      </c>
      <c r="Q232" s="61">
        <v>0</v>
      </c>
      <c r="R232" s="61" t="s">
        <v>31</v>
      </c>
      <c r="S232" s="41">
        <v>0</v>
      </c>
      <c r="T232" s="41">
        <v>412267000</v>
      </c>
      <c r="U232" s="25">
        <f t="shared" si="4"/>
        <v>412267000</v>
      </c>
      <c r="V232" s="61" t="s">
        <v>32</v>
      </c>
      <c r="W232" s="61" t="s">
        <v>33</v>
      </c>
      <c r="X232" s="61" t="s">
        <v>638</v>
      </c>
      <c r="Y232" s="62">
        <v>3009133992</v>
      </c>
      <c r="Z232" s="73" t="s">
        <v>700</v>
      </c>
      <c r="AA232" s="61"/>
      <c r="AB232" s="61" t="s">
        <v>106</v>
      </c>
      <c r="AC232" s="61" t="s">
        <v>272</v>
      </c>
      <c r="AD232" s="61" t="s">
        <v>248</v>
      </c>
      <c r="AE232" s="61"/>
      <c r="AF232" s="61"/>
    </row>
    <row r="233" spans="1:32" ht="82.5" hidden="1" x14ac:dyDescent="0.25">
      <c r="A233" s="61" t="s">
        <v>478</v>
      </c>
      <c r="B233" s="61" t="s">
        <v>106</v>
      </c>
      <c r="C233" s="36">
        <v>232</v>
      </c>
      <c r="D233" s="61" t="s">
        <v>237</v>
      </c>
      <c r="E233" s="61"/>
      <c r="F233" s="61"/>
      <c r="G233" s="61" t="s">
        <v>989</v>
      </c>
      <c r="H233" s="61" t="s">
        <v>185</v>
      </c>
      <c r="I233" s="61" t="s">
        <v>76</v>
      </c>
      <c r="J233" s="61" t="s">
        <v>27</v>
      </c>
      <c r="K233" s="61">
        <v>1</v>
      </c>
      <c r="L233" s="61" t="s">
        <v>28</v>
      </c>
      <c r="M233" s="61">
        <v>10.5</v>
      </c>
      <c r="N233" s="61" t="s">
        <v>134</v>
      </c>
      <c r="O233" s="61" t="s">
        <v>708</v>
      </c>
      <c r="P233" s="61" t="s">
        <v>43</v>
      </c>
      <c r="Q233" s="61">
        <v>0</v>
      </c>
      <c r="R233" s="61" t="s">
        <v>31</v>
      </c>
      <c r="S233" s="41">
        <v>0</v>
      </c>
      <c r="T233" s="41">
        <v>161257000</v>
      </c>
      <c r="U233" s="25">
        <f t="shared" si="4"/>
        <v>161257000</v>
      </c>
      <c r="V233" s="61" t="s">
        <v>32</v>
      </c>
      <c r="W233" s="61" t="s">
        <v>33</v>
      </c>
      <c r="X233" s="61" t="s">
        <v>638</v>
      </c>
      <c r="Y233" s="62">
        <v>3009133992</v>
      </c>
      <c r="Z233" s="73" t="s">
        <v>700</v>
      </c>
      <c r="AA233" s="61"/>
      <c r="AB233" s="61" t="s">
        <v>106</v>
      </c>
      <c r="AC233" s="61" t="s">
        <v>272</v>
      </c>
      <c r="AD233" s="61" t="s">
        <v>248</v>
      </c>
      <c r="AE233" s="61"/>
      <c r="AF233" s="61"/>
    </row>
    <row r="234" spans="1:32" ht="49.5" hidden="1" x14ac:dyDescent="0.25">
      <c r="A234" s="61" t="s">
        <v>479</v>
      </c>
      <c r="B234" s="61" t="s">
        <v>106</v>
      </c>
      <c r="C234" s="36">
        <v>233</v>
      </c>
      <c r="D234" s="61" t="s">
        <v>237</v>
      </c>
      <c r="E234" s="61"/>
      <c r="F234" s="61"/>
      <c r="G234" s="61" t="s">
        <v>990</v>
      </c>
      <c r="H234" s="61" t="s">
        <v>185</v>
      </c>
      <c r="I234" s="61" t="s">
        <v>76</v>
      </c>
      <c r="J234" s="61" t="s">
        <v>58</v>
      </c>
      <c r="K234" s="61">
        <v>4</v>
      </c>
      <c r="L234" s="61" t="s">
        <v>28</v>
      </c>
      <c r="M234" s="61">
        <v>9</v>
      </c>
      <c r="N234" s="61" t="s">
        <v>241</v>
      </c>
      <c r="O234" s="61" t="s">
        <v>706</v>
      </c>
      <c r="P234" s="61" t="s">
        <v>43</v>
      </c>
      <c r="Q234" s="61">
        <v>0</v>
      </c>
      <c r="R234" s="61" t="s">
        <v>31</v>
      </c>
      <c r="S234" s="41">
        <v>0</v>
      </c>
      <c r="T234" s="41">
        <v>27978000</v>
      </c>
      <c r="U234" s="25">
        <f t="shared" si="4"/>
        <v>27978000</v>
      </c>
      <c r="V234" s="61" t="s">
        <v>32</v>
      </c>
      <c r="W234" s="61" t="s">
        <v>33</v>
      </c>
      <c r="X234" s="61" t="s">
        <v>638</v>
      </c>
      <c r="Y234" s="62">
        <v>3009133992</v>
      </c>
      <c r="Z234" s="73" t="s">
        <v>700</v>
      </c>
      <c r="AA234" s="61"/>
      <c r="AB234" s="61" t="s">
        <v>106</v>
      </c>
      <c r="AC234" s="61" t="s">
        <v>272</v>
      </c>
      <c r="AD234" s="61" t="s">
        <v>1524</v>
      </c>
      <c r="AE234" s="61"/>
      <c r="AF234" s="61"/>
    </row>
    <row r="235" spans="1:32" ht="66" hidden="1" x14ac:dyDescent="0.25">
      <c r="A235" s="11" t="s">
        <v>480</v>
      </c>
      <c r="B235" s="11" t="s">
        <v>106</v>
      </c>
      <c r="C235" s="12">
        <v>234</v>
      </c>
      <c r="D235" s="11" t="s">
        <v>181</v>
      </c>
      <c r="E235" s="61"/>
      <c r="F235" s="11"/>
      <c r="G235" s="11" t="s">
        <v>991</v>
      </c>
      <c r="H235" s="11" t="s">
        <v>183</v>
      </c>
      <c r="I235" s="11" t="s">
        <v>76</v>
      </c>
      <c r="J235" s="11" t="s">
        <v>58</v>
      </c>
      <c r="K235" s="11">
        <v>4</v>
      </c>
      <c r="L235" s="11" t="s">
        <v>28</v>
      </c>
      <c r="M235" s="11">
        <v>9</v>
      </c>
      <c r="N235" s="11" t="s">
        <v>241</v>
      </c>
      <c r="O235" s="11" t="s">
        <v>706</v>
      </c>
      <c r="P235" s="11" t="s">
        <v>43</v>
      </c>
      <c r="Q235" s="11">
        <v>0</v>
      </c>
      <c r="R235" s="11" t="s">
        <v>31</v>
      </c>
      <c r="S235" s="45">
        <v>0</v>
      </c>
      <c r="T235" s="45">
        <v>17894000</v>
      </c>
      <c r="U235" s="49">
        <f t="shared" si="4"/>
        <v>17894000</v>
      </c>
      <c r="V235" s="11" t="s">
        <v>32</v>
      </c>
      <c r="W235" s="11" t="s">
        <v>33</v>
      </c>
      <c r="X235" s="11" t="s">
        <v>638</v>
      </c>
      <c r="Y235" s="17">
        <v>3009133992</v>
      </c>
      <c r="Z235" s="19" t="s">
        <v>700</v>
      </c>
      <c r="AA235" s="11"/>
      <c r="AB235" s="11" t="s">
        <v>106</v>
      </c>
      <c r="AC235" s="11" t="s">
        <v>275</v>
      </c>
      <c r="AD235" s="11" t="s">
        <v>1060</v>
      </c>
      <c r="AE235" s="11"/>
      <c r="AF235" s="11"/>
    </row>
    <row r="236" spans="1:32" ht="82.5" hidden="1" x14ac:dyDescent="0.25">
      <c r="A236" s="11" t="s">
        <v>481</v>
      </c>
      <c r="B236" s="11" t="s">
        <v>106</v>
      </c>
      <c r="C236" s="12">
        <v>235</v>
      </c>
      <c r="D236" s="11" t="s">
        <v>237</v>
      </c>
      <c r="E236" s="61"/>
      <c r="F236" s="11"/>
      <c r="G236" s="11" t="s">
        <v>992</v>
      </c>
      <c r="H236" s="11" t="s">
        <v>185</v>
      </c>
      <c r="I236" s="11" t="s">
        <v>76</v>
      </c>
      <c r="J236" s="11" t="s">
        <v>53</v>
      </c>
      <c r="K236" s="11">
        <v>5</v>
      </c>
      <c r="L236" s="11" t="s">
        <v>28</v>
      </c>
      <c r="M236" s="11">
        <v>8</v>
      </c>
      <c r="N236" s="11" t="s">
        <v>241</v>
      </c>
      <c r="O236" s="11" t="s">
        <v>706</v>
      </c>
      <c r="P236" s="11" t="s">
        <v>43</v>
      </c>
      <c r="Q236" s="11">
        <v>0</v>
      </c>
      <c r="R236" s="11" t="s">
        <v>31</v>
      </c>
      <c r="S236" s="45">
        <v>0</v>
      </c>
      <c r="T236" s="45">
        <v>13988000</v>
      </c>
      <c r="U236" s="49">
        <f t="shared" si="4"/>
        <v>13988000</v>
      </c>
      <c r="V236" s="11" t="s">
        <v>32</v>
      </c>
      <c r="W236" s="11" t="s">
        <v>33</v>
      </c>
      <c r="X236" s="11" t="s">
        <v>638</v>
      </c>
      <c r="Y236" s="17">
        <v>3009133992</v>
      </c>
      <c r="Z236" s="19" t="s">
        <v>700</v>
      </c>
      <c r="AA236" s="11"/>
      <c r="AB236" s="11" t="s">
        <v>106</v>
      </c>
      <c r="AC236" s="11" t="s">
        <v>272</v>
      </c>
      <c r="AD236" s="11" t="s">
        <v>1914</v>
      </c>
      <c r="AE236" s="11"/>
      <c r="AF236" s="11"/>
    </row>
    <row r="237" spans="1:32" ht="49.5" hidden="1" x14ac:dyDescent="0.25">
      <c r="A237" s="61" t="s">
        <v>482</v>
      </c>
      <c r="B237" s="61" t="s">
        <v>106</v>
      </c>
      <c r="C237" s="36">
        <v>236</v>
      </c>
      <c r="D237" s="61" t="s">
        <v>181</v>
      </c>
      <c r="E237" s="61"/>
      <c r="F237" s="61"/>
      <c r="G237" s="61" t="s">
        <v>993</v>
      </c>
      <c r="H237" s="61" t="s">
        <v>183</v>
      </c>
      <c r="I237" s="61" t="s">
        <v>76</v>
      </c>
      <c r="J237" s="61" t="s">
        <v>58</v>
      </c>
      <c r="K237" s="61">
        <v>4</v>
      </c>
      <c r="L237" s="61" t="s">
        <v>28</v>
      </c>
      <c r="M237" s="61">
        <v>9</v>
      </c>
      <c r="N237" s="61" t="s">
        <v>241</v>
      </c>
      <c r="O237" s="61" t="s">
        <v>706</v>
      </c>
      <c r="P237" s="61" t="s">
        <v>43</v>
      </c>
      <c r="Q237" s="61">
        <v>0</v>
      </c>
      <c r="R237" s="61" t="s">
        <v>31</v>
      </c>
      <c r="S237" s="41">
        <v>0</v>
      </c>
      <c r="T237" s="41">
        <v>10736000</v>
      </c>
      <c r="U237" s="25">
        <f t="shared" si="4"/>
        <v>10736000</v>
      </c>
      <c r="V237" s="61" t="s">
        <v>32</v>
      </c>
      <c r="W237" s="61" t="s">
        <v>33</v>
      </c>
      <c r="X237" s="61" t="s">
        <v>235</v>
      </c>
      <c r="Y237" s="62">
        <v>3009133992</v>
      </c>
      <c r="Z237" s="73" t="s">
        <v>244</v>
      </c>
      <c r="AA237" s="61"/>
      <c r="AB237" s="61" t="s">
        <v>106</v>
      </c>
      <c r="AC237" s="61" t="s">
        <v>275</v>
      </c>
      <c r="AD237" s="61" t="s">
        <v>248</v>
      </c>
      <c r="AE237" s="61"/>
      <c r="AF237" s="61"/>
    </row>
    <row r="238" spans="1:32" ht="66" hidden="1" x14ac:dyDescent="0.25">
      <c r="A238" s="61" t="s">
        <v>483</v>
      </c>
      <c r="B238" s="61" t="s">
        <v>106</v>
      </c>
      <c r="C238" s="36">
        <v>237</v>
      </c>
      <c r="D238" s="61" t="s">
        <v>237</v>
      </c>
      <c r="E238" s="61"/>
      <c r="F238" s="61"/>
      <c r="G238" s="61" t="s">
        <v>994</v>
      </c>
      <c r="H238" s="61" t="s">
        <v>185</v>
      </c>
      <c r="I238" s="61" t="s">
        <v>76</v>
      </c>
      <c r="J238" s="61" t="s">
        <v>58</v>
      </c>
      <c r="K238" s="61">
        <v>4</v>
      </c>
      <c r="L238" s="61" t="s">
        <v>28</v>
      </c>
      <c r="M238" s="61">
        <v>8</v>
      </c>
      <c r="N238" s="61" t="s">
        <v>241</v>
      </c>
      <c r="O238" s="61" t="s">
        <v>706</v>
      </c>
      <c r="P238" s="61" t="s">
        <v>43</v>
      </c>
      <c r="Q238" s="61">
        <v>0</v>
      </c>
      <c r="R238" s="61" t="s">
        <v>31</v>
      </c>
      <c r="S238" s="41">
        <v>0</v>
      </c>
      <c r="T238" s="41">
        <v>10513000</v>
      </c>
      <c r="U238" s="25">
        <f t="shared" si="4"/>
        <v>10513000</v>
      </c>
      <c r="V238" s="61" t="s">
        <v>32</v>
      </c>
      <c r="W238" s="61" t="s">
        <v>33</v>
      </c>
      <c r="X238" s="61" t="s">
        <v>638</v>
      </c>
      <c r="Y238" s="62">
        <v>3009133992</v>
      </c>
      <c r="Z238" s="73" t="s">
        <v>700</v>
      </c>
      <c r="AA238" s="61"/>
      <c r="AB238" s="61" t="s">
        <v>106</v>
      </c>
      <c r="AC238" s="61" t="s">
        <v>272</v>
      </c>
      <c r="AD238" s="61" t="s">
        <v>1525</v>
      </c>
      <c r="AE238" s="61"/>
      <c r="AF238" s="61"/>
    </row>
    <row r="239" spans="1:32" ht="66" hidden="1" x14ac:dyDescent="0.25">
      <c r="A239" s="11" t="s">
        <v>1322</v>
      </c>
      <c r="B239" s="11" t="s">
        <v>106</v>
      </c>
      <c r="C239" s="12">
        <v>238</v>
      </c>
      <c r="D239" s="11" t="s">
        <v>181</v>
      </c>
      <c r="E239" s="61"/>
      <c r="F239" s="11"/>
      <c r="G239" s="11" t="s">
        <v>995</v>
      </c>
      <c r="H239" s="11" t="s">
        <v>183</v>
      </c>
      <c r="I239" s="11" t="s">
        <v>76</v>
      </c>
      <c r="J239" s="11" t="s">
        <v>50</v>
      </c>
      <c r="K239" s="11">
        <v>2</v>
      </c>
      <c r="L239" s="11" t="s">
        <v>28</v>
      </c>
      <c r="M239" s="11">
        <v>10</v>
      </c>
      <c r="N239" s="11" t="s">
        <v>241</v>
      </c>
      <c r="O239" s="11" t="s">
        <v>706</v>
      </c>
      <c r="P239" s="11" t="s">
        <v>43</v>
      </c>
      <c r="Q239" s="11">
        <v>0</v>
      </c>
      <c r="R239" s="11" t="s">
        <v>31</v>
      </c>
      <c r="S239" s="45">
        <v>0</v>
      </c>
      <c r="T239" s="45">
        <v>10736000</v>
      </c>
      <c r="U239" s="49">
        <v>10736000</v>
      </c>
      <c r="V239" s="11" t="s">
        <v>32</v>
      </c>
      <c r="W239" s="11" t="s">
        <v>33</v>
      </c>
      <c r="X239" s="11" t="s">
        <v>232</v>
      </c>
      <c r="Y239" s="17">
        <v>3009133992</v>
      </c>
      <c r="Z239" s="19" t="s">
        <v>245</v>
      </c>
      <c r="AA239" s="11"/>
      <c r="AB239" s="11" t="s">
        <v>106</v>
      </c>
      <c r="AC239" s="11" t="s">
        <v>275</v>
      </c>
      <c r="AD239" s="11" t="s">
        <v>1323</v>
      </c>
      <c r="AE239" s="11"/>
      <c r="AF239" s="11"/>
    </row>
    <row r="240" spans="1:32" ht="49.5" hidden="1" x14ac:dyDescent="0.25">
      <c r="A240" s="61" t="s">
        <v>1324</v>
      </c>
      <c r="B240" s="61" t="s">
        <v>106</v>
      </c>
      <c r="C240" s="36">
        <v>239</v>
      </c>
      <c r="D240" s="61" t="s">
        <v>181</v>
      </c>
      <c r="E240" s="61"/>
      <c r="F240" s="61"/>
      <c r="G240" s="61" t="s">
        <v>231</v>
      </c>
      <c r="H240" s="61" t="s">
        <v>183</v>
      </c>
      <c r="I240" s="61" t="s">
        <v>76</v>
      </c>
      <c r="J240" s="61" t="s">
        <v>50</v>
      </c>
      <c r="K240" s="61">
        <v>2</v>
      </c>
      <c r="L240" s="61" t="s">
        <v>28</v>
      </c>
      <c r="M240" s="61">
        <v>10</v>
      </c>
      <c r="N240" s="61" t="s">
        <v>241</v>
      </c>
      <c r="O240" s="61" t="s">
        <v>706</v>
      </c>
      <c r="P240" s="61" t="s">
        <v>43</v>
      </c>
      <c r="Q240" s="61">
        <v>0</v>
      </c>
      <c r="R240" s="61" t="s">
        <v>31</v>
      </c>
      <c r="S240" s="41">
        <v>0</v>
      </c>
      <c r="T240" s="41">
        <v>53682000</v>
      </c>
      <c r="U240" s="25">
        <v>53682000</v>
      </c>
      <c r="V240" s="61" t="s">
        <v>32</v>
      </c>
      <c r="W240" s="61" t="s">
        <v>33</v>
      </c>
      <c r="X240" s="61" t="s">
        <v>246</v>
      </c>
      <c r="Y240" s="62">
        <v>3009133992</v>
      </c>
      <c r="Z240" s="73" t="s">
        <v>247</v>
      </c>
      <c r="AA240" s="61"/>
      <c r="AB240" s="61" t="s">
        <v>106</v>
      </c>
      <c r="AC240" s="61" t="s">
        <v>275</v>
      </c>
      <c r="AD240" s="61" t="s">
        <v>248</v>
      </c>
      <c r="AE240" s="61"/>
      <c r="AF240" s="61"/>
    </row>
    <row r="241" spans="1:32" ht="181.5" hidden="1" x14ac:dyDescent="0.25">
      <c r="A241" s="11" t="s">
        <v>484</v>
      </c>
      <c r="B241" s="11" t="s">
        <v>106</v>
      </c>
      <c r="C241" s="12">
        <v>240</v>
      </c>
      <c r="D241" s="11" t="s">
        <v>181</v>
      </c>
      <c r="E241" s="61"/>
      <c r="F241" s="11"/>
      <c r="G241" s="11" t="s">
        <v>1539</v>
      </c>
      <c r="H241" s="11" t="s">
        <v>183</v>
      </c>
      <c r="I241" s="11" t="s">
        <v>76</v>
      </c>
      <c r="J241" s="11" t="s">
        <v>53</v>
      </c>
      <c r="K241" s="11">
        <v>5</v>
      </c>
      <c r="L241" s="11" t="s">
        <v>28</v>
      </c>
      <c r="M241" s="11">
        <v>8</v>
      </c>
      <c r="N241" s="11" t="s">
        <v>241</v>
      </c>
      <c r="O241" s="11" t="s">
        <v>706</v>
      </c>
      <c r="P241" s="11" t="s">
        <v>43</v>
      </c>
      <c r="Q241" s="11">
        <v>0</v>
      </c>
      <c r="R241" s="11" t="s">
        <v>31</v>
      </c>
      <c r="S241" s="45">
        <v>0</v>
      </c>
      <c r="T241" s="45">
        <v>19325000</v>
      </c>
      <c r="U241" s="49">
        <v>19325000</v>
      </c>
      <c r="V241" s="11" t="s">
        <v>32</v>
      </c>
      <c r="W241" s="11" t="s">
        <v>33</v>
      </c>
      <c r="X241" s="11" t="s">
        <v>768</v>
      </c>
      <c r="Y241" s="17">
        <v>3009133992</v>
      </c>
      <c r="Z241" s="19" t="s">
        <v>772</v>
      </c>
      <c r="AA241" s="11"/>
      <c r="AB241" s="11" t="s">
        <v>106</v>
      </c>
      <c r="AC241" s="11" t="s">
        <v>275</v>
      </c>
      <c r="AD241" s="11" t="s">
        <v>2074</v>
      </c>
      <c r="AE241" s="11"/>
      <c r="AF241" s="11"/>
    </row>
    <row r="242" spans="1:32" ht="66" hidden="1" x14ac:dyDescent="0.25">
      <c r="A242" s="11" t="s">
        <v>1325</v>
      </c>
      <c r="B242" s="11" t="s">
        <v>106</v>
      </c>
      <c r="C242" s="12">
        <v>241</v>
      </c>
      <c r="D242" s="11" t="s">
        <v>237</v>
      </c>
      <c r="E242" s="61"/>
      <c r="F242" s="11"/>
      <c r="G242" s="11" t="s">
        <v>996</v>
      </c>
      <c r="H242" s="11" t="s">
        <v>185</v>
      </c>
      <c r="I242" s="11" t="s">
        <v>76</v>
      </c>
      <c r="J242" s="11" t="s">
        <v>50</v>
      </c>
      <c r="K242" s="11">
        <v>2</v>
      </c>
      <c r="L242" s="11" t="s">
        <v>61</v>
      </c>
      <c r="M242" s="11">
        <v>10</v>
      </c>
      <c r="N242" s="11" t="s">
        <v>241</v>
      </c>
      <c r="O242" s="11" t="s">
        <v>706</v>
      </c>
      <c r="P242" s="11" t="s">
        <v>43</v>
      </c>
      <c r="Q242" s="11">
        <v>0</v>
      </c>
      <c r="R242" s="11" t="s">
        <v>31</v>
      </c>
      <c r="S242" s="45"/>
      <c r="T242" s="45">
        <v>39315000</v>
      </c>
      <c r="U242" s="49">
        <v>39315000</v>
      </c>
      <c r="V242" s="11" t="s">
        <v>32</v>
      </c>
      <c r="W242" s="11" t="s">
        <v>33</v>
      </c>
      <c r="X242" s="11" t="s">
        <v>638</v>
      </c>
      <c r="Y242" s="11">
        <v>3009133992</v>
      </c>
      <c r="Z242" s="19" t="s">
        <v>700</v>
      </c>
      <c r="AA242" s="11"/>
      <c r="AB242" s="11" t="s">
        <v>106</v>
      </c>
      <c r="AC242" s="11" t="s">
        <v>272</v>
      </c>
      <c r="AD242" s="11" t="s">
        <v>1442</v>
      </c>
      <c r="AE242" s="11"/>
      <c r="AF242" s="11"/>
    </row>
    <row r="243" spans="1:32" ht="66" hidden="1" x14ac:dyDescent="0.25">
      <c r="A243" s="61" t="s">
        <v>485</v>
      </c>
      <c r="B243" s="61" t="s">
        <v>106</v>
      </c>
      <c r="C243" s="36">
        <v>242</v>
      </c>
      <c r="D243" s="61" t="s">
        <v>181</v>
      </c>
      <c r="E243" s="61"/>
      <c r="F243" s="61"/>
      <c r="G243" s="61" t="s">
        <v>997</v>
      </c>
      <c r="H243" s="61" t="s">
        <v>183</v>
      </c>
      <c r="I243" s="61" t="s">
        <v>76</v>
      </c>
      <c r="J243" s="61" t="s">
        <v>53</v>
      </c>
      <c r="K243" s="61">
        <v>5</v>
      </c>
      <c r="L243" s="61" t="s">
        <v>28</v>
      </c>
      <c r="M243" s="61">
        <v>8</v>
      </c>
      <c r="N243" s="61" t="s">
        <v>241</v>
      </c>
      <c r="O243" s="61" t="s">
        <v>706</v>
      </c>
      <c r="P243" s="61" t="s">
        <v>43</v>
      </c>
      <c r="Q243" s="61">
        <v>0</v>
      </c>
      <c r="R243" s="61" t="s">
        <v>31</v>
      </c>
      <c r="S243" s="41">
        <v>0</v>
      </c>
      <c r="T243" s="41">
        <v>28630000</v>
      </c>
      <c r="U243" s="25">
        <v>28630000</v>
      </c>
      <c r="V243" s="61" t="s">
        <v>32</v>
      </c>
      <c r="W243" s="61" t="s">
        <v>33</v>
      </c>
      <c r="X243" s="61" t="s">
        <v>232</v>
      </c>
      <c r="Y243" s="62">
        <v>3009133992</v>
      </c>
      <c r="Z243" s="73" t="s">
        <v>243</v>
      </c>
      <c r="AA243" s="61"/>
      <c r="AB243" s="61" t="s">
        <v>106</v>
      </c>
      <c r="AC243" s="61" t="s">
        <v>275</v>
      </c>
      <c r="AD243" s="61" t="s">
        <v>1501</v>
      </c>
      <c r="AE243" s="61"/>
      <c r="AF243" s="61"/>
    </row>
    <row r="244" spans="1:32" ht="115.5" hidden="1" x14ac:dyDescent="0.25">
      <c r="A244" s="61" t="s">
        <v>486</v>
      </c>
      <c r="B244" s="61" t="s">
        <v>106</v>
      </c>
      <c r="C244" s="36">
        <v>243</v>
      </c>
      <c r="D244" s="61" t="s">
        <v>181</v>
      </c>
      <c r="E244" s="61"/>
      <c r="F244" s="61"/>
      <c r="G244" s="61" t="s">
        <v>998</v>
      </c>
      <c r="H244" s="61" t="s">
        <v>183</v>
      </c>
      <c r="I244" s="61" t="s">
        <v>76</v>
      </c>
      <c r="J244" s="61" t="s">
        <v>42</v>
      </c>
      <c r="K244" s="61">
        <v>3</v>
      </c>
      <c r="L244" s="61" t="s">
        <v>28</v>
      </c>
      <c r="M244" s="61">
        <v>10</v>
      </c>
      <c r="N244" s="61" t="s">
        <v>241</v>
      </c>
      <c r="O244" s="61" t="s">
        <v>706</v>
      </c>
      <c r="P244" s="61" t="s">
        <v>43</v>
      </c>
      <c r="Q244" s="61">
        <v>0</v>
      </c>
      <c r="R244" s="61" t="s">
        <v>31</v>
      </c>
      <c r="S244" s="41">
        <v>0</v>
      </c>
      <c r="T244" s="41">
        <v>21472000</v>
      </c>
      <c r="U244" s="25">
        <v>21472000</v>
      </c>
      <c r="V244" s="61" t="s">
        <v>32</v>
      </c>
      <c r="W244" s="61" t="s">
        <v>33</v>
      </c>
      <c r="X244" s="61" t="s">
        <v>232</v>
      </c>
      <c r="Y244" s="62">
        <v>3009133992</v>
      </c>
      <c r="Z244" s="73" t="s">
        <v>245</v>
      </c>
      <c r="AA244" s="61"/>
      <c r="AB244" s="61" t="s">
        <v>106</v>
      </c>
      <c r="AC244" s="61" t="s">
        <v>275</v>
      </c>
      <c r="AD244" s="61" t="s">
        <v>1058</v>
      </c>
      <c r="AE244" s="61"/>
      <c r="AF244" s="61"/>
    </row>
    <row r="245" spans="1:32" ht="99" hidden="1" x14ac:dyDescent="0.25">
      <c r="A245" s="7" t="s">
        <v>487</v>
      </c>
      <c r="B245" s="7" t="s">
        <v>106</v>
      </c>
      <c r="C245" s="8">
        <v>244</v>
      </c>
      <c r="D245" s="7" t="s">
        <v>181</v>
      </c>
      <c r="E245" s="61"/>
      <c r="F245" s="7"/>
      <c r="G245" s="7" t="s">
        <v>999</v>
      </c>
      <c r="H245" s="7" t="s">
        <v>183</v>
      </c>
      <c r="I245" s="7" t="s">
        <v>76</v>
      </c>
      <c r="J245" s="7" t="s">
        <v>144</v>
      </c>
      <c r="K245" s="7">
        <v>7</v>
      </c>
      <c r="L245" s="7" t="s">
        <v>28</v>
      </c>
      <c r="M245" s="7">
        <v>6</v>
      </c>
      <c r="N245" s="7" t="s">
        <v>241</v>
      </c>
      <c r="O245" s="7" t="s">
        <v>706</v>
      </c>
      <c r="P245" s="7" t="s">
        <v>43</v>
      </c>
      <c r="Q245" s="7">
        <v>0</v>
      </c>
      <c r="R245" s="7" t="s">
        <v>31</v>
      </c>
      <c r="S245" s="44">
        <v>0</v>
      </c>
      <c r="T245" s="44">
        <v>16462000</v>
      </c>
      <c r="U245" s="48">
        <v>16462000</v>
      </c>
      <c r="V245" s="7" t="s">
        <v>32</v>
      </c>
      <c r="W245" s="7" t="s">
        <v>33</v>
      </c>
      <c r="X245" s="7" t="s">
        <v>235</v>
      </c>
      <c r="Y245" s="16">
        <v>3009133992</v>
      </c>
      <c r="Z245" s="21" t="s">
        <v>244</v>
      </c>
      <c r="AA245" s="7"/>
      <c r="AB245" s="7" t="s">
        <v>106</v>
      </c>
      <c r="AC245" s="7" t="s">
        <v>275</v>
      </c>
      <c r="AD245" s="7" t="s">
        <v>2070</v>
      </c>
      <c r="AE245" s="7"/>
      <c r="AF245" s="7"/>
    </row>
    <row r="246" spans="1:32" ht="49.5" hidden="1" x14ac:dyDescent="0.25">
      <c r="A246" s="61" t="s">
        <v>488</v>
      </c>
      <c r="B246" s="61" t="s">
        <v>106</v>
      </c>
      <c r="C246" s="36">
        <v>245</v>
      </c>
      <c r="D246" s="61" t="s">
        <v>181</v>
      </c>
      <c r="E246" s="61"/>
      <c r="F246" s="61"/>
      <c r="G246" s="61" t="s">
        <v>1000</v>
      </c>
      <c r="H246" s="61" t="s">
        <v>183</v>
      </c>
      <c r="I246" s="61" t="s">
        <v>76</v>
      </c>
      <c r="J246" s="61" t="s">
        <v>53</v>
      </c>
      <c r="K246" s="61">
        <v>5</v>
      </c>
      <c r="L246" s="61" t="s">
        <v>28</v>
      </c>
      <c r="M246" s="61">
        <v>8</v>
      </c>
      <c r="N246" s="61" t="s">
        <v>241</v>
      </c>
      <c r="O246" s="61" t="s">
        <v>706</v>
      </c>
      <c r="P246" s="61" t="s">
        <v>43</v>
      </c>
      <c r="Q246" s="61">
        <v>0</v>
      </c>
      <c r="R246" s="61" t="s">
        <v>31</v>
      </c>
      <c r="S246" s="41">
        <v>0</v>
      </c>
      <c r="T246" s="41">
        <v>41513000</v>
      </c>
      <c r="U246" s="25">
        <f>+T246</f>
        <v>41513000</v>
      </c>
      <c r="V246" s="61" t="s">
        <v>32</v>
      </c>
      <c r="W246" s="61" t="s">
        <v>33</v>
      </c>
      <c r="X246" s="61" t="s">
        <v>235</v>
      </c>
      <c r="Y246" s="62">
        <v>3009133992</v>
      </c>
      <c r="Z246" s="73" t="s">
        <v>244</v>
      </c>
      <c r="AA246" s="61"/>
      <c r="AB246" s="61" t="s">
        <v>106</v>
      </c>
      <c r="AC246" s="61" t="s">
        <v>275</v>
      </c>
      <c r="AD246" s="61" t="s">
        <v>248</v>
      </c>
      <c r="AE246" s="61"/>
      <c r="AF246" s="61"/>
    </row>
    <row r="247" spans="1:32" s="80" customFormat="1" ht="132" hidden="1" x14ac:dyDescent="0.25">
      <c r="A247" s="11" t="s">
        <v>489</v>
      </c>
      <c r="B247" s="11" t="s">
        <v>106</v>
      </c>
      <c r="C247" s="12">
        <v>246</v>
      </c>
      <c r="D247" s="11" t="s">
        <v>181</v>
      </c>
      <c r="E247" s="61"/>
      <c r="F247" s="11"/>
      <c r="G247" s="11" t="s">
        <v>1001</v>
      </c>
      <c r="H247" s="11" t="s">
        <v>183</v>
      </c>
      <c r="I247" s="11" t="s">
        <v>76</v>
      </c>
      <c r="J247" s="11" t="s">
        <v>58</v>
      </c>
      <c r="K247" s="11">
        <v>4</v>
      </c>
      <c r="L247" s="11" t="s">
        <v>28</v>
      </c>
      <c r="M247" s="11">
        <v>8</v>
      </c>
      <c r="N247" s="11" t="s">
        <v>241</v>
      </c>
      <c r="O247" s="11" t="s">
        <v>706</v>
      </c>
      <c r="P247" s="11" t="s">
        <v>43</v>
      </c>
      <c r="Q247" s="11">
        <v>0</v>
      </c>
      <c r="R247" s="11" t="s">
        <v>31</v>
      </c>
      <c r="S247" s="45">
        <v>0</v>
      </c>
      <c r="T247" s="45">
        <v>28630000</v>
      </c>
      <c r="U247" s="49">
        <f>+T247</f>
        <v>28630000</v>
      </c>
      <c r="V247" s="11" t="s">
        <v>32</v>
      </c>
      <c r="W247" s="11" t="s">
        <v>33</v>
      </c>
      <c r="X247" s="11" t="s">
        <v>768</v>
      </c>
      <c r="Y247" s="17">
        <v>3009133992</v>
      </c>
      <c r="Z247" s="19" t="s">
        <v>772</v>
      </c>
      <c r="AA247" s="11"/>
      <c r="AB247" s="11" t="s">
        <v>106</v>
      </c>
      <c r="AC247" s="11" t="s">
        <v>275</v>
      </c>
      <c r="AD247" s="11" t="s">
        <v>1802</v>
      </c>
      <c r="AE247" s="11"/>
      <c r="AF247" s="11"/>
    </row>
    <row r="248" spans="1:32" ht="82.5" hidden="1" x14ac:dyDescent="0.25">
      <c r="A248" s="7" t="s">
        <v>490</v>
      </c>
      <c r="B248" s="7" t="s">
        <v>106</v>
      </c>
      <c r="C248" s="8">
        <v>247</v>
      </c>
      <c r="D248" s="7" t="s">
        <v>181</v>
      </c>
      <c r="E248" s="61"/>
      <c r="F248" s="7"/>
      <c r="G248" s="7" t="s">
        <v>1002</v>
      </c>
      <c r="H248" s="7" t="s">
        <v>183</v>
      </c>
      <c r="I248" s="7" t="s">
        <v>76</v>
      </c>
      <c r="J248" s="7" t="s">
        <v>144</v>
      </c>
      <c r="K248" s="7">
        <v>7</v>
      </c>
      <c r="L248" s="7" t="s">
        <v>28</v>
      </c>
      <c r="M248" s="7">
        <v>6</v>
      </c>
      <c r="N248" s="7" t="s">
        <v>241</v>
      </c>
      <c r="O248" s="7" t="s">
        <v>706</v>
      </c>
      <c r="P248" s="7" t="s">
        <v>43</v>
      </c>
      <c r="Q248" s="7">
        <v>0</v>
      </c>
      <c r="R248" s="7" t="s">
        <v>31</v>
      </c>
      <c r="S248" s="44">
        <v>0</v>
      </c>
      <c r="T248" s="44">
        <v>21472000</v>
      </c>
      <c r="U248" s="48">
        <v>21472000</v>
      </c>
      <c r="V248" s="7" t="s">
        <v>32</v>
      </c>
      <c r="W248" s="7" t="s">
        <v>33</v>
      </c>
      <c r="X248" s="7" t="s">
        <v>235</v>
      </c>
      <c r="Y248" s="16">
        <v>3009133992</v>
      </c>
      <c r="Z248" s="21" t="s">
        <v>244</v>
      </c>
      <c r="AA248" s="7"/>
      <c r="AB248" s="7" t="s">
        <v>106</v>
      </c>
      <c r="AC248" s="7" t="s">
        <v>275</v>
      </c>
      <c r="AD248" s="7" t="s">
        <v>2071</v>
      </c>
      <c r="AE248" s="7"/>
      <c r="AF248" s="7"/>
    </row>
    <row r="249" spans="1:32" ht="82.5" hidden="1" x14ac:dyDescent="0.25">
      <c r="A249" s="61" t="s">
        <v>491</v>
      </c>
      <c r="B249" s="61" t="s">
        <v>106</v>
      </c>
      <c r="C249" s="36">
        <v>248</v>
      </c>
      <c r="D249" s="61" t="s">
        <v>237</v>
      </c>
      <c r="E249" s="61"/>
      <c r="F249" s="61"/>
      <c r="G249" s="61" t="s">
        <v>1003</v>
      </c>
      <c r="H249" s="61" t="s">
        <v>185</v>
      </c>
      <c r="I249" s="61" t="s">
        <v>76</v>
      </c>
      <c r="J249" s="61" t="s">
        <v>60</v>
      </c>
      <c r="K249" s="61">
        <v>6</v>
      </c>
      <c r="L249" s="61" t="s">
        <v>28</v>
      </c>
      <c r="M249" s="61">
        <v>7</v>
      </c>
      <c r="N249" s="61" t="s">
        <v>241</v>
      </c>
      <c r="O249" s="61" t="s">
        <v>706</v>
      </c>
      <c r="P249" s="61" t="s">
        <v>43</v>
      </c>
      <c r="Q249" s="61">
        <v>0</v>
      </c>
      <c r="R249" s="61" t="s">
        <v>31</v>
      </c>
      <c r="S249" s="41">
        <v>0</v>
      </c>
      <c r="T249" s="41">
        <v>6516000</v>
      </c>
      <c r="U249" s="25">
        <f t="shared" ref="U249:U254" si="5">+T249</f>
        <v>6516000</v>
      </c>
      <c r="V249" s="61" t="s">
        <v>32</v>
      </c>
      <c r="W249" s="61" t="s">
        <v>33</v>
      </c>
      <c r="X249" s="61" t="s">
        <v>638</v>
      </c>
      <c r="Y249" s="62">
        <v>3009133992</v>
      </c>
      <c r="Z249" s="73" t="s">
        <v>639</v>
      </c>
      <c r="AA249" s="61"/>
      <c r="AB249" s="61" t="s">
        <v>106</v>
      </c>
      <c r="AC249" s="61" t="s">
        <v>272</v>
      </c>
      <c r="AD249" s="61" t="s">
        <v>1848</v>
      </c>
      <c r="AE249" s="61"/>
      <c r="AF249" s="61"/>
    </row>
    <row r="250" spans="1:32" ht="99" hidden="1" x14ac:dyDescent="0.25">
      <c r="A250" s="61" t="s">
        <v>492</v>
      </c>
      <c r="B250" s="61" t="s">
        <v>106</v>
      </c>
      <c r="C250" s="36">
        <v>249</v>
      </c>
      <c r="D250" s="61" t="s">
        <v>661</v>
      </c>
      <c r="E250" s="61"/>
      <c r="F250" s="61"/>
      <c r="G250" s="61" t="s">
        <v>1004</v>
      </c>
      <c r="H250" s="61" t="s">
        <v>186</v>
      </c>
      <c r="I250" s="61" t="s">
        <v>76</v>
      </c>
      <c r="J250" s="61" t="s">
        <v>60</v>
      </c>
      <c r="K250" s="61">
        <v>6</v>
      </c>
      <c r="L250" s="61" t="s">
        <v>28</v>
      </c>
      <c r="M250" s="61">
        <v>6</v>
      </c>
      <c r="N250" s="61" t="s">
        <v>241</v>
      </c>
      <c r="O250" s="61" t="s">
        <v>706</v>
      </c>
      <c r="P250" s="61" t="s">
        <v>43</v>
      </c>
      <c r="Q250" s="61">
        <v>0</v>
      </c>
      <c r="R250" s="61" t="s">
        <v>31</v>
      </c>
      <c r="S250" s="41">
        <v>0</v>
      </c>
      <c r="T250" s="41">
        <v>30000000</v>
      </c>
      <c r="U250" s="25">
        <f t="shared" si="5"/>
        <v>30000000</v>
      </c>
      <c r="V250" s="61" t="s">
        <v>32</v>
      </c>
      <c r="W250" s="61" t="s">
        <v>33</v>
      </c>
      <c r="X250" s="61" t="s">
        <v>769</v>
      </c>
      <c r="Y250" s="62">
        <v>3009133992</v>
      </c>
      <c r="Z250" s="73" t="s">
        <v>770</v>
      </c>
      <c r="AA250" s="61"/>
      <c r="AB250" s="61" t="s">
        <v>106</v>
      </c>
      <c r="AC250" s="61" t="s">
        <v>275</v>
      </c>
      <c r="AD250" s="61" t="s">
        <v>1845</v>
      </c>
      <c r="AE250" s="61"/>
      <c r="AF250" s="61"/>
    </row>
    <row r="251" spans="1:32" ht="280.5" hidden="1" x14ac:dyDescent="0.25">
      <c r="A251" s="61" t="s">
        <v>493</v>
      </c>
      <c r="B251" s="61" t="s">
        <v>106</v>
      </c>
      <c r="C251" s="36">
        <v>250</v>
      </c>
      <c r="D251" s="61">
        <v>40141700</v>
      </c>
      <c r="E251" s="61"/>
      <c r="F251" s="61"/>
      <c r="G251" s="61" t="s">
        <v>1005</v>
      </c>
      <c r="H251" s="61" t="s">
        <v>187</v>
      </c>
      <c r="I251" s="61" t="s">
        <v>76</v>
      </c>
      <c r="J251" s="61" t="s">
        <v>53</v>
      </c>
      <c r="K251" s="61">
        <v>5</v>
      </c>
      <c r="L251" s="61" t="s">
        <v>28</v>
      </c>
      <c r="M251" s="61">
        <v>7</v>
      </c>
      <c r="N251" s="61" t="s">
        <v>111</v>
      </c>
      <c r="O251" s="61" t="s">
        <v>709</v>
      </c>
      <c r="P251" s="61" t="s">
        <v>43</v>
      </c>
      <c r="Q251" s="61">
        <v>0</v>
      </c>
      <c r="R251" s="61" t="s">
        <v>31</v>
      </c>
      <c r="S251" s="41">
        <v>0</v>
      </c>
      <c r="T251" s="41">
        <v>248600000</v>
      </c>
      <c r="U251" s="25">
        <f t="shared" si="5"/>
        <v>248600000</v>
      </c>
      <c r="V251" s="61" t="s">
        <v>32</v>
      </c>
      <c r="W251" s="61" t="s">
        <v>33</v>
      </c>
      <c r="X251" s="61" t="s">
        <v>1586</v>
      </c>
      <c r="Y251" s="62">
        <v>3009133992</v>
      </c>
      <c r="Z251" s="73" t="s">
        <v>771</v>
      </c>
      <c r="AA251" s="61"/>
      <c r="AB251" s="61" t="s">
        <v>106</v>
      </c>
      <c r="AC251" s="61" t="s">
        <v>566</v>
      </c>
      <c r="AD251" s="61" t="s">
        <v>1689</v>
      </c>
      <c r="AE251" s="61"/>
      <c r="AF251" s="61"/>
    </row>
    <row r="252" spans="1:32" s="80" customFormat="1" ht="214.5" hidden="1" x14ac:dyDescent="0.25">
      <c r="A252" s="61" t="s">
        <v>494</v>
      </c>
      <c r="B252" s="61" t="s">
        <v>106</v>
      </c>
      <c r="C252" s="36">
        <v>251</v>
      </c>
      <c r="D252" s="61">
        <v>40101701</v>
      </c>
      <c r="E252" s="61"/>
      <c r="F252" s="61"/>
      <c r="G252" s="61" t="s">
        <v>1006</v>
      </c>
      <c r="H252" s="61" t="s">
        <v>240</v>
      </c>
      <c r="I252" s="61" t="s">
        <v>76</v>
      </c>
      <c r="J252" s="61" t="s">
        <v>39</v>
      </c>
      <c r="K252" s="61">
        <v>9</v>
      </c>
      <c r="L252" s="61" t="s">
        <v>28</v>
      </c>
      <c r="M252" s="61">
        <v>4</v>
      </c>
      <c r="N252" s="61" t="s">
        <v>111</v>
      </c>
      <c r="O252" s="61" t="s">
        <v>709</v>
      </c>
      <c r="P252" s="61" t="s">
        <v>43</v>
      </c>
      <c r="Q252" s="61">
        <v>0</v>
      </c>
      <c r="R252" s="61" t="s">
        <v>31</v>
      </c>
      <c r="S252" s="56">
        <v>0</v>
      </c>
      <c r="T252" s="56">
        <v>95000000</v>
      </c>
      <c r="U252" s="57">
        <f t="shared" si="5"/>
        <v>95000000</v>
      </c>
      <c r="V252" s="61" t="s">
        <v>32</v>
      </c>
      <c r="W252" s="61" t="s">
        <v>33</v>
      </c>
      <c r="X252" s="61" t="s">
        <v>198</v>
      </c>
      <c r="Y252" s="62">
        <v>3009133992</v>
      </c>
      <c r="Z252" s="73" t="s">
        <v>242</v>
      </c>
      <c r="AA252" s="61"/>
      <c r="AB252" s="61" t="s">
        <v>106</v>
      </c>
      <c r="AC252" s="61" t="s">
        <v>565</v>
      </c>
      <c r="AD252" s="61" t="s">
        <v>2135</v>
      </c>
      <c r="AE252" s="61"/>
      <c r="AF252" s="61"/>
    </row>
    <row r="253" spans="1:32" ht="82.5" hidden="1" x14ac:dyDescent="0.25">
      <c r="A253" s="61" t="s">
        <v>495</v>
      </c>
      <c r="B253" s="61" t="s">
        <v>106</v>
      </c>
      <c r="C253" s="36">
        <v>252</v>
      </c>
      <c r="D253" s="61" t="s">
        <v>238</v>
      </c>
      <c r="E253" s="61"/>
      <c r="F253" s="61"/>
      <c r="G253" s="61" t="s">
        <v>1007</v>
      </c>
      <c r="H253" s="61" t="s">
        <v>189</v>
      </c>
      <c r="I253" s="61" t="s">
        <v>76</v>
      </c>
      <c r="J253" s="61" t="s">
        <v>53</v>
      </c>
      <c r="K253" s="61">
        <v>5</v>
      </c>
      <c r="L253" s="61" t="s">
        <v>28</v>
      </c>
      <c r="M253" s="61">
        <v>7</v>
      </c>
      <c r="N253" s="61" t="s">
        <v>111</v>
      </c>
      <c r="O253" s="61" t="s">
        <v>709</v>
      </c>
      <c r="P253" s="61" t="s">
        <v>43</v>
      </c>
      <c r="Q253" s="61">
        <v>0</v>
      </c>
      <c r="R253" s="61" t="s">
        <v>31</v>
      </c>
      <c r="S253" s="41">
        <v>0</v>
      </c>
      <c r="T253" s="41">
        <v>120000000</v>
      </c>
      <c r="U253" s="25">
        <f t="shared" si="5"/>
        <v>120000000</v>
      </c>
      <c r="V253" s="61" t="s">
        <v>32</v>
      </c>
      <c r="W253" s="61" t="s">
        <v>33</v>
      </c>
      <c r="X253" s="61" t="s">
        <v>198</v>
      </c>
      <c r="Y253" s="62">
        <v>3009133992</v>
      </c>
      <c r="Z253" s="73" t="s">
        <v>242</v>
      </c>
      <c r="AA253" s="61"/>
      <c r="AB253" s="61" t="s">
        <v>106</v>
      </c>
      <c r="AC253" s="61" t="s">
        <v>275</v>
      </c>
      <c r="AD253" s="61" t="s">
        <v>1629</v>
      </c>
      <c r="AE253" s="61"/>
      <c r="AF253" s="61"/>
    </row>
    <row r="254" spans="1:32" ht="66" hidden="1" x14ac:dyDescent="0.25">
      <c r="A254" s="61" t="s">
        <v>496</v>
      </c>
      <c r="B254" s="61" t="s">
        <v>106</v>
      </c>
      <c r="C254" s="36">
        <v>253</v>
      </c>
      <c r="D254" s="61" t="s">
        <v>618</v>
      </c>
      <c r="E254" s="61"/>
      <c r="F254" s="61"/>
      <c r="G254" s="61" t="s">
        <v>1008</v>
      </c>
      <c r="H254" s="61" t="s">
        <v>190</v>
      </c>
      <c r="I254" s="61" t="s">
        <v>76</v>
      </c>
      <c r="J254" s="61" t="s">
        <v>60</v>
      </c>
      <c r="K254" s="61">
        <v>6</v>
      </c>
      <c r="L254" s="61" t="s">
        <v>28</v>
      </c>
      <c r="M254" s="61">
        <v>6</v>
      </c>
      <c r="N254" s="61" t="s">
        <v>241</v>
      </c>
      <c r="O254" s="61" t="s">
        <v>706</v>
      </c>
      <c r="P254" s="61" t="s">
        <v>43</v>
      </c>
      <c r="Q254" s="61">
        <v>0</v>
      </c>
      <c r="R254" s="61" t="s">
        <v>31</v>
      </c>
      <c r="S254" s="41">
        <v>0</v>
      </c>
      <c r="T254" s="41">
        <v>20000000</v>
      </c>
      <c r="U254" s="25">
        <f t="shared" si="5"/>
        <v>20000000</v>
      </c>
      <c r="V254" s="61" t="s">
        <v>32</v>
      </c>
      <c r="W254" s="61" t="s">
        <v>33</v>
      </c>
      <c r="X254" s="61" t="s">
        <v>769</v>
      </c>
      <c r="Y254" s="62">
        <v>3009133992</v>
      </c>
      <c r="Z254" s="73" t="s">
        <v>770</v>
      </c>
      <c r="AA254" s="61"/>
      <c r="AB254" s="61" t="s">
        <v>106</v>
      </c>
      <c r="AC254" s="61" t="s">
        <v>275</v>
      </c>
      <c r="AD254" s="61" t="s">
        <v>1846</v>
      </c>
      <c r="AE254" s="61"/>
      <c r="AF254" s="61"/>
    </row>
    <row r="255" spans="1:32" s="80" customFormat="1" ht="181.5" hidden="1" x14ac:dyDescent="0.25">
      <c r="A255" s="61" t="s">
        <v>497</v>
      </c>
      <c r="B255" s="61" t="s">
        <v>106</v>
      </c>
      <c r="C255" s="36">
        <v>254</v>
      </c>
      <c r="D255" s="61">
        <v>72154302</v>
      </c>
      <c r="E255" s="61"/>
      <c r="F255" s="61"/>
      <c r="G255" s="61" t="s">
        <v>1009</v>
      </c>
      <c r="H255" s="61" t="s">
        <v>191</v>
      </c>
      <c r="I255" s="61" t="s">
        <v>76</v>
      </c>
      <c r="J255" s="61" t="s">
        <v>39</v>
      </c>
      <c r="K255" s="61">
        <v>9</v>
      </c>
      <c r="L255" s="61" t="s">
        <v>28</v>
      </c>
      <c r="M255" s="61">
        <v>3</v>
      </c>
      <c r="N255" s="61" t="s">
        <v>111</v>
      </c>
      <c r="O255" s="61" t="s">
        <v>709</v>
      </c>
      <c r="P255" s="61" t="s">
        <v>43</v>
      </c>
      <c r="Q255" s="61">
        <v>0</v>
      </c>
      <c r="R255" s="61" t="s">
        <v>31</v>
      </c>
      <c r="S255" s="41">
        <v>0</v>
      </c>
      <c r="T255" s="41">
        <v>80000000</v>
      </c>
      <c r="U255" s="25">
        <v>80000000</v>
      </c>
      <c r="V255" s="61" t="s">
        <v>32</v>
      </c>
      <c r="W255" s="61" t="s">
        <v>33</v>
      </c>
      <c r="X255" s="61" t="s">
        <v>2225</v>
      </c>
      <c r="Y255" s="62">
        <v>3009133992</v>
      </c>
      <c r="Z255" s="52" t="s">
        <v>2226</v>
      </c>
      <c r="AA255" s="61"/>
      <c r="AB255" s="61" t="s">
        <v>106</v>
      </c>
      <c r="AC255" s="61" t="s">
        <v>275</v>
      </c>
      <c r="AD255" s="61" t="s">
        <v>2161</v>
      </c>
      <c r="AE255" s="61"/>
      <c r="AF255" s="61"/>
    </row>
    <row r="256" spans="1:32" ht="82.5" hidden="1" x14ac:dyDescent="0.25">
      <c r="A256" s="61" t="s">
        <v>1326</v>
      </c>
      <c r="B256" s="61" t="s">
        <v>106</v>
      </c>
      <c r="C256" s="36">
        <v>255</v>
      </c>
      <c r="D256" s="61" t="s">
        <v>103</v>
      </c>
      <c r="E256" s="61"/>
      <c r="F256" s="61"/>
      <c r="G256" s="61" t="s">
        <v>291</v>
      </c>
      <c r="H256" s="61" t="s">
        <v>26</v>
      </c>
      <c r="I256" s="61" t="s">
        <v>1327</v>
      </c>
      <c r="J256" s="61" t="s">
        <v>27</v>
      </c>
      <c r="K256" s="61">
        <v>1</v>
      </c>
      <c r="L256" s="61" t="s">
        <v>53</v>
      </c>
      <c r="M256" s="61">
        <v>4</v>
      </c>
      <c r="N256" s="61" t="s">
        <v>29</v>
      </c>
      <c r="O256" s="61" t="s">
        <v>704</v>
      </c>
      <c r="P256" s="61" t="s">
        <v>30</v>
      </c>
      <c r="Q256" s="61">
        <v>1</v>
      </c>
      <c r="R256" s="61" t="s">
        <v>31</v>
      </c>
      <c r="S256" s="41">
        <v>7000000</v>
      </c>
      <c r="T256" s="41">
        <v>28000000</v>
      </c>
      <c r="U256" s="25">
        <v>28000000</v>
      </c>
      <c r="V256" s="61" t="s">
        <v>32</v>
      </c>
      <c r="W256" s="61" t="s">
        <v>33</v>
      </c>
      <c r="X256" s="61" t="s">
        <v>1328</v>
      </c>
      <c r="Y256" s="62">
        <v>3009133992</v>
      </c>
      <c r="Z256" s="73" t="s">
        <v>1329</v>
      </c>
      <c r="AA256" s="61"/>
      <c r="AB256" s="61" t="s">
        <v>106</v>
      </c>
      <c r="AC256" s="61" t="s">
        <v>253</v>
      </c>
      <c r="AD256" s="61" t="s">
        <v>248</v>
      </c>
      <c r="AE256" s="61"/>
      <c r="AF256" s="61"/>
    </row>
    <row r="257" spans="1:33" s="80" customFormat="1" ht="82.5" hidden="1" x14ac:dyDescent="0.25">
      <c r="A257" s="61" t="s">
        <v>1330</v>
      </c>
      <c r="B257" s="61" t="s">
        <v>106</v>
      </c>
      <c r="C257" s="36">
        <v>256</v>
      </c>
      <c r="D257" s="61" t="s">
        <v>1221</v>
      </c>
      <c r="E257" s="61"/>
      <c r="F257" s="61"/>
      <c r="G257" s="61" t="s">
        <v>292</v>
      </c>
      <c r="H257" s="61" t="s">
        <v>26</v>
      </c>
      <c r="I257" s="61" t="s">
        <v>1331</v>
      </c>
      <c r="J257" s="61" t="s">
        <v>27</v>
      </c>
      <c r="K257" s="61">
        <v>1</v>
      </c>
      <c r="L257" s="61" t="s">
        <v>53</v>
      </c>
      <c r="M257" s="61">
        <v>4</v>
      </c>
      <c r="N257" s="61" t="s">
        <v>29</v>
      </c>
      <c r="O257" s="61" t="s">
        <v>704</v>
      </c>
      <c r="P257" s="61" t="s">
        <v>43</v>
      </c>
      <c r="Q257" s="61">
        <v>0</v>
      </c>
      <c r="R257" s="61" t="s">
        <v>31</v>
      </c>
      <c r="S257" s="41">
        <v>12000000</v>
      </c>
      <c r="T257" s="41">
        <v>48000000</v>
      </c>
      <c r="U257" s="25">
        <v>48000000</v>
      </c>
      <c r="V257" s="61" t="s">
        <v>32</v>
      </c>
      <c r="W257" s="61" t="s">
        <v>33</v>
      </c>
      <c r="X257" s="61" t="s">
        <v>638</v>
      </c>
      <c r="Y257" s="62">
        <v>3009133992</v>
      </c>
      <c r="Z257" s="73" t="s">
        <v>700</v>
      </c>
      <c r="AA257" s="61"/>
      <c r="AB257" s="61" t="s">
        <v>106</v>
      </c>
      <c r="AC257" s="61" t="s">
        <v>253</v>
      </c>
      <c r="AD257" s="61" t="s">
        <v>248</v>
      </c>
      <c r="AE257" s="61"/>
      <c r="AF257" s="61"/>
    </row>
    <row r="258" spans="1:33" ht="149.25" hidden="1" customHeight="1" x14ac:dyDescent="0.25">
      <c r="A258" s="61" t="s">
        <v>1332</v>
      </c>
      <c r="B258" s="61" t="s">
        <v>106</v>
      </c>
      <c r="C258" s="36">
        <v>257</v>
      </c>
      <c r="D258" s="61" t="s">
        <v>1221</v>
      </c>
      <c r="E258" s="61"/>
      <c r="F258" s="61"/>
      <c r="G258" s="61" t="s">
        <v>293</v>
      </c>
      <c r="H258" s="61" t="s">
        <v>26</v>
      </c>
      <c r="I258" s="61" t="s">
        <v>1333</v>
      </c>
      <c r="J258" s="61" t="s">
        <v>27</v>
      </c>
      <c r="K258" s="61">
        <v>1</v>
      </c>
      <c r="L258" s="61" t="s">
        <v>53</v>
      </c>
      <c r="M258" s="61">
        <v>4</v>
      </c>
      <c r="N258" s="61" t="s">
        <v>29</v>
      </c>
      <c r="O258" s="61" t="s">
        <v>704</v>
      </c>
      <c r="P258" s="61" t="s">
        <v>30</v>
      </c>
      <c r="Q258" s="61">
        <v>1</v>
      </c>
      <c r="R258" s="61" t="s">
        <v>31</v>
      </c>
      <c r="S258" s="41">
        <v>8000000</v>
      </c>
      <c r="T258" s="41">
        <v>32000000</v>
      </c>
      <c r="U258" s="25">
        <v>32000000</v>
      </c>
      <c r="V258" s="61" t="s">
        <v>32</v>
      </c>
      <c r="W258" s="61" t="s">
        <v>33</v>
      </c>
      <c r="X258" s="61" t="s">
        <v>1334</v>
      </c>
      <c r="Y258" s="62">
        <v>3009133992</v>
      </c>
      <c r="Z258" s="73" t="s">
        <v>1335</v>
      </c>
      <c r="AA258" s="61"/>
      <c r="AB258" s="61" t="s">
        <v>106</v>
      </c>
      <c r="AC258" s="61" t="s">
        <v>253</v>
      </c>
      <c r="AD258" s="61" t="s">
        <v>248</v>
      </c>
      <c r="AE258" s="61"/>
      <c r="AF258" s="61"/>
    </row>
    <row r="259" spans="1:33" ht="223.5" hidden="1" customHeight="1" x14ac:dyDescent="0.25">
      <c r="A259" s="61" t="s">
        <v>1336</v>
      </c>
      <c r="B259" s="61" t="s">
        <v>106</v>
      </c>
      <c r="C259" s="36">
        <v>258</v>
      </c>
      <c r="D259" s="61" t="s">
        <v>1221</v>
      </c>
      <c r="E259" s="61"/>
      <c r="F259" s="61"/>
      <c r="G259" s="61" t="s">
        <v>294</v>
      </c>
      <c r="H259" s="61" t="s">
        <v>26</v>
      </c>
      <c r="I259" s="61" t="s">
        <v>1337</v>
      </c>
      <c r="J259" s="61" t="s">
        <v>27</v>
      </c>
      <c r="K259" s="61">
        <v>1</v>
      </c>
      <c r="L259" s="61" t="s">
        <v>53</v>
      </c>
      <c r="M259" s="61">
        <v>4</v>
      </c>
      <c r="N259" s="61" t="s">
        <v>29</v>
      </c>
      <c r="O259" s="61" t="s">
        <v>704</v>
      </c>
      <c r="P259" s="61" t="s">
        <v>30</v>
      </c>
      <c r="Q259" s="61">
        <v>1</v>
      </c>
      <c r="R259" s="61" t="s">
        <v>31</v>
      </c>
      <c r="S259" s="41">
        <v>7000000</v>
      </c>
      <c r="T259" s="41">
        <v>28000000</v>
      </c>
      <c r="U259" s="25">
        <v>28000000</v>
      </c>
      <c r="V259" s="61" t="s">
        <v>32</v>
      </c>
      <c r="W259" s="61" t="s">
        <v>33</v>
      </c>
      <c r="X259" s="61" t="s">
        <v>1334</v>
      </c>
      <c r="Y259" s="62">
        <v>3009133992</v>
      </c>
      <c r="Z259" s="73" t="s">
        <v>1335</v>
      </c>
      <c r="AA259" s="61"/>
      <c r="AB259" s="61" t="s">
        <v>106</v>
      </c>
      <c r="AC259" s="61" t="s">
        <v>253</v>
      </c>
      <c r="AD259" s="61" t="s">
        <v>248</v>
      </c>
      <c r="AE259" s="61"/>
      <c r="AF259" s="61"/>
    </row>
    <row r="260" spans="1:33" ht="182.25" hidden="1" customHeight="1" x14ac:dyDescent="0.25">
      <c r="A260" s="61" t="s">
        <v>498</v>
      </c>
      <c r="B260" s="61" t="s">
        <v>106</v>
      </c>
      <c r="C260" s="36">
        <v>259</v>
      </c>
      <c r="D260" s="61" t="s">
        <v>199</v>
      </c>
      <c r="E260" s="61"/>
      <c r="F260" s="61"/>
      <c r="G260" s="61" t="s">
        <v>1010</v>
      </c>
      <c r="H260" s="61" t="s">
        <v>200</v>
      </c>
      <c r="I260" s="61" t="s">
        <v>76</v>
      </c>
      <c r="J260" s="61" t="s">
        <v>27</v>
      </c>
      <c r="K260" s="61">
        <v>1</v>
      </c>
      <c r="L260" s="61" t="s">
        <v>39</v>
      </c>
      <c r="M260" s="61">
        <v>6</v>
      </c>
      <c r="N260" s="61" t="s">
        <v>134</v>
      </c>
      <c r="O260" s="61" t="s">
        <v>708</v>
      </c>
      <c r="P260" s="61" t="s">
        <v>43</v>
      </c>
      <c r="Q260" s="61">
        <v>0</v>
      </c>
      <c r="R260" s="61" t="s">
        <v>31</v>
      </c>
      <c r="S260" s="41">
        <v>0</v>
      </c>
      <c r="T260" s="41">
        <v>210322762.90000001</v>
      </c>
      <c r="U260" s="25">
        <v>210322762.90000001</v>
      </c>
      <c r="V260" s="61" t="s">
        <v>32</v>
      </c>
      <c r="W260" s="61" t="s">
        <v>33</v>
      </c>
      <c r="X260" s="61" t="s">
        <v>198</v>
      </c>
      <c r="Y260" s="62">
        <v>3009133992</v>
      </c>
      <c r="Z260" s="73" t="s">
        <v>242</v>
      </c>
      <c r="AA260" s="61"/>
      <c r="AB260" s="61" t="s">
        <v>106</v>
      </c>
      <c r="AC260" s="61" t="s">
        <v>273</v>
      </c>
      <c r="AD260" s="61" t="s">
        <v>727</v>
      </c>
      <c r="AE260" s="61"/>
      <c r="AF260" s="61"/>
    </row>
    <row r="261" spans="1:33" s="94" customFormat="1" ht="280.5" hidden="1" x14ac:dyDescent="0.25">
      <c r="A261" s="61" t="s">
        <v>499</v>
      </c>
      <c r="B261" s="61" t="s">
        <v>106</v>
      </c>
      <c r="C261" s="36">
        <v>260</v>
      </c>
      <c r="D261" s="61" t="s">
        <v>199</v>
      </c>
      <c r="E261" s="61"/>
      <c r="F261" s="61"/>
      <c r="G261" s="61" t="s">
        <v>2033</v>
      </c>
      <c r="H261" s="61" t="s">
        <v>200</v>
      </c>
      <c r="I261" s="61" t="s">
        <v>76</v>
      </c>
      <c r="J261" s="61" t="s">
        <v>39</v>
      </c>
      <c r="K261" s="61">
        <v>9</v>
      </c>
      <c r="L261" s="61" t="s">
        <v>28</v>
      </c>
      <c r="M261" s="61">
        <v>4</v>
      </c>
      <c r="N261" s="61" t="s">
        <v>134</v>
      </c>
      <c r="O261" s="61" t="s">
        <v>708</v>
      </c>
      <c r="P261" s="61" t="s">
        <v>43</v>
      </c>
      <c r="Q261" s="61">
        <v>0</v>
      </c>
      <c r="R261" s="61" t="s">
        <v>31</v>
      </c>
      <c r="S261" s="3">
        <v>0</v>
      </c>
      <c r="T261" s="3">
        <v>59240911.859999999</v>
      </c>
      <c r="U261" s="3">
        <v>59240911.859999999</v>
      </c>
      <c r="V261" s="61" t="s">
        <v>32</v>
      </c>
      <c r="W261" s="61" t="s">
        <v>33</v>
      </c>
      <c r="X261" s="61" t="s">
        <v>198</v>
      </c>
      <c r="Y261" s="62">
        <v>3009133992</v>
      </c>
      <c r="Z261" s="73" t="s">
        <v>242</v>
      </c>
      <c r="AA261" s="61"/>
      <c r="AB261" s="61" t="s">
        <v>106</v>
      </c>
      <c r="AC261" s="61" t="s">
        <v>273</v>
      </c>
      <c r="AD261" s="61" t="s">
        <v>2231</v>
      </c>
      <c r="AE261" s="68"/>
      <c r="AF261" s="68"/>
      <c r="AG261" s="105"/>
    </row>
    <row r="262" spans="1:33" ht="82.5" hidden="1" x14ac:dyDescent="0.25">
      <c r="A262" s="61" t="s">
        <v>500</v>
      </c>
      <c r="B262" s="61" t="s">
        <v>106</v>
      </c>
      <c r="C262" s="36">
        <v>261</v>
      </c>
      <c r="D262" s="61" t="s">
        <v>199</v>
      </c>
      <c r="E262" s="61"/>
      <c r="F262" s="61"/>
      <c r="G262" s="61" t="s">
        <v>1011</v>
      </c>
      <c r="H262" s="61" t="s">
        <v>200</v>
      </c>
      <c r="I262" s="61" t="s">
        <v>76</v>
      </c>
      <c r="J262" s="61" t="s">
        <v>50</v>
      </c>
      <c r="K262" s="61">
        <v>2</v>
      </c>
      <c r="L262" s="61" t="s">
        <v>28</v>
      </c>
      <c r="M262" s="61">
        <v>9</v>
      </c>
      <c r="N262" s="61" t="s">
        <v>134</v>
      </c>
      <c r="O262" s="61" t="s">
        <v>708</v>
      </c>
      <c r="P262" s="61" t="s">
        <v>43</v>
      </c>
      <c r="Q262" s="61">
        <v>0</v>
      </c>
      <c r="R262" s="61" t="s">
        <v>31</v>
      </c>
      <c r="S262" s="41"/>
      <c r="T262" s="41">
        <v>499016398.39999998</v>
      </c>
      <c r="U262" s="25">
        <v>499016398.39999998</v>
      </c>
      <c r="V262" s="61" t="s">
        <v>32</v>
      </c>
      <c r="W262" s="61" t="s">
        <v>33</v>
      </c>
      <c r="X262" s="61" t="s">
        <v>198</v>
      </c>
      <c r="Y262" s="61">
        <v>3009133992</v>
      </c>
      <c r="Z262" s="73" t="s">
        <v>242</v>
      </c>
      <c r="AA262" s="61"/>
      <c r="AB262" s="61" t="s">
        <v>106</v>
      </c>
      <c r="AC262" s="61" t="s">
        <v>273</v>
      </c>
      <c r="AD262" s="61" t="s">
        <v>1440</v>
      </c>
      <c r="AE262" s="61"/>
      <c r="AF262" s="61"/>
    </row>
    <row r="263" spans="1:33" ht="101.25" hidden="1" customHeight="1" x14ac:dyDescent="0.25">
      <c r="A263" s="7" t="s">
        <v>501</v>
      </c>
      <c r="B263" s="7" t="s">
        <v>106</v>
      </c>
      <c r="C263" s="8">
        <v>262</v>
      </c>
      <c r="D263" s="7" t="s">
        <v>199</v>
      </c>
      <c r="E263" s="61"/>
      <c r="F263" s="7"/>
      <c r="G263" s="7" t="s">
        <v>1012</v>
      </c>
      <c r="H263" s="7" t="s">
        <v>200</v>
      </c>
      <c r="I263" s="7" t="s">
        <v>76</v>
      </c>
      <c r="J263" s="7" t="s">
        <v>36</v>
      </c>
      <c r="K263" s="7">
        <v>8</v>
      </c>
      <c r="L263" s="7" t="s">
        <v>28</v>
      </c>
      <c r="M263" s="7">
        <v>4</v>
      </c>
      <c r="N263" s="7" t="s">
        <v>134</v>
      </c>
      <c r="O263" s="7" t="s">
        <v>708</v>
      </c>
      <c r="P263" s="7" t="s">
        <v>43</v>
      </c>
      <c r="Q263" s="7">
        <v>0</v>
      </c>
      <c r="R263" s="7" t="s">
        <v>31</v>
      </c>
      <c r="S263" s="44"/>
      <c r="T263" s="44">
        <v>203047300</v>
      </c>
      <c r="U263" s="48">
        <v>203047300</v>
      </c>
      <c r="V263" s="7" t="s">
        <v>32</v>
      </c>
      <c r="W263" s="7" t="s">
        <v>33</v>
      </c>
      <c r="X263" s="7" t="s">
        <v>198</v>
      </c>
      <c r="Y263" s="7">
        <v>3009133992</v>
      </c>
      <c r="Z263" s="21" t="s">
        <v>242</v>
      </c>
      <c r="AA263" s="7"/>
      <c r="AB263" s="7" t="s">
        <v>106</v>
      </c>
      <c r="AC263" s="7" t="s">
        <v>273</v>
      </c>
      <c r="AD263" s="7" t="s">
        <v>1441</v>
      </c>
      <c r="AE263" s="7"/>
      <c r="AF263" s="7"/>
    </row>
    <row r="264" spans="1:33" ht="178.5" hidden="1" customHeight="1" x14ac:dyDescent="0.25">
      <c r="A264" s="61" t="s">
        <v>502</v>
      </c>
      <c r="B264" s="61" t="s">
        <v>106</v>
      </c>
      <c r="C264" s="36">
        <v>263</v>
      </c>
      <c r="D264" s="61" t="s">
        <v>199</v>
      </c>
      <c r="E264" s="61"/>
      <c r="F264" s="61"/>
      <c r="G264" s="61" t="s">
        <v>1013</v>
      </c>
      <c r="H264" s="61" t="s">
        <v>200</v>
      </c>
      <c r="I264" s="61" t="s">
        <v>76</v>
      </c>
      <c r="J264" s="61" t="s">
        <v>27</v>
      </c>
      <c r="K264" s="61">
        <v>1</v>
      </c>
      <c r="L264" s="61" t="s">
        <v>39</v>
      </c>
      <c r="M264" s="61">
        <v>7</v>
      </c>
      <c r="N264" s="61" t="s">
        <v>134</v>
      </c>
      <c r="O264" s="61" t="s">
        <v>708</v>
      </c>
      <c r="P264" s="61" t="s">
        <v>43</v>
      </c>
      <c r="Q264" s="61">
        <v>0</v>
      </c>
      <c r="R264" s="61" t="s">
        <v>31</v>
      </c>
      <c r="S264" s="41">
        <v>0</v>
      </c>
      <c r="T264" s="41">
        <v>92032631.049999997</v>
      </c>
      <c r="U264" s="25">
        <v>92032631.049999997</v>
      </c>
      <c r="V264" s="61" t="s">
        <v>32</v>
      </c>
      <c r="W264" s="61" t="s">
        <v>33</v>
      </c>
      <c r="X264" s="61" t="s">
        <v>198</v>
      </c>
      <c r="Y264" s="62">
        <v>3009133992</v>
      </c>
      <c r="Z264" s="73" t="s">
        <v>242</v>
      </c>
      <c r="AA264" s="61"/>
      <c r="AB264" s="61" t="s">
        <v>106</v>
      </c>
      <c r="AC264" s="61" t="s">
        <v>273</v>
      </c>
      <c r="AD264" s="61" t="s">
        <v>727</v>
      </c>
      <c r="AE264" s="61"/>
      <c r="AF264" s="61"/>
    </row>
    <row r="265" spans="1:33" ht="215.25" hidden="1" customHeight="1" x14ac:dyDescent="0.25">
      <c r="A265" s="61" t="s">
        <v>503</v>
      </c>
      <c r="B265" s="61" t="s">
        <v>106</v>
      </c>
      <c r="C265" s="24">
        <v>264</v>
      </c>
      <c r="D265" s="61" t="s">
        <v>199</v>
      </c>
      <c r="E265" s="61"/>
      <c r="F265" s="61"/>
      <c r="G265" s="61" t="s">
        <v>2034</v>
      </c>
      <c r="H265" s="61" t="s">
        <v>200</v>
      </c>
      <c r="I265" s="61" t="s">
        <v>76</v>
      </c>
      <c r="J265" s="61" t="s">
        <v>144</v>
      </c>
      <c r="K265" s="61">
        <v>7</v>
      </c>
      <c r="L265" s="61" t="s">
        <v>28</v>
      </c>
      <c r="M265" s="61">
        <v>4</v>
      </c>
      <c r="N265" s="61" t="s">
        <v>134</v>
      </c>
      <c r="O265" s="61" t="s">
        <v>708</v>
      </c>
      <c r="P265" s="61" t="s">
        <v>43</v>
      </c>
      <c r="Q265" s="61">
        <v>0</v>
      </c>
      <c r="R265" s="61" t="s">
        <v>31</v>
      </c>
      <c r="S265" s="41">
        <v>0</v>
      </c>
      <c r="T265" s="41">
        <v>69413170.170000002</v>
      </c>
      <c r="U265" s="25">
        <f>+T265</f>
        <v>69413170.170000002</v>
      </c>
      <c r="V265" s="61" t="s">
        <v>32</v>
      </c>
      <c r="W265" s="61" t="s">
        <v>33</v>
      </c>
      <c r="X265" s="61" t="s">
        <v>198</v>
      </c>
      <c r="Y265" s="62">
        <v>3009133992</v>
      </c>
      <c r="Z265" s="73" t="s">
        <v>242</v>
      </c>
      <c r="AA265" s="61"/>
      <c r="AB265" s="61" t="s">
        <v>106</v>
      </c>
      <c r="AC265" s="61" t="s">
        <v>273</v>
      </c>
      <c r="AD265" s="61" t="s">
        <v>1970</v>
      </c>
      <c r="AE265" s="85"/>
      <c r="AF265" s="85"/>
    </row>
    <row r="266" spans="1:33" ht="143.25" hidden="1" customHeight="1" x14ac:dyDescent="0.25">
      <c r="A266" s="61" t="s">
        <v>504</v>
      </c>
      <c r="B266" s="61" t="s">
        <v>106</v>
      </c>
      <c r="C266" s="36">
        <v>265</v>
      </c>
      <c r="D266" s="61" t="s">
        <v>199</v>
      </c>
      <c r="E266" s="61"/>
      <c r="F266" s="61"/>
      <c r="G266" s="61" t="s">
        <v>1014</v>
      </c>
      <c r="H266" s="61" t="s">
        <v>200</v>
      </c>
      <c r="I266" s="61" t="s">
        <v>76</v>
      </c>
      <c r="J266" s="61" t="s">
        <v>50</v>
      </c>
      <c r="K266" s="61">
        <v>2</v>
      </c>
      <c r="L266" s="61" t="s">
        <v>39</v>
      </c>
      <c r="M266" s="61">
        <v>5</v>
      </c>
      <c r="N266" s="61" t="s">
        <v>134</v>
      </c>
      <c r="O266" s="61" t="s">
        <v>708</v>
      </c>
      <c r="P266" s="61" t="s">
        <v>43</v>
      </c>
      <c r="Q266" s="61">
        <v>0</v>
      </c>
      <c r="R266" s="61" t="s">
        <v>31</v>
      </c>
      <c r="S266" s="41">
        <v>0</v>
      </c>
      <c r="T266" s="41">
        <v>25891385.126475573</v>
      </c>
      <c r="U266" s="25">
        <f>+T266</f>
        <v>25891385.126475573</v>
      </c>
      <c r="V266" s="61" t="s">
        <v>32</v>
      </c>
      <c r="W266" s="61" t="s">
        <v>33</v>
      </c>
      <c r="X266" s="61" t="s">
        <v>198</v>
      </c>
      <c r="Y266" s="62">
        <v>3009133992</v>
      </c>
      <c r="Z266" s="73" t="s">
        <v>242</v>
      </c>
      <c r="AA266" s="61"/>
      <c r="AB266" s="61" t="s">
        <v>106</v>
      </c>
      <c r="AC266" s="61" t="s">
        <v>273</v>
      </c>
      <c r="AD266" s="61" t="s">
        <v>248</v>
      </c>
      <c r="AE266" s="61"/>
      <c r="AF266" s="61"/>
    </row>
    <row r="267" spans="1:33" ht="143.25" hidden="1" customHeight="1" x14ac:dyDescent="0.25">
      <c r="A267" s="61" t="s">
        <v>505</v>
      </c>
      <c r="B267" s="61" t="s">
        <v>106</v>
      </c>
      <c r="C267" s="36">
        <v>266</v>
      </c>
      <c r="D267" s="61" t="s">
        <v>199</v>
      </c>
      <c r="E267" s="61"/>
      <c r="F267" s="61"/>
      <c r="G267" s="61" t="s">
        <v>2035</v>
      </c>
      <c r="H267" s="61" t="s">
        <v>200</v>
      </c>
      <c r="I267" s="61" t="s">
        <v>76</v>
      </c>
      <c r="J267" s="61" t="s">
        <v>36</v>
      </c>
      <c r="K267" s="61">
        <v>8</v>
      </c>
      <c r="L267" s="61" t="s">
        <v>28</v>
      </c>
      <c r="M267" s="61">
        <v>4</v>
      </c>
      <c r="N267" s="61" t="s">
        <v>134</v>
      </c>
      <c r="O267" s="61" t="s">
        <v>708</v>
      </c>
      <c r="P267" s="61" t="s">
        <v>43</v>
      </c>
      <c r="Q267" s="61">
        <v>0</v>
      </c>
      <c r="R267" s="61" t="s">
        <v>31</v>
      </c>
      <c r="S267" s="3">
        <v>0</v>
      </c>
      <c r="T267" s="3">
        <v>18719173.600000001</v>
      </c>
      <c r="U267" s="3">
        <v>18719173.600000001</v>
      </c>
      <c r="V267" s="61" t="s">
        <v>32</v>
      </c>
      <c r="W267" s="61" t="s">
        <v>33</v>
      </c>
      <c r="X267" s="61" t="s">
        <v>198</v>
      </c>
      <c r="Y267" s="62">
        <v>3009133992</v>
      </c>
      <c r="Z267" s="73" t="s">
        <v>242</v>
      </c>
      <c r="AA267" s="61"/>
      <c r="AB267" s="61" t="s">
        <v>106</v>
      </c>
      <c r="AC267" s="61" t="s">
        <v>273</v>
      </c>
      <c r="AD267" s="61" t="s">
        <v>2136</v>
      </c>
      <c r="AE267" s="68"/>
      <c r="AF267" s="68"/>
    </row>
    <row r="268" spans="1:33" ht="66" hidden="1" customHeight="1" x14ac:dyDescent="0.25">
      <c r="A268" s="61" t="s">
        <v>506</v>
      </c>
      <c r="B268" s="61" t="s">
        <v>106</v>
      </c>
      <c r="C268" s="36">
        <v>267</v>
      </c>
      <c r="D268" s="61" t="s">
        <v>199</v>
      </c>
      <c r="E268" s="61"/>
      <c r="F268" s="61"/>
      <c r="G268" s="61" t="s">
        <v>1015</v>
      </c>
      <c r="H268" s="61" t="s">
        <v>200</v>
      </c>
      <c r="I268" s="61"/>
      <c r="J268" s="61" t="s">
        <v>27</v>
      </c>
      <c r="K268" s="61">
        <v>1</v>
      </c>
      <c r="L268" s="61" t="s">
        <v>39</v>
      </c>
      <c r="M268" s="61">
        <v>6</v>
      </c>
      <c r="N268" s="61" t="s">
        <v>134</v>
      </c>
      <c r="O268" s="61" t="s">
        <v>708</v>
      </c>
      <c r="P268" s="61" t="s">
        <v>43</v>
      </c>
      <c r="Q268" s="61">
        <v>0</v>
      </c>
      <c r="R268" s="61" t="s">
        <v>31</v>
      </c>
      <c r="S268" s="41">
        <v>0</v>
      </c>
      <c r="T268" s="41">
        <v>23477285.75</v>
      </c>
      <c r="U268" s="25">
        <v>23477285.75</v>
      </c>
      <c r="V268" s="61" t="s">
        <v>32</v>
      </c>
      <c r="W268" s="61" t="s">
        <v>33</v>
      </c>
      <c r="X268" s="61" t="s">
        <v>198</v>
      </c>
      <c r="Y268" s="62">
        <v>3009133992</v>
      </c>
      <c r="Z268" s="73" t="s">
        <v>242</v>
      </c>
      <c r="AA268" s="61"/>
      <c r="AB268" s="61" t="s">
        <v>106</v>
      </c>
      <c r="AC268" s="61" t="s">
        <v>273</v>
      </c>
      <c r="AD268" s="61" t="s">
        <v>727</v>
      </c>
      <c r="AE268" s="61"/>
      <c r="AF268" s="61"/>
    </row>
    <row r="269" spans="1:33" ht="133.5" hidden="1" customHeight="1" x14ac:dyDescent="0.25">
      <c r="A269" s="61" t="s">
        <v>507</v>
      </c>
      <c r="B269" s="61" t="s">
        <v>106</v>
      </c>
      <c r="C269" s="24">
        <v>268</v>
      </c>
      <c r="D269" s="61" t="s">
        <v>199</v>
      </c>
      <c r="E269" s="61"/>
      <c r="F269" s="61"/>
      <c r="G269" s="61" t="s">
        <v>2036</v>
      </c>
      <c r="H269" s="61" t="s">
        <v>200</v>
      </c>
      <c r="I269" s="61"/>
      <c r="J269" s="61" t="s">
        <v>144</v>
      </c>
      <c r="K269" s="61">
        <v>7</v>
      </c>
      <c r="L269" s="61" t="s">
        <v>28</v>
      </c>
      <c r="M269" s="61">
        <v>4</v>
      </c>
      <c r="N269" s="61" t="s">
        <v>134</v>
      </c>
      <c r="O269" s="61" t="s">
        <v>708</v>
      </c>
      <c r="P269" s="61" t="s">
        <v>43</v>
      </c>
      <c r="Q269" s="61">
        <v>0</v>
      </c>
      <c r="R269" s="61" t="s">
        <v>31</v>
      </c>
      <c r="S269" s="41">
        <v>0</v>
      </c>
      <c r="T269" s="41">
        <v>15233457</v>
      </c>
      <c r="U269" s="25">
        <v>15233457</v>
      </c>
      <c r="V269" s="61" t="s">
        <v>32</v>
      </c>
      <c r="W269" s="61" t="s">
        <v>33</v>
      </c>
      <c r="X269" s="61" t="s">
        <v>198</v>
      </c>
      <c r="Y269" s="62">
        <v>3009133992</v>
      </c>
      <c r="Z269" s="73" t="s">
        <v>242</v>
      </c>
      <c r="AA269" s="61"/>
      <c r="AB269" s="61" t="s">
        <v>106</v>
      </c>
      <c r="AC269" s="61" t="s">
        <v>273</v>
      </c>
      <c r="AD269" s="61" t="s">
        <v>1971</v>
      </c>
      <c r="AE269" s="85"/>
      <c r="AF269" s="85"/>
    </row>
    <row r="270" spans="1:33" s="109" customFormat="1" ht="99" hidden="1" x14ac:dyDescent="0.25">
      <c r="A270" s="61" t="s">
        <v>508</v>
      </c>
      <c r="B270" s="61" t="s">
        <v>106</v>
      </c>
      <c r="C270" s="36">
        <v>269</v>
      </c>
      <c r="D270" s="61" t="s">
        <v>199</v>
      </c>
      <c r="E270" s="61"/>
      <c r="F270" s="61"/>
      <c r="G270" s="61" t="s">
        <v>1016</v>
      </c>
      <c r="H270" s="61" t="s">
        <v>200</v>
      </c>
      <c r="I270" s="61" t="s">
        <v>76</v>
      </c>
      <c r="J270" s="61" t="s">
        <v>27</v>
      </c>
      <c r="K270" s="61">
        <v>1</v>
      </c>
      <c r="L270" s="61" t="s">
        <v>144</v>
      </c>
      <c r="M270" s="61">
        <v>6</v>
      </c>
      <c r="N270" s="61" t="s">
        <v>134</v>
      </c>
      <c r="O270" s="61" t="s">
        <v>708</v>
      </c>
      <c r="P270" s="61" t="s">
        <v>43</v>
      </c>
      <c r="Q270" s="61">
        <v>0</v>
      </c>
      <c r="R270" s="61" t="s">
        <v>31</v>
      </c>
      <c r="S270" s="41">
        <v>0</v>
      </c>
      <c r="T270" s="41">
        <v>76976566.799999997</v>
      </c>
      <c r="U270" s="25">
        <v>76976566.799999997</v>
      </c>
      <c r="V270" s="61" t="s">
        <v>32</v>
      </c>
      <c r="W270" s="61" t="s">
        <v>33</v>
      </c>
      <c r="X270" s="61" t="s">
        <v>198</v>
      </c>
      <c r="Y270" s="62">
        <v>3009133992</v>
      </c>
      <c r="Z270" s="73" t="s">
        <v>242</v>
      </c>
      <c r="AA270" s="61"/>
      <c r="AB270" s="61" t="s">
        <v>106</v>
      </c>
      <c r="AC270" s="61" t="s">
        <v>273</v>
      </c>
      <c r="AD270" s="61" t="s">
        <v>728</v>
      </c>
      <c r="AE270" s="61"/>
      <c r="AF270" s="61"/>
    </row>
    <row r="271" spans="1:33" s="109" customFormat="1" ht="181.5" hidden="1" x14ac:dyDescent="0.25">
      <c r="A271" s="61" t="s">
        <v>509</v>
      </c>
      <c r="B271" s="61" t="s">
        <v>106</v>
      </c>
      <c r="C271" s="24">
        <v>270</v>
      </c>
      <c r="D271" s="61" t="s">
        <v>199</v>
      </c>
      <c r="E271" s="61"/>
      <c r="F271" s="61"/>
      <c r="G271" s="61" t="s">
        <v>2037</v>
      </c>
      <c r="H271" s="61" t="s">
        <v>200</v>
      </c>
      <c r="I271" s="61" t="s">
        <v>76</v>
      </c>
      <c r="J271" s="61" t="s">
        <v>144</v>
      </c>
      <c r="K271" s="61">
        <v>7</v>
      </c>
      <c r="L271" s="61" t="s">
        <v>28</v>
      </c>
      <c r="M271" s="61">
        <v>4</v>
      </c>
      <c r="N271" s="61" t="s">
        <v>134</v>
      </c>
      <c r="O271" s="61" t="s">
        <v>708</v>
      </c>
      <c r="P271" s="61" t="s">
        <v>43</v>
      </c>
      <c r="Q271" s="61">
        <v>0</v>
      </c>
      <c r="R271" s="61" t="s">
        <v>31</v>
      </c>
      <c r="S271" s="41">
        <v>0</v>
      </c>
      <c r="T271" s="41">
        <v>46057364.409999996</v>
      </c>
      <c r="U271" s="25">
        <f>+T271</f>
        <v>46057364.409999996</v>
      </c>
      <c r="V271" s="61" t="s">
        <v>32</v>
      </c>
      <c r="W271" s="61" t="s">
        <v>33</v>
      </c>
      <c r="X271" s="61" t="s">
        <v>198</v>
      </c>
      <c r="Y271" s="62">
        <v>3009133992</v>
      </c>
      <c r="Z271" s="73" t="s">
        <v>242</v>
      </c>
      <c r="AA271" s="61"/>
      <c r="AB271" s="61" t="s">
        <v>106</v>
      </c>
      <c r="AC271" s="61" t="s">
        <v>273</v>
      </c>
      <c r="AD271" s="61" t="s">
        <v>1971</v>
      </c>
      <c r="AE271" s="85"/>
      <c r="AF271" s="85"/>
    </row>
    <row r="272" spans="1:33" s="109" customFormat="1" ht="82.5" hidden="1" x14ac:dyDescent="0.25">
      <c r="A272" s="61" t="s">
        <v>510</v>
      </c>
      <c r="B272" s="61" t="s">
        <v>106</v>
      </c>
      <c r="C272" s="36">
        <v>271</v>
      </c>
      <c r="D272" s="61" t="s">
        <v>199</v>
      </c>
      <c r="E272" s="61"/>
      <c r="F272" s="61"/>
      <c r="G272" s="61" t="s">
        <v>1017</v>
      </c>
      <c r="H272" s="61" t="s">
        <v>200</v>
      </c>
      <c r="I272" s="61" t="s">
        <v>76</v>
      </c>
      <c r="J272" s="61" t="s">
        <v>27</v>
      </c>
      <c r="K272" s="61">
        <v>1</v>
      </c>
      <c r="L272" s="61" t="s">
        <v>28</v>
      </c>
      <c r="M272" s="61">
        <v>7</v>
      </c>
      <c r="N272" s="61" t="s">
        <v>134</v>
      </c>
      <c r="O272" s="61" t="s">
        <v>708</v>
      </c>
      <c r="P272" s="61" t="s">
        <v>43</v>
      </c>
      <c r="Q272" s="61">
        <v>0</v>
      </c>
      <c r="R272" s="61" t="s">
        <v>31</v>
      </c>
      <c r="S272" s="41">
        <v>0</v>
      </c>
      <c r="T272" s="41">
        <v>146269549.09999999</v>
      </c>
      <c r="U272" s="25">
        <v>146269549.09999999</v>
      </c>
      <c r="V272" s="61" t="s">
        <v>32</v>
      </c>
      <c r="W272" s="61" t="s">
        <v>33</v>
      </c>
      <c r="X272" s="61" t="s">
        <v>198</v>
      </c>
      <c r="Y272" s="62">
        <v>3009133992</v>
      </c>
      <c r="Z272" s="73" t="s">
        <v>242</v>
      </c>
      <c r="AA272" s="61"/>
      <c r="AB272" s="61" t="s">
        <v>106</v>
      </c>
      <c r="AC272" s="61" t="s">
        <v>273</v>
      </c>
      <c r="AD272" s="61" t="s">
        <v>727</v>
      </c>
      <c r="AE272" s="61"/>
      <c r="AF272" s="61"/>
    </row>
    <row r="273" spans="1:32" s="109" customFormat="1" ht="198" hidden="1" x14ac:dyDescent="0.25">
      <c r="A273" s="61" t="s">
        <v>511</v>
      </c>
      <c r="B273" s="61" t="s">
        <v>106</v>
      </c>
      <c r="C273" s="36">
        <v>272</v>
      </c>
      <c r="D273" s="61" t="s">
        <v>199</v>
      </c>
      <c r="E273" s="61"/>
      <c r="F273" s="61"/>
      <c r="G273" s="61" t="s">
        <v>2038</v>
      </c>
      <c r="H273" s="61" t="s">
        <v>200</v>
      </c>
      <c r="I273" s="61" t="s">
        <v>76</v>
      </c>
      <c r="J273" s="61" t="s">
        <v>36</v>
      </c>
      <c r="K273" s="61">
        <v>8</v>
      </c>
      <c r="L273" s="61" t="s">
        <v>28</v>
      </c>
      <c r="M273" s="61">
        <v>4</v>
      </c>
      <c r="N273" s="61" t="s">
        <v>134</v>
      </c>
      <c r="O273" s="61" t="s">
        <v>708</v>
      </c>
      <c r="P273" s="61" t="s">
        <v>43</v>
      </c>
      <c r="Q273" s="61">
        <v>0</v>
      </c>
      <c r="R273" s="61" t="s">
        <v>31</v>
      </c>
      <c r="S273" s="3">
        <v>0</v>
      </c>
      <c r="T273" s="3">
        <v>92006116</v>
      </c>
      <c r="U273" s="3">
        <v>92006116</v>
      </c>
      <c r="V273" s="61" t="s">
        <v>32</v>
      </c>
      <c r="W273" s="61" t="s">
        <v>33</v>
      </c>
      <c r="X273" s="61" t="s">
        <v>198</v>
      </c>
      <c r="Y273" s="62">
        <v>3009133992</v>
      </c>
      <c r="Z273" s="73" t="s">
        <v>242</v>
      </c>
      <c r="AA273" s="61"/>
      <c r="AB273" s="61" t="s">
        <v>106</v>
      </c>
      <c r="AC273" s="61" t="s">
        <v>273</v>
      </c>
      <c r="AD273" s="61" t="s">
        <v>2137</v>
      </c>
      <c r="AE273" s="68"/>
      <c r="AF273" s="68"/>
    </row>
    <row r="274" spans="1:32" s="109" customFormat="1" ht="82.5" hidden="1" x14ac:dyDescent="0.25">
      <c r="A274" s="61" t="s">
        <v>512</v>
      </c>
      <c r="B274" s="61" t="s">
        <v>106</v>
      </c>
      <c r="C274" s="36">
        <v>273</v>
      </c>
      <c r="D274" s="61" t="s">
        <v>199</v>
      </c>
      <c r="E274" s="61"/>
      <c r="F274" s="61"/>
      <c r="G274" s="61" t="s">
        <v>1018</v>
      </c>
      <c r="H274" s="61" t="s">
        <v>200</v>
      </c>
      <c r="I274" s="61" t="s">
        <v>76</v>
      </c>
      <c r="J274" s="61" t="s">
        <v>27</v>
      </c>
      <c r="K274" s="61">
        <v>1</v>
      </c>
      <c r="L274" s="61" t="s">
        <v>36</v>
      </c>
      <c r="M274" s="61">
        <v>6</v>
      </c>
      <c r="N274" s="61" t="s">
        <v>134</v>
      </c>
      <c r="O274" s="61" t="s">
        <v>708</v>
      </c>
      <c r="P274" s="61" t="s">
        <v>43</v>
      </c>
      <c r="Q274" s="61">
        <v>0</v>
      </c>
      <c r="R274" s="61" t="s">
        <v>31</v>
      </c>
      <c r="S274" s="41">
        <v>0</v>
      </c>
      <c r="T274" s="41">
        <v>191501811</v>
      </c>
      <c r="U274" s="25">
        <v>191501811</v>
      </c>
      <c r="V274" s="61" t="s">
        <v>32</v>
      </c>
      <c r="W274" s="61" t="s">
        <v>33</v>
      </c>
      <c r="X274" s="61" t="s">
        <v>198</v>
      </c>
      <c r="Y274" s="62">
        <v>3009133992</v>
      </c>
      <c r="Z274" s="73" t="s">
        <v>242</v>
      </c>
      <c r="AA274" s="61"/>
      <c r="AB274" s="61" t="s">
        <v>106</v>
      </c>
      <c r="AC274" s="61" t="s">
        <v>273</v>
      </c>
      <c r="AD274" s="61" t="s">
        <v>727</v>
      </c>
      <c r="AE274" s="61"/>
      <c r="AF274" s="61"/>
    </row>
    <row r="275" spans="1:32" s="109" customFormat="1" ht="165" hidden="1" x14ac:dyDescent="0.25">
      <c r="A275" s="61" t="s">
        <v>513</v>
      </c>
      <c r="B275" s="61" t="s">
        <v>106</v>
      </c>
      <c r="C275" s="36">
        <v>274</v>
      </c>
      <c r="D275" s="61" t="s">
        <v>199</v>
      </c>
      <c r="E275" s="61"/>
      <c r="F275" s="61"/>
      <c r="G275" s="61" t="s">
        <v>2039</v>
      </c>
      <c r="H275" s="61" t="s">
        <v>200</v>
      </c>
      <c r="I275" s="61" t="s">
        <v>76</v>
      </c>
      <c r="J275" s="61" t="s">
        <v>36</v>
      </c>
      <c r="K275" s="61">
        <v>8</v>
      </c>
      <c r="L275" s="61" t="s">
        <v>28</v>
      </c>
      <c r="M275" s="61">
        <v>4</v>
      </c>
      <c r="N275" s="61" t="s">
        <v>134</v>
      </c>
      <c r="O275" s="61" t="s">
        <v>708</v>
      </c>
      <c r="P275" s="61" t="s">
        <v>43</v>
      </c>
      <c r="Q275" s="61">
        <v>0</v>
      </c>
      <c r="R275" s="61" t="s">
        <v>31</v>
      </c>
      <c r="S275" s="3">
        <v>0</v>
      </c>
      <c r="T275" s="3">
        <v>115738993.59999999</v>
      </c>
      <c r="U275" s="3">
        <v>115738993.59999999</v>
      </c>
      <c r="V275" s="61" t="s">
        <v>32</v>
      </c>
      <c r="W275" s="61" t="s">
        <v>33</v>
      </c>
      <c r="X275" s="61" t="s">
        <v>198</v>
      </c>
      <c r="Y275" s="62">
        <v>3009133992</v>
      </c>
      <c r="Z275" s="73" t="s">
        <v>242</v>
      </c>
      <c r="AA275" s="61"/>
      <c r="AB275" s="61" t="s">
        <v>106</v>
      </c>
      <c r="AC275" s="61" t="s">
        <v>273</v>
      </c>
      <c r="AD275" s="61" t="s">
        <v>2138</v>
      </c>
      <c r="AE275" s="68"/>
      <c r="AF275" s="68"/>
    </row>
    <row r="276" spans="1:32" s="109" customFormat="1" ht="82.5" hidden="1" x14ac:dyDescent="0.25">
      <c r="A276" s="61" t="s">
        <v>514</v>
      </c>
      <c r="B276" s="61" t="s">
        <v>106</v>
      </c>
      <c r="C276" s="36">
        <v>275</v>
      </c>
      <c r="D276" s="61" t="s">
        <v>199</v>
      </c>
      <c r="E276" s="61"/>
      <c r="F276" s="61"/>
      <c r="G276" s="61" t="s">
        <v>1019</v>
      </c>
      <c r="H276" s="61" t="s">
        <v>200</v>
      </c>
      <c r="I276" s="61" t="s">
        <v>76</v>
      </c>
      <c r="J276" s="61" t="s">
        <v>27</v>
      </c>
      <c r="K276" s="61">
        <v>1</v>
      </c>
      <c r="L276" s="61" t="s">
        <v>36</v>
      </c>
      <c r="M276" s="61">
        <v>7</v>
      </c>
      <c r="N276" s="61" t="s">
        <v>134</v>
      </c>
      <c r="O276" s="61" t="s">
        <v>708</v>
      </c>
      <c r="P276" s="61" t="s">
        <v>43</v>
      </c>
      <c r="Q276" s="61">
        <v>0</v>
      </c>
      <c r="R276" s="61" t="s">
        <v>31</v>
      </c>
      <c r="S276" s="41">
        <v>0</v>
      </c>
      <c r="T276" s="41">
        <v>133010978.75</v>
      </c>
      <c r="U276" s="25">
        <v>133010978.75</v>
      </c>
      <c r="V276" s="61" t="s">
        <v>32</v>
      </c>
      <c r="W276" s="61" t="s">
        <v>33</v>
      </c>
      <c r="X276" s="61" t="s">
        <v>198</v>
      </c>
      <c r="Y276" s="62">
        <v>3009133992</v>
      </c>
      <c r="Z276" s="73" t="s">
        <v>242</v>
      </c>
      <c r="AA276" s="61"/>
      <c r="AB276" s="61" t="s">
        <v>106</v>
      </c>
      <c r="AC276" s="61" t="s">
        <v>273</v>
      </c>
      <c r="AD276" s="61" t="s">
        <v>727</v>
      </c>
      <c r="AE276" s="61"/>
      <c r="AF276" s="61"/>
    </row>
    <row r="277" spans="1:32" s="109" customFormat="1" ht="198" hidden="1" x14ac:dyDescent="0.25">
      <c r="A277" s="61" t="s">
        <v>515</v>
      </c>
      <c r="B277" s="61" t="s">
        <v>106</v>
      </c>
      <c r="C277" s="36">
        <v>276</v>
      </c>
      <c r="D277" s="61" t="s">
        <v>199</v>
      </c>
      <c r="E277" s="61"/>
      <c r="F277" s="61"/>
      <c r="G277" s="61" t="s">
        <v>2040</v>
      </c>
      <c r="H277" s="61" t="s">
        <v>200</v>
      </c>
      <c r="I277" s="61" t="s">
        <v>76</v>
      </c>
      <c r="J277" s="61" t="s">
        <v>36</v>
      </c>
      <c r="K277" s="61">
        <v>8</v>
      </c>
      <c r="L277" s="61" t="s">
        <v>28</v>
      </c>
      <c r="M277" s="61">
        <v>4</v>
      </c>
      <c r="N277" s="61" t="s">
        <v>134</v>
      </c>
      <c r="O277" s="61" t="s">
        <v>708</v>
      </c>
      <c r="P277" s="61" t="s">
        <v>43</v>
      </c>
      <c r="Q277" s="61">
        <v>0</v>
      </c>
      <c r="R277" s="61" t="s">
        <v>31</v>
      </c>
      <c r="S277" s="3">
        <v>0</v>
      </c>
      <c r="T277" s="3">
        <v>71550936.859999999</v>
      </c>
      <c r="U277" s="3">
        <v>71550936.859999999</v>
      </c>
      <c r="V277" s="61" t="s">
        <v>32</v>
      </c>
      <c r="W277" s="61" t="s">
        <v>33</v>
      </c>
      <c r="X277" s="61" t="s">
        <v>198</v>
      </c>
      <c r="Y277" s="62">
        <v>3009133992</v>
      </c>
      <c r="Z277" s="73" t="s">
        <v>242</v>
      </c>
      <c r="AA277" s="61"/>
      <c r="AB277" s="61" t="s">
        <v>106</v>
      </c>
      <c r="AC277" s="61" t="s">
        <v>273</v>
      </c>
      <c r="AD277" s="61" t="s">
        <v>2139</v>
      </c>
      <c r="AE277" s="68"/>
      <c r="AF277" s="68"/>
    </row>
    <row r="278" spans="1:32" s="109" customFormat="1" ht="82.5" hidden="1" x14ac:dyDescent="0.25">
      <c r="A278" s="61" t="s">
        <v>516</v>
      </c>
      <c r="B278" s="61" t="s">
        <v>106</v>
      </c>
      <c r="C278" s="36">
        <v>277</v>
      </c>
      <c r="D278" s="61" t="s">
        <v>199</v>
      </c>
      <c r="E278" s="61"/>
      <c r="F278" s="61"/>
      <c r="G278" s="61" t="s">
        <v>1020</v>
      </c>
      <c r="H278" s="61" t="s">
        <v>200</v>
      </c>
      <c r="I278" s="61" t="s">
        <v>76</v>
      </c>
      <c r="J278" s="61" t="s">
        <v>27</v>
      </c>
      <c r="K278" s="61">
        <v>1</v>
      </c>
      <c r="L278" s="61" t="s">
        <v>36</v>
      </c>
      <c r="M278" s="61">
        <v>7</v>
      </c>
      <c r="N278" s="61" t="s">
        <v>134</v>
      </c>
      <c r="O278" s="61" t="s">
        <v>708</v>
      </c>
      <c r="P278" s="61" t="s">
        <v>43</v>
      </c>
      <c r="Q278" s="61">
        <v>0</v>
      </c>
      <c r="R278" s="61" t="s">
        <v>31</v>
      </c>
      <c r="S278" s="41">
        <v>0</v>
      </c>
      <c r="T278" s="41">
        <v>158565350.05000001</v>
      </c>
      <c r="U278" s="25">
        <v>158565350.05000001</v>
      </c>
      <c r="V278" s="61" t="s">
        <v>32</v>
      </c>
      <c r="W278" s="61" t="s">
        <v>33</v>
      </c>
      <c r="X278" s="61" t="s">
        <v>198</v>
      </c>
      <c r="Y278" s="62">
        <v>3009133992</v>
      </c>
      <c r="Z278" s="73" t="s">
        <v>242</v>
      </c>
      <c r="AA278" s="61"/>
      <c r="AB278" s="61" t="s">
        <v>106</v>
      </c>
      <c r="AC278" s="61" t="s">
        <v>273</v>
      </c>
      <c r="AD278" s="61" t="s">
        <v>727</v>
      </c>
      <c r="AE278" s="61"/>
      <c r="AF278" s="61"/>
    </row>
    <row r="279" spans="1:32" s="109" customFormat="1" ht="214.5" hidden="1" x14ac:dyDescent="0.25">
      <c r="A279" s="61" t="s">
        <v>517</v>
      </c>
      <c r="B279" s="61" t="s">
        <v>106</v>
      </c>
      <c r="C279" s="36">
        <v>278</v>
      </c>
      <c r="D279" s="61" t="s">
        <v>199</v>
      </c>
      <c r="E279" s="61"/>
      <c r="F279" s="61"/>
      <c r="G279" s="61" t="s">
        <v>2041</v>
      </c>
      <c r="H279" s="61" t="s">
        <v>200</v>
      </c>
      <c r="I279" s="61" t="s">
        <v>76</v>
      </c>
      <c r="J279" s="61" t="s">
        <v>36</v>
      </c>
      <c r="K279" s="61">
        <v>8</v>
      </c>
      <c r="L279" s="61" t="s">
        <v>28</v>
      </c>
      <c r="M279" s="61">
        <v>4</v>
      </c>
      <c r="N279" s="61" t="s">
        <v>134</v>
      </c>
      <c r="O279" s="61" t="s">
        <v>708</v>
      </c>
      <c r="P279" s="61" t="s">
        <v>43</v>
      </c>
      <c r="Q279" s="61">
        <v>0</v>
      </c>
      <c r="R279" s="61" t="s">
        <v>31</v>
      </c>
      <c r="S279" s="3">
        <v>0</v>
      </c>
      <c r="T279" s="3">
        <v>94278791.280000001</v>
      </c>
      <c r="U279" s="3">
        <v>94278791.280000001</v>
      </c>
      <c r="V279" s="61" t="s">
        <v>32</v>
      </c>
      <c r="W279" s="61" t="s">
        <v>33</v>
      </c>
      <c r="X279" s="61" t="s">
        <v>198</v>
      </c>
      <c r="Y279" s="62">
        <v>3009133992</v>
      </c>
      <c r="Z279" s="73" t="s">
        <v>242</v>
      </c>
      <c r="AA279" s="61"/>
      <c r="AB279" s="61" t="s">
        <v>106</v>
      </c>
      <c r="AC279" s="61" t="s">
        <v>273</v>
      </c>
      <c r="AD279" s="61" t="s">
        <v>2140</v>
      </c>
      <c r="AE279" s="68"/>
      <c r="AF279" s="68"/>
    </row>
    <row r="280" spans="1:32" s="109" customFormat="1" ht="82.5" hidden="1" x14ac:dyDescent="0.25">
      <c r="A280" s="61" t="s">
        <v>518</v>
      </c>
      <c r="B280" s="61" t="s">
        <v>106</v>
      </c>
      <c r="C280" s="36">
        <v>279</v>
      </c>
      <c r="D280" s="61" t="s">
        <v>199</v>
      </c>
      <c r="E280" s="61"/>
      <c r="F280" s="61"/>
      <c r="G280" s="61" t="s">
        <v>1021</v>
      </c>
      <c r="H280" s="61" t="s">
        <v>200</v>
      </c>
      <c r="I280" s="61" t="s">
        <v>76</v>
      </c>
      <c r="J280" s="61" t="s">
        <v>50</v>
      </c>
      <c r="K280" s="61">
        <v>2</v>
      </c>
      <c r="L280" s="61" t="s">
        <v>36</v>
      </c>
      <c r="M280" s="61">
        <v>5</v>
      </c>
      <c r="N280" s="61" t="s">
        <v>134</v>
      </c>
      <c r="O280" s="61" t="s">
        <v>708</v>
      </c>
      <c r="P280" s="61" t="s">
        <v>43</v>
      </c>
      <c r="Q280" s="61">
        <v>0</v>
      </c>
      <c r="R280" s="61" t="s">
        <v>31</v>
      </c>
      <c r="S280" s="41">
        <v>0</v>
      </c>
      <c r="T280" s="41">
        <v>48453182.380000003</v>
      </c>
      <c r="U280" s="25">
        <v>48453182.380000003</v>
      </c>
      <c r="V280" s="61" t="s">
        <v>32</v>
      </c>
      <c r="W280" s="61" t="s">
        <v>33</v>
      </c>
      <c r="X280" s="61" t="s">
        <v>198</v>
      </c>
      <c r="Y280" s="62">
        <v>3009133992</v>
      </c>
      <c r="Z280" s="73" t="s">
        <v>242</v>
      </c>
      <c r="AA280" s="61"/>
      <c r="AB280" s="61" t="s">
        <v>106</v>
      </c>
      <c r="AC280" s="61" t="s">
        <v>273</v>
      </c>
      <c r="AD280" s="61" t="s">
        <v>1061</v>
      </c>
      <c r="AE280" s="61"/>
      <c r="AF280" s="61"/>
    </row>
    <row r="281" spans="1:32" s="109" customFormat="1" ht="82.5" hidden="1" customHeight="1" x14ac:dyDescent="0.25">
      <c r="A281" s="61" t="s">
        <v>519</v>
      </c>
      <c r="B281" s="61" t="s">
        <v>106</v>
      </c>
      <c r="C281" s="36">
        <v>280</v>
      </c>
      <c r="D281" s="61" t="s">
        <v>199</v>
      </c>
      <c r="E281" s="61"/>
      <c r="F281" s="61"/>
      <c r="G281" s="61" t="s">
        <v>2179</v>
      </c>
      <c r="H281" s="61" t="s">
        <v>200</v>
      </c>
      <c r="I281" s="61" t="s">
        <v>76</v>
      </c>
      <c r="J281" s="61" t="s">
        <v>39</v>
      </c>
      <c r="K281" s="61">
        <v>9</v>
      </c>
      <c r="L281" s="61" t="s">
        <v>28</v>
      </c>
      <c r="M281" s="61">
        <v>4</v>
      </c>
      <c r="N281" s="61" t="s">
        <v>134</v>
      </c>
      <c r="O281" s="61" t="s">
        <v>708</v>
      </c>
      <c r="P281" s="61" t="s">
        <v>43</v>
      </c>
      <c r="Q281" s="61">
        <v>0</v>
      </c>
      <c r="R281" s="61" t="s">
        <v>31</v>
      </c>
      <c r="S281" s="3">
        <v>0</v>
      </c>
      <c r="T281" s="3">
        <v>27562546</v>
      </c>
      <c r="U281" s="3">
        <f>+T281</f>
        <v>27562546</v>
      </c>
      <c r="V281" s="61" t="s">
        <v>32</v>
      </c>
      <c r="W281" s="61" t="s">
        <v>33</v>
      </c>
      <c r="X281" s="61" t="s">
        <v>198</v>
      </c>
      <c r="Y281" s="62">
        <v>3009133992</v>
      </c>
      <c r="Z281" s="73" t="s">
        <v>242</v>
      </c>
      <c r="AA281" s="61"/>
      <c r="AB281" s="61" t="s">
        <v>106</v>
      </c>
      <c r="AC281" s="61" t="s">
        <v>273</v>
      </c>
      <c r="AD281" s="61" t="s">
        <v>2232</v>
      </c>
      <c r="AE281" s="101"/>
      <c r="AF281" s="101"/>
    </row>
    <row r="282" spans="1:32" s="109" customFormat="1" ht="99" hidden="1" x14ac:dyDescent="0.25">
      <c r="A282" s="61" t="s">
        <v>520</v>
      </c>
      <c r="B282" s="61" t="s">
        <v>106</v>
      </c>
      <c r="C282" s="36">
        <v>281</v>
      </c>
      <c r="D282" s="61" t="s">
        <v>199</v>
      </c>
      <c r="E282" s="61"/>
      <c r="F282" s="61"/>
      <c r="G282" s="61" t="s">
        <v>1022</v>
      </c>
      <c r="H282" s="61" t="s">
        <v>200</v>
      </c>
      <c r="I282" s="61" t="s">
        <v>76</v>
      </c>
      <c r="J282" s="61" t="s">
        <v>27</v>
      </c>
      <c r="K282" s="61">
        <v>1</v>
      </c>
      <c r="L282" s="61" t="s">
        <v>36</v>
      </c>
      <c r="M282" s="61">
        <v>7</v>
      </c>
      <c r="N282" s="61" t="s">
        <v>134</v>
      </c>
      <c r="O282" s="61" t="s">
        <v>708</v>
      </c>
      <c r="P282" s="61" t="s">
        <v>43</v>
      </c>
      <c r="Q282" s="61">
        <v>0</v>
      </c>
      <c r="R282" s="61" t="s">
        <v>31</v>
      </c>
      <c r="S282" s="41">
        <v>0</v>
      </c>
      <c r="T282" s="41">
        <v>106669439.8</v>
      </c>
      <c r="U282" s="25">
        <v>106669439.8</v>
      </c>
      <c r="V282" s="61" t="s">
        <v>32</v>
      </c>
      <c r="W282" s="61" t="s">
        <v>33</v>
      </c>
      <c r="X282" s="61" t="s">
        <v>198</v>
      </c>
      <c r="Y282" s="62">
        <v>3009133992</v>
      </c>
      <c r="Z282" s="73" t="s">
        <v>242</v>
      </c>
      <c r="AA282" s="61"/>
      <c r="AB282" s="61" t="s">
        <v>106</v>
      </c>
      <c r="AC282" s="61" t="s">
        <v>273</v>
      </c>
      <c r="AD282" s="61" t="s">
        <v>729</v>
      </c>
      <c r="AE282" s="61"/>
      <c r="AF282" s="61"/>
    </row>
    <row r="283" spans="1:32" s="80" customFormat="1" ht="49.5" hidden="1" customHeight="1" x14ac:dyDescent="0.25">
      <c r="A283" s="61" t="s">
        <v>521</v>
      </c>
      <c r="B283" s="61" t="s">
        <v>106</v>
      </c>
      <c r="C283" s="24">
        <v>282</v>
      </c>
      <c r="D283" s="61" t="s">
        <v>199</v>
      </c>
      <c r="E283" s="61"/>
      <c r="F283" s="61"/>
      <c r="G283" s="61" t="s">
        <v>2042</v>
      </c>
      <c r="H283" s="61" t="s">
        <v>200</v>
      </c>
      <c r="I283" s="61" t="s">
        <v>76</v>
      </c>
      <c r="J283" s="61" t="s">
        <v>144</v>
      </c>
      <c r="K283" s="61">
        <v>7</v>
      </c>
      <c r="L283" s="61" t="s">
        <v>28</v>
      </c>
      <c r="M283" s="61">
        <v>4</v>
      </c>
      <c r="N283" s="61" t="s">
        <v>134</v>
      </c>
      <c r="O283" s="61" t="s">
        <v>708</v>
      </c>
      <c r="P283" s="61" t="s">
        <v>43</v>
      </c>
      <c r="Q283" s="61">
        <v>0</v>
      </c>
      <c r="R283" s="61" t="s">
        <v>31</v>
      </c>
      <c r="S283" s="41">
        <v>0</v>
      </c>
      <c r="T283" s="41">
        <v>63811108</v>
      </c>
      <c r="U283" s="25">
        <v>63811108</v>
      </c>
      <c r="V283" s="61" t="s">
        <v>32</v>
      </c>
      <c r="W283" s="61" t="s">
        <v>33</v>
      </c>
      <c r="X283" s="61" t="s">
        <v>198</v>
      </c>
      <c r="Y283" s="62">
        <v>3009133992</v>
      </c>
      <c r="Z283" s="73" t="s">
        <v>242</v>
      </c>
      <c r="AA283" s="61"/>
      <c r="AB283" s="61" t="s">
        <v>106</v>
      </c>
      <c r="AC283" s="61" t="s">
        <v>273</v>
      </c>
      <c r="AD283" s="61" t="s">
        <v>1971</v>
      </c>
      <c r="AE283" s="85"/>
      <c r="AF283" s="85"/>
    </row>
    <row r="284" spans="1:32" ht="149.25" hidden="1" customHeight="1" x14ac:dyDescent="0.25">
      <c r="A284" s="61" t="s">
        <v>522</v>
      </c>
      <c r="B284" s="61" t="s">
        <v>106</v>
      </c>
      <c r="C284" s="36">
        <v>283</v>
      </c>
      <c r="D284" s="61" t="s">
        <v>199</v>
      </c>
      <c r="E284" s="61"/>
      <c r="F284" s="61"/>
      <c r="G284" s="61" t="s">
        <v>1023</v>
      </c>
      <c r="H284" s="61" t="s">
        <v>200</v>
      </c>
      <c r="I284" s="61" t="s">
        <v>76</v>
      </c>
      <c r="J284" s="61" t="s">
        <v>50</v>
      </c>
      <c r="K284" s="61">
        <v>2</v>
      </c>
      <c r="L284" s="61" t="s">
        <v>36</v>
      </c>
      <c r="M284" s="61">
        <v>6</v>
      </c>
      <c r="N284" s="61" t="s">
        <v>134</v>
      </c>
      <c r="O284" s="61" t="s">
        <v>708</v>
      </c>
      <c r="P284" s="61" t="s">
        <v>43</v>
      </c>
      <c r="Q284" s="61">
        <v>0</v>
      </c>
      <c r="R284" s="61" t="s">
        <v>31</v>
      </c>
      <c r="S284" s="41">
        <v>0</v>
      </c>
      <c r="T284" s="41">
        <v>64179107.375756554</v>
      </c>
      <c r="U284" s="25">
        <f>+T284</f>
        <v>64179107.375756554</v>
      </c>
      <c r="V284" s="61" t="s">
        <v>32</v>
      </c>
      <c r="W284" s="61" t="s">
        <v>33</v>
      </c>
      <c r="X284" s="61" t="s">
        <v>198</v>
      </c>
      <c r="Y284" s="62">
        <v>3009133992</v>
      </c>
      <c r="Z284" s="73" t="s">
        <v>242</v>
      </c>
      <c r="AA284" s="61"/>
      <c r="AB284" s="61" t="s">
        <v>106</v>
      </c>
      <c r="AC284" s="61" t="s">
        <v>273</v>
      </c>
      <c r="AD284" s="61" t="s">
        <v>248</v>
      </c>
      <c r="AE284" s="61"/>
      <c r="AF284" s="61"/>
    </row>
    <row r="285" spans="1:32" s="80" customFormat="1" ht="181.5" hidden="1" x14ac:dyDescent="0.25">
      <c r="A285" s="61" t="s">
        <v>523</v>
      </c>
      <c r="B285" s="61" t="s">
        <v>106</v>
      </c>
      <c r="C285" s="36">
        <v>284</v>
      </c>
      <c r="D285" s="61" t="s">
        <v>199</v>
      </c>
      <c r="E285" s="61"/>
      <c r="F285" s="61"/>
      <c r="G285" s="61" t="s">
        <v>2043</v>
      </c>
      <c r="H285" s="61" t="s">
        <v>200</v>
      </c>
      <c r="I285" s="61" t="s">
        <v>76</v>
      </c>
      <c r="J285" s="61" t="s">
        <v>36</v>
      </c>
      <c r="K285" s="61">
        <v>8</v>
      </c>
      <c r="L285" s="61" t="s">
        <v>28</v>
      </c>
      <c r="M285" s="61">
        <v>4</v>
      </c>
      <c r="N285" s="61" t="s">
        <v>134</v>
      </c>
      <c r="O285" s="61" t="s">
        <v>708</v>
      </c>
      <c r="P285" s="61" t="s">
        <v>43</v>
      </c>
      <c r="Q285" s="61">
        <v>0</v>
      </c>
      <c r="R285" s="61" t="s">
        <v>31</v>
      </c>
      <c r="S285" s="3">
        <v>0</v>
      </c>
      <c r="T285" s="3">
        <v>48193285.299999997</v>
      </c>
      <c r="U285" s="3">
        <v>48193285.299999997</v>
      </c>
      <c r="V285" s="61" t="s">
        <v>32</v>
      </c>
      <c r="W285" s="61" t="s">
        <v>33</v>
      </c>
      <c r="X285" s="61" t="s">
        <v>198</v>
      </c>
      <c r="Y285" s="62">
        <v>3009133992</v>
      </c>
      <c r="Z285" s="73" t="s">
        <v>242</v>
      </c>
      <c r="AA285" s="61"/>
      <c r="AB285" s="61" t="s">
        <v>106</v>
      </c>
      <c r="AC285" s="61" t="s">
        <v>273</v>
      </c>
      <c r="AD285" s="61" t="s">
        <v>2141</v>
      </c>
      <c r="AE285" s="68"/>
      <c r="AF285" s="68"/>
    </row>
    <row r="286" spans="1:32" ht="159" hidden="1" customHeight="1" x14ac:dyDescent="0.25">
      <c r="A286" s="61" t="s">
        <v>524</v>
      </c>
      <c r="B286" s="61" t="s">
        <v>106</v>
      </c>
      <c r="C286" s="36">
        <v>285</v>
      </c>
      <c r="D286" s="61" t="s">
        <v>199</v>
      </c>
      <c r="E286" s="61"/>
      <c r="F286" s="61"/>
      <c r="G286" s="61" t="s">
        <v>1024</v>
      </c>
      <c r="H286" s="61" t="s">
        <v>200</v>
      </c>
      <c r="I286" s="61" t="s">
        <v>76</v>
      </c>
      <c r="J286" s="61" t="s">
        <v>50</v>
      </c>
      <c r="K286" s="61">
        <v>2</v>
      </c>
      <c r="L286" s="61" t="s">
        <v>36</v>
      </c>
      <c r="M286" s="61">
        <v>6</v>
      </c>
      <c r="N286" s="61" t="s">
        <v>134</v>
      </c>
      <c r="O286" s="61" t="s">
        <v>708</v>
      </c>
      <c r="P286" s="61" t="s">
        <v>43</v>
      </c>
      <c r="Q286" s="61">
        <v>0</v>
      </c>
      <c r="R286" s="61" t="s">
        <v>31</v>
      </c>
      <c r="S286" s="41">
        <v>0</v>
      </c>
      <c r="T286" s="41">
        <v>30064246.649999999</v>
      </c>
      <c r="U286" s="25">
        <f>+T286</f>
        <v>30064246.649999999</v>
      </c>
      <c r="V286" s="61" t="s">
        <v>32</v>
      </c>
      <c r="W286" s="61" t="s">
        <v>33</v>
      </c>
      <c r="X286" s="61" t="s">
        <v>198</v>
      </c>
      <c r="Y286" s="62">
        <v>3009133992</v>
      </c>
      <c r="Z286" s="73" t="s">
        <v>242</v>
      </c>
      <c r="AA286" s="61"/>
      <c r="AB286" s="61" t="s">
        <v>106</v>
      </c>
      <c r="AC286" s="61" t="s">
        <v>273</v>
      </c>
      <c r="AD286" s="61" t="s">
        <v>745</v>
      </c>
      <c r="AE286" s="61"/>
      <c r="AF286" s="61"/>
    </row>
    <row r="287" spans="1:32" ht="122.25" hidden="1" customHeight="1" x14ac:dyDescent="0.25">
      <c r="A287" s="61" t="s">
        <v>525</v>
      </c>
      <c r="B287" s="61" t="s">
        <v>106</v>
      </c>
      <c r="C287" s="36">
        <v>286</v>
      </c>
      <c r="D287" s="61" t="s">
        <v>199</v>
      </c>
      <c r="E287" s="61"/>
      <c r="F287" s="61"/>
      <c r="G287" s="61" t="s">
        <v>2044</v>
      </c>
      <c r="H287" s="61" t="s">
        <v>200</v>
      </c>
      <c r="I287" s="61" t="s">
        <v>76</v>
      </c>
      <c r="J287" s="61" t="s">
        <v>36</v>
      </c>
      <c r="K287" s="61">
        <v>8</v>
      </c>
      <c r="L287" s="61" t="s">
        <v>28</v>
      </c>
      <c r="M287" s="61">
        <v>4</v>
      </c>
      <c r="N287" s="61" t="s">
        <v>134</v>
      </c>
      <c r="O287" s="61" t="s">
        <v>708</v>
      </c>
      <c r="P287" s="61" t="s">
        <v>43</v>
      </c>
      <c r="Q287" s="61">
        <v>0</v>
      </c>
      <c r="R287" s="61" t="s">
        <v>31</v>
      </c>
      <c r="S287" s="3">
        <v>0</v>
      </c>
      <c r="T287" s="3">
        <v>17052043.5</v>
      </c>
      <c r="U287" s="3">
        <v>17052043.5</v>
      </c>
      <c r="V287" s="61" t="s">
        <v>32</v>
      </c>
      <c r="W287" s="61" t="s">
        <v>33</v>
      </c>
      <c r="X287" s="61" t="s">
        <v>198</v>
      </c>
      <c r="Y287" s="62">
        <v>3009133992</v>
      </c>
      <c r="Z287" s="73" t="s">
        <v>242</v>
      </c>
      <c r="AA287" s="61"/>
      <c r="AB287" s="61" t="s">
        <v>106</v>
      </c>
      <c r="AC287" s="61" t="s">
        <v>273</v>
      </c>
      <c r="AD287" s="61" t="s">
        <v>2141</v>
      </c>
      <c r="AE287" s="68"/>
      <c r="AF287" s="68"/>
    </row>
    <row r="288" spans="1:32" ht="165.75" hidden="1" customHeight="1" x14ac:dyDescent="0.25">
      <c r="A288" s="61" t="s">
        <v>526</v>
      </c>
      <c r="B288" s="61" t="s">
        <v>106</v>
      </c>
      <c r="C288" s="36">
        <v>287</v>
      </c>
      <c r="D288" s="61" t="s">
        <v>199</v>
      </c>
      <c r="E288" s="61"/>
      <c r="F288" s="61"/>
      <c r="G288" s="61" t="s">
        <v>1025</v>
      </c>
      <c r="H288" s="61" t="s">
        <v>200</v>
      </c>
      <c r="I288" s="61"/>
      <c r="J288" s="61" t="s">
        <v>50</v>
      </c>
      <c r="K288" s="61">
        <v>2</v>
      </c>
      <c r="L288" s="61" t="s">
        <v>36</v>
      </c>
      <c r="M288" s="61">
        <v>6</v>
      </c>
      <c r="N288" s="61" t="s">
        <v>134</v>
      </c>
      <c r="O288" s="61" t="s">
        <v>708</v>
      </c>
      <c r="P288" s="61" t="s">
        <v>43</v>
      </c>
      <c r="Q288" s="61">
        <v>0</v>
      </c>
      <c r="R288" s="61" t="s">
        <v>31</v>
      </c>
      <c r="S288" s="41">
        <v>0</v>
      </c>
      <c r="T288" s="41">
        <v>74152355.700000003</v>
      </c>
      <c r="U288" s="25">
        <f>+T288</f>
        <v>74152355.700000003</v>
      </c>
      <c r="V288" s="61" t="s">
        <v>32</v>
      </c>
      <c r="W288" s="61" t="s">
        <v>33</v>
      </c>
      <c r="X288" s="61" t="s">
        <v>198</v>
      </c>
      <c r="Y288" s="62">
        <v>3009133992</v>
      </c>
      <c r="Z288" s="73" t="s">
        <v>242</v>
      </c>
      <c r="AA288" s="61"/>
      <c r="AB288" s="61" t="s">
        <v>106</v>
      </c>
      <c r="AC288" s="61" t="s">
        <v>273</v>
      </c>
      <c r="AD288" s="61" t="s">
        <v>746</v>
      </c>
      <c r="AE288" s="61"/>
      <c r="AF288" s="61"/>
    </row>
    <row r="289" spans="1:32" ht="119.25" hidden="1" customHeight="1" x14ac:dyDescent="0.25">
      <c r="A289" s="61" t="s">
        <v>527</v>
      </c>
      <c r="B289" s="61" t="s">
        <v>106</v>
      </c>
      <c r="C289" s="36">
        <v>288</v>
      </c>
      <c r="D289" s="61" t="s">
        <v>199</v>
      </c>
      <c r="E289" s="61"/>
      <c r="F289" s="61"/>
      <c r="G289" s="61" t="s">
        <v>2045</v>
      </c>
      <c r="H289" s="61" t="s">
        <v>200</v>
      </c>
      <c r="I289" s="61"/>
      <c r="J289" s="61" t="s">
        <v>36</v>
      </c>
      <c r="K289" s="61">
        <v>8</v>
      </c>
      <c r="L289" s="61" t="s">
        <v>28</v>
      </c>
      <c r="M289" s="61">
        <v>4</v>
      </c>
      <c r="N289" s="61" t="s">
        <v>134</v>
      </c>
      <c r="O289" s="61" t="s">
        <v>708</v>
      </c>
      <c r="P289" s="61" t="s">
        <v>43</v>
      </c>
      <c r="Q289" s="61">
        <v>0</v>
      </c>
      <c r="R289" s="61" t="s">
        <v>31</v>
      </c>
      <c r="S289" s="3">
        <v>0</v>
      </c>
      <c r="T289" s="3">
        <v>42235077</v>
      </c>
      <c r="U289" s="3">
        <v>42235077</v>
      </c>
      <c r="V289" s="61" t="s">
        <v>32</v>
      </c>
      <c r="W289" s="61" t="s">
        <v>33</v>
      </c>
      <c r="X289" s="61" t="s">
        <v>198</v>
      </c>
      <c r="Y289" s="62">
        <v>3009133992</v>
      </c>
      <c r="Z289" s="73" t="s">
        <v>242</v>
      </c>
      <c r="AA289" s="61"/>
      <c r="AB289" s="61" t="s">
        <v>106</v>
      </c>
      <c r="AC289" s="61" t="s">
        <v>273</v>
      </c>
      <c r="AD289" s="61" t="s">
        <v>2141</v>
      </c>
      <c r="AE289" s="68"/>
      <c r="AF289" s="68"/>
    </row>
    <row r="290" spans="1:32" ht="260.25" hidden="1" customHeight="1" x14ac:dyDescent="0.25">
      <c r="A290" s="61" t="s">
        <v>528</v>
      </c>
      <c r="B290" s="61" t="s">
        <v>106</v>
      </c>
      <c r="C290" s="36">
        <v>289</v>
      </c>
      <c r="D290" s="61" t="s">
        <v>199</v>
      </c>
      <c r="E290" s="61"/>
      <c r="F290" s="61"/>
      <c r="G290" s="61" t="s">
        <v>1026</v>
      </c>
      <c r="H290" s="61" t="s">
        <v>200</v>
      </c>
      <c r="I290" s="61"/>
      <c r="J290" s="61" t="s">
        <v>27</v>
      </c>
      <c r="K290" s="61">
        <v>1</v>
      </c>
      <c r="L290" s="61" t="s">
        <v>36</v>
      </c>
      <c r="M290" s="61">
        <v>7</v>
      </c>
      <c r="N290" s="61" t="s">
        <v>134</v>
      </c>
      <c r="O290" s="61" t="s">
        <v>708</v>
      </c>
      <c r="P290" s="61" t="s">
        <v>43</v>
      </c>
      <c r="Q290" s="61">
        <v>0</v>
      </c>
      <c r="R290" s="61" t="s">
        <v>31</v>
      </c>
      <c r="S290" s="41">
        <v>0</v>
      </c>
      <c r="T290" s="41">
        <v>32901835.66</v>
      </c>
      <c r="U290" s="25">
        <f>+T290</f>
        <v>32901835.66</v>
      </c>
      <c r="V290" s="61" t="s">
        <v>32</v>
      </c>
      <c r="W290" s="61" t="s">
        <v>33</v>
      </c>
      <c r="X290" s="61" t="s">
        <v>198</v>
      </c>
      <c r="Y290" s="62">
        <v>3009133992</v>
      </c>
      <c r="Z290" s="73" t="s">
        <v>242</v>
      </c>
      <c r="AA290" s="61"/>
      <c r="AB290" s="61" t="s">
        <v>106</v>
      </c>
      <c r="AC290" s="61" t="s">
        <v>273</v>
      </c>
      <c r="AD290" s="61" t="s">
        <v>727</v>
      </c>
      <c r="AE290" s="61"/>
      <c r="AF290" s="61"/>
    </row>
    <row r="291" spans="1:32" ht="175.5" hidden="1" customHeight="1" x14ac:dyDescent="0.25">
      <c r="A291" s="61" t="s">
        <v>529</v>
      </c>
      <c r="B291" s="61" t="s">
        <v>106</v>
      </c>
      <c r="C291" s="36">
        <v>290</v>
      </c>
      <c r="D291" s="61" t="s">
        <v>199</v>
      </c>
      <c r="E291" s="61"/>
      <c r="F291" s="61"/>
      <c r="G291" s="61" t="s">
        <v>2046</v>
      </c>
      <c r="H291" s="61" t="s">
        <v>200</v>
      </c>
      <c r="I291" s="61"/>
      <c r="J291" s="61" t="s">
        <v>36</v>
      </c>
      <c r="K291" s="61">
        <v>8</v>
      </c>
      <c r="L291" s="61" t="s">
        <v>28</v>
      </c>
      <c r="M291" s="61">
        <v>4</v>
      </c>
      <c r="N291" s="61" t="s">
        <v>134</v>
      </c>
      <c r="O291" s="61" t="s">
        <v>708</v>
      </c>
      <c r="P291" s="61" t="s">
        <v>43</v>
      </c>
      <c r="Q291" s="61">
        <v>0</v>
      </c>
      <c r="R291" s="61" t="s">
        <v>31</v>
      </c>
      <c r="S291" s="3">
        <v>0</v>
      </c>
      <c r="T291" s="3">
        <v>31851688.449999999</v>
      </c>
      <c r="U291" s="3">
        <v>31851688.449999999</v>
      </c>
      <c r="V291" s="61" t="s">
        <v>32</v>
      </c>
      <c r="W291" s="61" t="s">
        <v>33</v>
      </c>
      <c r="X291" s="61" t="s">
        <v>198</v>
      </c>
      <c r="Y291" s="62">
        <v>3009133992</v>
      </c>
      <c r="Z291" s="73" t="s">
        <v>242</v>
      </c>
      <c r="AA291" s="61"/>
      <c r="AB291" s="61" t="s">
        <v>106</v>
      </c>
      <c r="AC291" s="61" t="s">
        <v>273</v>
      </c>
      <c r="AD291" s="61" t="s">
        <v>2137</v>
      </c>
      <c r="AE291" s="68"/>
      <c r="AF291" s="68"/>
    </row>
    <row r="292" spans="1:32" ht="321" hidden="1" customHeight="1" x14ac:dyDescent="0.25">
      <c r="A292" s="61" t="s">
        <v>530</v>
      </c>
      <c r="B292" s="61" t="s">
        <v>106</v>
      </c>
      <c r="C292" s="36">
        <v>291</v>
      </c>
      <c r="D292" s="61" t="s">
        <v>199</v>
      </c>
      <c r="E292" s="61"/>
      <c r="F292" s="61"/>
      <c r="G292" s="61" t="s">
        <v>1027</v>
      </c>
      <c r="H292" s="61" t="s">
        <v>200</v>
      </c>
      <c r="I292" s="61" t="s">
        <v>76</v>
      </c>
      <c r="J292" s="61" t="s">
        <v>50</v>
      </c>
      <c r="K292" s="61">
        <v>2</v>
      </c>
      <c r="L292" s="61" t="s">
        <v>36</v>
      </c>
      <c r="M292" s="61">
        <v>6</v>
      </c>
      <c r="N292" s="61" t="s">
        <v>134</v>
      </c>
      <c r="O292" s="61" t="s">
        <v>708</v>
      </c>
      <c r="P292" s="61" t="s">
        <v>43</v>
      </c>
      <c r="Q292" s="61">
        <v>0</v>
      </c>
      <c r="R292" s="61" t="s">
        <v>31</v>
      </c>
      <c r="S292" s="41">
        <v>0</v>
      </c>
      <c r="T292" s="41">
        <v>15915330.300000001</v>
      </c>
      <c r="U292" s="25">
        <f>+T292</f>
        <v>15915330.300000001</v>
      </c>
      <c r="V292" s="61" t="s">
        <v>32</v>
      </c>
      <c r="W292" s="61" t="s">
        <v>33</v>
      </c>
      <c r="X292" s="61" t="s">
        <v>198</v>
      </c>
      <c r="Y292" s="62">
        <v>3009133992</v>
      </c>
      <c r="Z292" s="73" t="s">
        <v>242</v>
      </c>
      <c r="AA292" s="61"/>
      <c r="AB292" s="61" t="s">
        <v>106</v>
      </c>
      <c r="AC292" s="61" t="s">
        <v>273</v>
      </c>
      <c r="AD292" s="61" t="s">
        <v>1611</v>
      </c>
      <c r="AE292" s="61"/>
      <c r="AF292" s="61"/>
    </row>
    <row r="293" spans="1:32" s="80" customFormat="1" ht="82.5" hidden="1" x14ac:dyDescent="0.25">
      <c r="A293" s="7" t="s">
        <v>531</v>
      </c>
      <c r="B293" s="7" t="s">
        <v>106</v>
      </c>
      <c r="C293" s="8">
        <v>292</v>
      </c>
      <c r="D293" s="7" t="s">
        <v>199</v>
      </c>
      <c r="E293" s="61"/>
      <c r="F293" s="7"/>
      <c r="G293" s="7" t="s">
        <v>1028</v>
      </c>
      <c r="H293" s="7" t="s">
        <v>200</v>
      </c>
      <c r="I293" s="7" t="s">
        <v>76</v>
      </c>
      <c r="J293" s="7" t="s">
        <v>53</v>
      </c>
      <c r="K293" s="7">
        <v>5</v>
      </c>
      <c r="L293" s="7" t="s">
        <v>28</v>
      </c>
      <c r="M293" s="7">
        <v>4</v>
      </c>
      <c r="N293" s="7" t="s">
        <v>134</v>
      </c>
      <c r="O293" s="7" t="s">
        <v>708</v>
      </c>
      <c r="P293" s="7" t="s">
        <v>43</v>
      </c>
      <c r="Q293" s="7">
        <v>0</v>
      </c>
      <c r="R293" s="7" t="s">
        <v>31</v>
      </c>
      <c r="S293" s="44">
        <v>0</v>
      </c>
      <c r="T293" s="44">
        <v>10091500</v>
      </c>
      <c r="U293" s="48">
        <v>10091500</v>
      </c>
      <c r="V293" s="7" t="s">
        <v>32</v>
      </c>
      <c r="W293" s="7" t="s">
        <v>33</v>
      </c>
      <c r="X293" s="7" t="s">
        <v>198</v>
      </c>
      <c r="Y293" s="16">
        <v>3009133992</v>
      </c>
      <c r="Z293" s="21" t="s">
        <v>242</v>
      </c>
      <c r="AA293" s="7"/>
      <c r="AB293" s="7" t="s">
        <v>106</v>
      </c>
      <c r="AC293" s="7" t="s">
        <v>273</v>
      </c>
      <c r="AD293" s="7" t="s">
        <v>1799</v>
      </c>
      <c r="AE293" s="7"/>
      <c r="AF293" s="7"/>
    </row>
    <row r="294" spans="1:32" ht="224.25" hidden="1" customHeight="1" x14ac:dyDescent="0.25">
      <c r="A294" s="61" t="s">
        <v>532</v>
      </c>
      <c r="B294" s="61" t="s">
        <v>106</v>
      </c>
      <c r="C294" s="36">
        <v>293</v>
      </c>
      <c r="D294" s="61" t="s">
        <v>237</v>
      </c>
      <c r="E294" s="61"/>
      <c r="F294" s="61"/>
      <c r="G294" s="61" t="s">
        <v>1029</v>
      </c>
      <c r="H294" s="61" t="s">
        <v>185</v>
      </c>
      <c r="I294" s="61"/>
      <c r="J294" s="61" t="s">
        <v>58</v>
      </c>
      <c r="K294" s="61">
        <v>4</v>
      </c>
      <c r="L294" s="61" t="s">
        <v>28</v>
      </c>
      <c r="M294" s="61">
        <v>8.5</v>
      </c>
      <c r="N294" s="61" t="s">
        <v>241</v>
      </c>
      <c r="O294" s="61" t="s">
        <v>706</v>
      </c>
      <c r="P294" s="61" t="s">
        <v>43</v>
      </c>
      <c r="Q294" s="61">
        <v>0</v>
      </c>
      <c r="R294" s="61" t="s">
        <v>31</v>
      </c>
      <c r="S294" s="41">
        <v>0</v>
      </c>
      <c r="T294" s="41">
        <v>4648000</v>
      </c>
      <c r="U294" s="25">
        <f>+T294</f>
        <v>4648000</v>
      </c>
      <c r="V294" s="61" t="s">
        <v>32</v>
      </c>
      <c r="W294" s="61" t="s">
        <v>33</v>
      </c>
      <c r="X294" s="61" t="s">
        <v>638</v>
      </c>
      <c r="Y294" s="62">
        <v>3009133992</v>
      </c>
      <c r="Z294" s="73" t="s">
        <v>639</v>
      </c>
      <c r="AA294" s="61"/>
      <c r="AB294" s="61" t="s">
        <v>106</v>
      </c>
      <c r="AC294" s="61" t="s">
        <v>272</v>
      </c>
      <c r="AD294" s="61" t="s">
        <v>1524</v>
      </c>
      <c r="AE294" s="61"/>
      <c r="AF294" s="61"/>
    </row>
    <row r="295" spans="1:32" ht="158.25" hidden="1" customHeight="1" x14ac:dyDescent="0.25">
      <c r="A295" s="61" t="s">
        <v>533</v>
      </c>
      <c r="B295" s="61" t="s">
        <v>106</v>
      </c>
      <c r="C295" s="36">
        <v>294</v>
      </c>
      <c r="D295" s="61" t="s">
        <v>178</v>
      </c>
      <c r="E295" s="61"/>
      <c r="F295" s="61"/>
      <c r="G295" s="61" t="s">
        <v>1030</v>
      </c>
      <c r="H295" s="61" t="s">
        <v>179</v>
      </c>
      <c r="I295" s="61"/>
      <c r="J295" s="61" t="s">
        <v>42</v>
      </c>
      <c r="K295" s="61">
        <v>3</v>
      </c>
      <c r="L295" s="61" t="s">
        <v>28</v>
      </c>
      <c r="M295" s="61">
        <v>9.5</v>
      </c>
      <c r="N295" s="61" t="s">
        <v>29</v>
      </c>
      <c r="O295" s="61" t="s">
        <v>704</v>
      </c>
      <c r="P295" s="61" t="s">
        <v>43</v>
      </c>
      <c r="Q295" s="61">
        <v>0</v>
      </c>
      <c r="R295" s="61" t="s">
        <v>31</v>
      </c>
      <c r="S295" s="41">
        <v>0</v>
      </c>
      <c r="T295" s="41">
        <v>8448000</v>
      </c>
      <c r="U295" s="25">
        <f>+T295</f>
        <v>8448000</v>
      </c>
      <c r="V295" s="61" t="s">
        <v>32</v>
      </c>
      <c r="W295" s="61" t="s">
        <v>33</v>
      </c>
      <c r="X295" s="61" t="s">
        <v>246</v>
      </c>
      <c r="Y295" s="62">
        <v>3009133992</v>
      </c>
      <c r="Z295" s="73" t="s">
        <v>247</v>
      </c>
      <c r="AA295" s="61"/>
      <c r="AB295" s="61" t="s">
        <v>106</v>
      </c>
      <c r="AC295" s="61" t="s">
        <v>274</v>
      </c>
      <c r="AD295" s="61" t="s">
        <v>248</v>
      </c>
      <c r="AE295" s="61"/>
      <c r="AF295" s="61"/>
    </row>
    <row r="296" spans="1:32" ht="159" hidden="1" customHeight="1" x14ac:dyDescent="0.25">
      <c r="A296" s="61" t="s">
        <v>534</v>
      </c>
      <c r="B296" s="61" t="s">
        <v>106</v>
      </c>
      <c r="C296" s="36">
        <v>295</v>
      </c>
      <c r="D296" s="61">
        <v>80131502</v>
      </c>
      <c r="E296" s="61"/>
      <c r="F296" s="61"/>
      <c r="G296" s="61" t="s">
        <v>1031</v>
      </c>
      <c r="H296" s="61" t="s">
        <v>179</v>
      </c>
      <c r="I296" s="61"/>
      <c r="J296" s="61" t="s">
        <v>58</v>
      </c>
      <c r="K296" s="61">
        <v>4</v>
      </c>
      <c r="L296" s="61" t="s">
        <v>28</v>
      </c>
      <c r="M296" s="61">
        <v>8</v>
      </c>
      <c r="N296" s="61" t="s">
        <v>29</v>
      </c>
      <c r="O296" s="61" t="s">
        <v>704</v>
      </c>
      <c r="P296" s="61" t="s">
        <v>43</v>
      </c>
      <c r="Q296" s="61">
        <v>0</v>
      </c>
      <c r="R296" s="61" t="s">
        <v>31</v>
      </c>
      <c r="S296" s="41">
        <v>0</v>
      </c>
      <c r="T296" s="41">
        <v>14100000</v>
      </c>
      <c r="U296" s="25">
        <f>+T296</f>
        <v>14100000</v>
      </c>
      <c r="V296" s="61" t="s">
        <v>32</v>
      </c>
      <c r="W296" s="61" t="s">
        <v>33</v>
      </c>
      <c r="X296" s="61" t="s">
        <v>1586</v>
      </c>
      <c r="Y296" s="62">
        <v>3009133992</v>
      </c>
      <c r="Z296" s="73" t="s">
        <v>771</v>
      </c>
      <c r="AA296" s="61"/>
      <c r="AB296" s="61" t="s">
        <v>106</v>
      </c>
      <c r="AC296" s="61" t="s">
        <v>274</v>
      </c>
      <c r="AD296" s="61" t="s">
        <v>1567</v>
      </c>
      <c r="AE296" s="61"/>
      <c r="AF296" s="61"/>
    </row>
    <row r="297" spans="1:32" ht="161.25" hidden="1" customHeight="1" x14ac:dyDescent="0.25">
      <c r="A297" s="61" t="s">
        <v>535</v>
      </c>
      <c r="B297" s="61" t="s">
        <v>106</v>
      </c>
      <c r="C297" s="36">
        <v>296</v>
      </c>
      <c r="D297" s="61">
        <v>80131502</v>
      </c>
      <c r="E297" s="61"/>
      <c r="F297" s="61"/>
      <c r="G297" s="61" t="s">
        <v>1563</v>
      </c>
      <c r="H297" s="61" t="s">
        <v>179</v>
      </c>
      <c r="I297" s="61"/>
      <c r="J297" s="61" t="s">
        <v>144</v>
      </c>
      <c r="K297" s="61">
        <v>7</v>
      </c>
      <c r="L297" s="61" t="s">
        <v>28</v>
      </c>
      <c r="M297" s="61">
        <v>5</v>
      </c>
      <c r="N297" s="61" t="s">
        <v>29</v>
      </c>
      <c r="O297" s="61" t="s">
        <v>704</v>
      </c>
      <c r="P297" s="61" t="s">
        <v>43</v>
      </c>
      <c r="Q297" s="61">
        <v>0</v>
      </c>
      <c r="R297" s="61" t="s">
        <v>31</v>
      </c>
      <c r="S297" s="41"/>
      <c r="T297" s="41">
        <v>370650285</v>
      </c>
      <c r="U297" s="25">
        <v>148179505</v>
      </c>
      <c r="V297" s="61" t="s">
        <v>44</v>
      </c>
      <c r="W297" s="3" t="s">
        <v>1827</v>
      </c>
      <c r="X297" s="61" t="s">
        <v>234</v>
      </c>
      <c r="Y297" s="62">
        <v>3009133992</v>
      </c>
      <c r="Z297" s="73" t="s">
        <v>249</v>
      </c>
      <c r="AA297" s="61"/>
      <c r="AB297" s="61" t="s">
        <v>106</v>
      </c>
      <c r="AC297" s="61" t="s">
        <v>274</v>
      </c>
      <c r="AD297" s="61" t="s">
        <v>1910</v>
      </c>
      <c r="AE297" s="61"/>
      <c r="AF297" s="61"/>
    </row>
    <row r="298" spans="1:32" ht="229.5" hidden="1" customHeight="1" x14ac:dyDescent="0.25">
      <c r="A298" s="61" t="s">
        <v>536</v>
      </c>
      <c r="B298" s="61" t="s">
        <v>106</v>
      </c>
      <c r="C298" s="36">
        <v>297</v>
      </c>
      <c r="D298" s="61">
        <v>80131502</v>
      </c>
      <c r="E298" s="61"/>
      <c r="F298" s="61"/>
      <c r="G298" s="61" t="s">
        <v>1606</v>
      </c>
      <c r="H298" s="61" t="s">
        <v>179</v>
      </c>
      <c r="I298" s="61"/>
      <c r="J298" s="61" t="s">
        <v>144</v>
      </c>
      <c r="K298" s="61">
        <v>7</v>
      </c>
      <c r="L298" s="61" t="s">
        <v>28</v>
      </c>
      <c r="M298" s="61">
        <v>5</v>
      </c>
      <c r="N298" s="61" t="s">
        <v>29</v>
      </c>
      <c r="O298" s="61" t="s">
        <v>704</v>
      </c>
      <c r="P298" s="61" t="s">
        <v>43</v>
      </c>
      <c r="Q298" s="61">
        <v>0</v>
      </c>
      <c r="R298" s="61" t="s">
        <v>31</v>
      </c>
      <c r="S298" s="41"/>
      <c r="T298" s="41">
        <v>2436261685.8695602</v>
      </c>
      <c r="U298" s="25">
        <v>986458828</v>
      </c>
      <c r="V298" s="61" t="s">
        <v>44</v>
      </c>
      <c r="W298" s="3" t="s">
        <v>1827</v>
      </c>
      <c r="X298" s="61" t="s">
        <v>234</v>
      </c>
      <c r="Y298" s="62">
        <v>3009133992</v>
      </c>
      <c r="Z298" s="73" t="s">
        <v>249</v>
      </c>
      <c r="AA298" s="61"/>
      <c r="AB298" s="61" t="s">
        <v>106</v>
      </c>
      <c r="AC298" s="61" t="s">
        <v>274</v>
      </c>
      <c r="AD298" s="61" t="s">
        <v>1911</v>
      </c>
      <c r="AE298" s="61"/>
      <c r="AF298" s="61"/>
    </row>
    <row r="299" spans="1:32" s="80" customFormat="1" ht="49.5" hidden="1" x14ac:dyDescent="0.25">
      <c r="A299" s="61" t="s">
        <v>537</v>
      </c>
      <c r="B299" s="61" t="s">
        <v>106</v>
      </c>
      <c r="C299" s="36">
        <v>298</v>
      </c>
      <c r="D299" s="61">
        <v>80131502</v>
      </c>
      <c r="E299" s="61"/>
      <c r="F299" s="61"/>
      <c r="G299" s="61" t="s">
        <v>1607</v>
      </c>
      <c r="H299" s="61" t="s">
        <v>179</v>
      </c>
      <c r="I299" s="61"/>
      <c r="J299" s="61" t="s">
        <v>144</v>
      </c>
      <c r="K299" s="61">
        <v>7</v>
      </c>
      <c r="L299" s="61" t="s">
        <v>28</v>
      </c>
      <c r="M299" s="61">
        <v>5</v>
      </c>
      <c r="N299" s="61" t="s">
        <v>29</v>
      </c>
      <c r="O299" s="61" t="s">
        <v>704</v>
      </c>
      <c r="P299" s="61" t="s">
        <v>43</v>
      </c>
      <c r="Q299" s="61">
        <v>0</v>
      </c>
      <c r="R299" s="61" t="s">
        <v>31</v>
      </c>
      <c r="S299" s="41"/>
      <c r="T299" s="41">
        <v>562186314</v>
      </c>
      <c r="U299" s="25">
        <v>227632822</v>
      </c>
      <c r="V299" s="61" t="s">
        <v>44</v>
      </c>
      <c r="W299" s="3" t="s">
        <v>1827</v>
      </c>
      <c r="X299" s="61" t="s">
        <v>234</v>
      </c>
      <c r="Y299" s="62">
        <v>3009133992</v>
      </c>
      <c r="Z299" s="73" t="s">
        <v>249</v>
      </c>
      <c r="AA299" s="61"/>
      <c r="AB299" s="61" t="s">
        <v>106</v>
      </c>
      <c r="AC299" s="61" t="s">
        <v>274</v>
      </c>
      <c r="AD299" s="61" t="s">
        <v>1911</v>
      </c>
      <c r="AE299" s="61"/>
      <c r="AF299" s="61"/>
    </row>
    <row r="300" spans="1:32" ht="164.25" hidden="1" customHeight="1" x14ac:dyDescent="0.25">
      <c r="A300" s="61" t="s">
        <v>538</v>
      </c>
      <c r="B300" s="61" t="s">
        <v>106</v>
      </c>
      <c r="C300" s="36">
        <v>299</v>
      </c>
      <c r="D300" s="61">
        <v>73152108</v>
      </c>
      <c r="E300" s="61"/>
      <c r="F300" s="61"/>
      <c r="G300" s="61" t="s">
        <v>1032</v>
      </c>
      <c r="H300" s="61" t="s">
        <v>188</v>
      </c>
      <c r="I300" s="61" t="s">
        <v>76</v>
      </c>
      <c r="J300" s="61" t="s">
        <v>53</v>
      </c>
      <c r="K300" s="61">
        <v>5</v>
      </c>
      <c r="L300" s="61" t="s">
        <v>28</v>
      </c>
      <c r="M300" s="61">
        <v>5</v>
      </c>
      <c r="N300" s="61" t="s">
        <v>241</v>
      </c>
      <c r="O300" s="61" t="s">
        <v>706</v>
      </c>
      <c r="P300" s="61" t="s">
        <v>43</v>
      </c>
      <c r="Q300" s="61">
        <v>0</v>
      </c>
      <c r="R300" s="61" t="s">
        <v>31</v>
      </c>
      <c r="S300" s="41">
        <v>0</v>
      </c>
      <c r="T300" s="41">
        <v>31000000</v>
      </c>
      <c r="U300" s="25">
        <f>+T300</f>
        <v>31000000</v>
      </c>
      <c r="V300" s="61" t="s">
        <v>32</v>
      </c>
      <c r="W300" s="61" t="s">
        <v>33</v>
      </c>
      <c r="X300" s="61" t="s">
        <v>698</v>
      </c>
      <c r="Y300" s="62">
        <v>3009133992</v>
      </c>
      <c r="Z300" s="73" t="s">
        <v>239</v>
      </c>
      <c r="AA300" s="61"/>
      <c r="AB300" s="61" t="s">
        <v>106</v>
      </c>
      <c r="AC300" s="61" t="s">
        <v>275</v>
      </c>
      <c r="AD300" s="61" t="s">
        <v>1691</v>
      </c>
      <c r="AE300" s="61"/>
      <c r="AF300" s="61"/>
    </row>
    <row r="301" spans="1:32" ht="99" hidden="1" customHeight="1" x14ac:dyDescent="0.25">
      <c r="A301" s="61" t="s">
        <v>539</v>
      </c>
      <c r="B301" s="61" t="s">
        <v>106</v>
      </c>
      <c r="C301" s="36">
        <v>300</v>
      </c>
      <c r="D301" s="61">
        <v>80131502</v>
      </c>
      <c r="E301" s="61"/>
      <c r="F301" s="61"/>
      <c r="G301" s="61" t="s">
        <v>1033</v>
      </c>
      <c r="H301" s="61" t="s">
        <v>179</v>
      </c>
      <c r="I301" s="61"/>
      <c r="J301" s="61" t="s">
        <v>58</v>
      </c>
      <c r="K301" s="61">
        <v>4</v>
      </c>
      <c r="L301" s="61" t="s">
        <v>28</v>
      </c>
      <c r="M301" s="61">
        <v>9</v>
      </c>
      <c r="N301" s="61" t="s">
        <v>29</v>
      </c>
      <c r="O301" s="61" t="s">
        <v>704</v>
      </c>
      <c r="P301" s="61" t="s">
        <v>43</v>
      </c>
      <c r="Q301" s="61">
        <v>0</v>
      </c>
      <c r="R301" s="61" t="s">
        <v>31</v>
      </c>
      <c r="S301" s="41">
        <v>8500000</v>
      </c>
      <c r="T301" s="41">
        <f>+S301*M301</f>
        <v>76500000</v>
      </c>
      <c r="U301" s="25">
        <f>+T301</f>
        <v>76500000</v>
      </c>
      <c r="V301" s="61" t="s">
        <v>32</v>
      </c>
      <c r="W301" s="61" t="s">
        <v>33</v>
      </c>
      <c r="X301" s="61" t="s">
        <v>768</v>
      </c>
      <c r="Y301" s="62">
        <v>3009133992</v>
      </c>
      <c r="Z301" s="73" t="s">
        <v>772</v>
      </c>
      <c r="AA301" s="61"/>
      <c r="AB301" s="61" t="s">
        <v>106</v>
      </c>
      <c r="AC301" s="61" t="s">
        <v>274</v>
      </c>
      <c r="AD301" s="61" t="s">
        <v>1534</v>
      </c>
      <c r="AE301" s="61"/>
      <c r="AF301" s="61"/>
    </row>
    <row r="302" spans="1:32" ht="240" hidden="1" customHeight="1" x14ac:dyDescent="0.25">
      <c r="A302" s="61" t="s">
        <v>1338</v>
      </c>
      <c r="B302" s="61" t="s">
        <v>106</v>
      </c>
      <c r="C302" s="36">
        <v>301</v>
      </c>
      <c r="D302" s="61">
        <v>11191606</v>
      </c>
      <c r="E302" s="61"/>
      <c r="F302" s="61"/>
      <c r="G302" s="61" t="s">
        <v>1034</v>
      </c>
      <c r="H302" s="61" t="s">
        <v>1339</v>
      </c>
      <c r="I302" s="61"/>
      <c r="J302" s="61" t="s">
        <v>50</v>
      </c>
      <c r="K302" s="61">
        <v>2</v>
      </c>
      <c r="L302" s="61" t="s">
        <v>28</v>
      </c>
      <c r="M302" s="61">
        <v>11</v>
      </c>
      <c r="N302" s="61" t="s">
        <v>241</v>
      </c>
      <c r="O302" s="61" t="s">
        <v>706</v>
      </c>
      <c r="P302" s="61" t="s">
        <v>43</v>
      </c>
      <c r="Q302" s="61">
        <v>0</v>
      </c>
      <c r="R302" s="61" t="s">
        <v>31</v>
      </c>
      <c r="S302" s="41">
        <v>0</v>
      </c>
      <c r="T302" s="41">
        <v>0</v>
      </c>
      <c r="U302" s="25">
        <v>0</v>
      </c>
      <c r="V302" s="61" t="s">
        <v>32</v>
      </c>
      <c r="W302" s="61" t="s">
        <v>33</v>
      </c>
      <c r="X302" s="61" t="s">
        <v>246</v>
      </c>
      <c r="Y302" s="62">
        <v>3009133992</v>
      </c>
      <c r="Z302" s="73" t="s">
        <v>247</v>
      </c>
      <c r="AA302" s="61"/>
      <c r="AB302" s="61" t="s">
        <v>106</v>
      </c>
      <c r="AC302" s="61" t="s">
        <v>33</v>
      </c>
      <c r="AD302" s="61" t="s">
        <v>248</v>
      </c>
      <c r="AE302" s="61"/>
      <c r="AF302" s="61"/>
    </row>
    <row r="303" spans="1:32" ht="162.75" hidden="1" customHeight="1" x14ac:dyDescent="0.25">
      <c r="A303" s="61" t="s">
        <v>540</v>
      </c>
      <c r="B303" s="61" t="s">
        <v>106</v>
      </c>
      <c r="C303" s="36">
        <v>302</v>
      </c>
      <c r="D303" s="61" t="s">
        <v>662</v>
      </c>
      <c r="E303" s="61"/>
      <c r="F303" s="61"/>
      <c r="G303" s="61" t="s">
        <v>1035</v>
      </c>
      <c r="H303" s="61" t="s">
        <v>197</v>
      </c>
      <c r="I303" s="61" t="s">
        <v>76</v>
      </c>
      <c r="J303" s="61" t="s">
        <v>58</v>
      </c>
      <c r="K303" s="61">
        <v>4</v>
      </c>
      <c r="L303" s="61" t="s">
        <v>36</v>
      </c>
      <c r="M303" s="61">
        <v>4</v>
      </c>
      <c r="N303" s="61" t="s">
        <v>241</v>
      </c>
      <c r="O303" s="61" t="s">
        <v>706</v>
      </c>
      <c r="P303" s="61" t="s">
        <v>43</v>
      </c>
      <c r="Q303" s="61">
        <v>0</v>
      </c>
      <c r="R303" s="61" t="s">
        <v>31</v>
      </c>
      <c r="S303" s="41">
        <v>0</v>
      </c>
      <c r="T303" s="41">
        <v>40000000</v>
      </c>
      <c r="U303" s="25">
        <f>+T303</f>
        <v>40000000</v>
      </c>
      <c r="V303" s="61" t="s">
        <v>32</v>
      </c>
      <c r="W303" s="61" t="s">
        <v>33</v>
      </c>
      <c r="X303" s="61" t="s">
        <v>198</v>
      </c>
      <c r="Y303" s="62">
        <v>3009133992</v>
      </c>
      <c r="Z303" s="73" t="s">
        <v>242</v>
      </c>
      <c r="AA303" s="61"/>
      <c r="AB303" s="61" t="s">
        <v>106</v>
      </c>
      <c r="AC303" s="61" t="s">
        <v>275</v>
      </c>
      <c r="AD303" s="61" t="s">
        <v>1498</v>
      </c>
      <c r="AE303" s="61"/>
      <c r="AF303" s="61"/>
    </row>
    <row r="304" spans="1:32" ht="256.5" hidden="1" customHeight="1" x14ac:dyDescent="0.25">
      <c r="A304" s="61" t="s">
        <v>541</v>
      </c>
      <c r="B304" s="61" t="s">
        <v>106</v>
      </c>
      <c r="C304" s="36">
        <v>303</v>
      </c>
      <c r="D304" s="61">
        <v>78102203</v>
      </c>
      <c r="E304" s="61"/>
      <c r="F304" s="61"/>
      <c r="G304" s="61" t="s">
        <v>1036</v>
      </c>
      <c r="H304" s="61" t="s">
        <v>301</v>
      </c>
      <c r="I304" s="61" t="s">
        <v>302</v>
      </c>
      <c r="J304" s="61" t="s">
        <v>58</v>
      </c>
      <c r="K304" s="61">
        <v>4</v>
      </c>
      <c r="L304" s="61" t="s">
        <v>28</v>
      </c>
      <c r="M304" s="61">
        <v>8</v>
      </c>
      <c r="N304" s="61" t="s">
        <v>193</v>
      </c>
      <c r="O304" s="61" t="s">
        <v>704</v>
      </c>
      <c r="P304" s="61" t="s">
        <v>2120</v>
      </c>
      <c r="Q304" s="61">
        <v>0</v>
      </c>
      <c r="R304" s="61" t="s">
        <v>31</v>
      </c>
      <c r="S304" s="41">
        <v>43750000</v>
      </c>
      <c r="T304" s="41">
        <f>+M304*S304</f>
        <v>350000000</v>
      </c>
      <c r="U304" s="25">
        <f>+T304</f>
        <v>350000000</v>
      </c>
      <c r="V304" s="61" t="s">
        <v>32</v>
      </c>
      <c r="W304" s="61" t="s">
        <v>33</v>
      </c>
      <c r="X304" s="61" t="s">
        <v>254</v>
      </c>
      <c r="Y304" s="62">
        <v>3009133992</v>
      </c>
      <c r="Z304" s="73" t="s">
        <v>563</v>
      </c>
      <c r="AA304" s="61"/>
      <c r="AB304" s="61" t="s">
        <v>303</v>
      </c>
      <c r="AC304" s="61" t="s">
        <v>605</v>
      </c>
      <c r="AD304" s="61" t="s">
        <v>1612</v>
      </c>
      <c r="AE304" s="61"/>
      <c r="AF304" s="61"/>
    </row>
    <row r="305" spans="1:16383" ht="266.25" hidden="1" customHeight="1" x14ac:dyDescent="0.25">
      <c r="A305" s="61" t="s">
        <v>546</v>
      </c>
      <c r="B305" s="61" t="s">
        <v>106</v>
      </c>
      <c r="C305" s="36">
        <v>304</v>
      </c>
      <c r="D305" s="61">
        <v>14111507</v>
      </c>
      <c r="E305" s="61"/>
      <c r="F305" s="61"/>
      <c r="G305" s="61" t="s">
        <v>1037</v>
      </c>
      <c r="H305" s="61" t="s">
        <v>195</v>
      </c>
      <c r="I305" s="61"/>
      <c r="J305" s="61" t="s">
        <v>58</v>
      </c>
      <c r="K305" s="61">
        <v>4</v>
      </c>
      <c r="L305" s="61" t="s">
        <v>36</v>
      </c>
      <c r="M305" s="61">
        <v>5</v>
      </c>
      <c r="N305" s="61" t="s">
        <v>284</v>
      </c>
      <c r="O305" s="61" t="s">
        <v>706</v>
      </c>
      <c r="P305" s="61" t="s">
        <v>43</v>
      </c>
      <c r="Q305" s="61">
        <v>0</v>
      </c>
      <c r="R305" s="61" t="s">
        <v>260</v>
      </c>
      <c r="S305" s="41">
        <v>0</v>
      </c>
      <c r="T305" s="41">
        <v>25000000</v>
      </c>
      <c r="U305" s="25">
        <f>+T305</f>
        <v>25000000</v>
      </c>
      <c r="V305" s="61" t="s">
        <v>32</v>
      </c>
      <c r="W305" s="61" t="s">
        <v>33</v>
      </c>
      <c r="X305" s="61" t="s">
        <v>456</v>
      </c>
      <c r="Y305" s="62">
        <v>3009133992</v>
      </c>
      <c r="Z305" s="73" t="s">
        <v>457</v>
      </c>
      <c r="AA305" s="61"/>
      <c r="AB305" s="61" t="s">
        <v>106</v>
      </c>
      <c r="AC305" s="61" t="s">
        <v>567</v>
      </c>
      <c r="AD305" s="61" t="s">
        <v>248</v>
      </c>
      <c r="AE305" s="61"/>
      <c r="AF305" s="61"/>
    </row>
    <row r="306" spans="1:16383" s="109" customFormat="1" ht="187.5" hidden="1" customHeight="1" x14ac:dyDescent="0.25">
      <c r="A306" s="61" t="s">
        <v>547</v>
      </c>
      <c r="B306" s="61" t="s">
        <v>106</v>
      </c>
      <c r="C306" s="36">
        <v>305</v>
      </c>
      <c r="D306" s="61" t="s">
        <v>196</v>
      </c>
      <c r="E306" s="61"/>
      <c r="F306" s="61"/>
      <c r="G306" s="61" t="s">
        <v>1038</v>
      </c>
      <c r="H306" s="61" t="s">
        <v>195</v>
      </c>
      <c r="I306" s="61"/>
      <c r="J306" s="61" t="s">
        <v>53</v>
      </c>
      <c r="K306" s="61">
        <v>5</v>
      </c>
      <c r="L306" s="61" t="s">
        <v>36</v>
      </c>
      <c r="M306" s="61">
        <v>5</v>
      </c>
      <c r="N306" s="61" t="s">
        <v>284</v>
      </c>
      <c r="O306" s="61" t="s">
        <v>706</v>
      </c>
      <c r="P306" s="61" t="s">
        <v>43</v>
      </c>
      <c r="Q306" s="61">
        <v>0</v>
      </c>
      <c r="R306" s="61" t="s">
        <v>260</v>
      </c>
      <c r="S306" s="41">
        <v>0</v>
      </c>
      <c r="T306" s="41">
        <v>12000000</v>
      </c>
      <c r="U306" s="25">
        <f>+T306</f>
        <v>12000000</v>
      </c>
      <c r="V306" s="61" t="s">
        <v>32</v>
      </c>
      <c r="W306" s="61" t="s">
        <v>33</v>
      </c>
      <c r="X306" s="61" t="s">
        <v>456</v>
      </c>
      <c r="Y306" s="62">
        <v>3009133992</v>
      </c>
      <c r="Z306" s="73" t="s">
        <v>457</v>
      </c>
      <c r="AA306" s="61"/>
      <c r="AB306" s="61" t="s">
        <v>106</v>
      </c>
      <c r="AC306" s="61" t="s">
        <v>677</v>
      </c>
      <c r="AD306" s="61" t="s">
        <v>1690</v>
      </c>
      <c r="AE306" s="61"/>
      <c r="AF306" s="61"/>
      <c r="AG306" s="80"/>
      <c r="AH306" s="80"/>
      <c r="AI306" s="80"/>
      <c r="AJ306" s="80"/>
      <c r="AK306" s="80"/>
      <c r="AL306" s="80"/>
      <c r="AM306" s="80"/>
      <c r="AN306" s="80"/>
      <c r="AO306" s="80"/>
      <c r="AP306" s="80"/>
      <c r="AQ306" s="80"/>
      <c r="AR306" s="80"/>
      <c r="AS306" s="80"/>
      <c r="AT306" s="80"/>
      <c r="AU306" s="80"/>
      <c r="AV306" s="80"/>
      <c r="AW306" s="80"/>
      <c r="AX306" s="80"/>
      <c r="AY306" s="80"/>
      <c r="AZ306" s="80"/>
      <c r="BA306" s="80"/>
      <c r="BB306" s="80"/>
      <c r="BC306" s="80"/>
      <c r="BD306" s="80"/>
      <c r="BE306" s="80"/>
      <c r="BF306" s="80"/>
      <c r="BG306" s="80"/>
      <c r="BH306" s="80"/>
      <c r="BI306" s="80"/>
      <c r="BJ306" s="80"/>
      <c r="BK306" s="80"/>
      <c r="BL306" s="80"/>
      <c r="BM306" s="80"/>
      <c r="BN306" s="80"/>
      <c r="BO306" s="80"/>
      <c r="BP306" s="80"/>
      <c r="BQ306" s="80"/>
      <c r="BR306" s="80"/>
      <c r="BS306" s="80"/>
      <c r="BT306" s="80"/>
      <c r="BU306" s="80"/>
      <c r="BV306" s="80"/>
      <c r="BW306" s="80"/>
      <c r="BX306" s="80"/>
      <c r="BY306" s="80"/>
      <c r="BZ306" s="80"/>
      <c r="CA306" s="80"/>
      <c r="CB306" s="80"/>
      <c r="CC306" s="80"/>
      <c r="CD306" s="80"/>
      <c r="CE306" s="80"/>
      <c r="CF306" s="80"/>
      <c r="CG306" s="80"/>
      <c r="CH306" s="80"/>
      <c r="CI306" s="80"/>
      <c r="CJ306" s="80"/>
      <c r="CK306" s="80"/>
      <c r="CL306" s="80"/>
      <c r="CM306" s="80"/>
      <c r="CN306" s="80"/>
      <c r="CO306" s="80"/>
      <c r="CP306" s="80"/>
      <c r="CQ306" s="80"/>
      <c r="CR306" s="80"/>
      <c r="CS306" s="80"/>
      <c r="CT306" s="80"/>
      <c r="CU306" s="80"/>
      <c r="CV306" s="80"/>
      <c r="CW306" s="80"/>
      <c r="CX306" s="80"/>
      <c r="CY306" s="80"/>
      <c r="CZ306" s="80"/>
      <c r="DA306" s="80"/>
      <c r="DB306" s="80"/>
      <c r="DC306" s="80"/>
      <c r="DD306" s="80"/>
      <c r="DE306" s="80"/>
      <c r="DF306" s="80"/>
      <c r="DG306" s="80"/>
      <c r="DH306" s="80"/>
      <c r="DI306" s="80"/>
      <c r="DJ306" s="80"/>
      <c r="DK306" s="80"/>
      <c r="DL306" s="80"/>
      <c r="DM306" s="80"/>
      <c r="DN306" s="80"/>
      <c r="DO306" s="80"/>
      <c r="DP306" s="80"/>
      <c r="DQ306" s="80"/>
      <c r="DR306" s="80"/>
      <c r="DS306" s="80"/>
      <c r="DT306" s="80"/>
      <c r="DU306" s="80"/>
      <c r="DV306" s="80"/>
      <c r="DW306" s="80"/>
      <c r="DX306" s="80"/>
      <c r="DY306" s="80"/>
      <c r="DZ306" s="80"/>
      <c r="EA306" s="80"/>
      <c r="EB306" s="80"/>
      <c r="EC306" s="80"/>
      <c r="ED306" s="80"/>
      <c r="EE306" s="80"/>
      <c r="EF306" s="80"/>
      <c r="EG306" s="80"/>
      <c r="EH306" s="80"/>
      <c r="EI306" s="80"/>
      <c r="EJ306" s="80"/>
      <c r="EK306" s="80"/>
      <c r="EL306" s="80"/>
      <c r="EM306" s="80"/>
      <c r="EN306" s="80"/>
      <c r="EO306" s="80"/>
      <c r="EP306" s="80"/>
      <c r="EQ306" s="80"/>
      <c r="ER306" s="80"/>
      <c r="ES306" s="80"/>
      <c r="ET306" s="80"/>
      <c r="EU306" s="80"/>
      <c r="EV306" s="80"/>
      <c r="EW306" s="80"/>
      <c r="EX306" s="80"/>
      <c r="EY306" s="80"/>
      <c r="EZ306" s="80"/>
      <c r="FA306" s="80"/>
      <c r="FB306" s="80"/>
      <c r="FC306" s="80"/>
      <c r="FD306" s="80"/>
      <c r="FE306" s="80"/>
      <c r="FF306" s="80"/>
      <c r="FG306" s="80"/>
      <c r="FH306" s="80"/>
      <c r="FI306" s="80"/>
      <c r="FJ306" s="80"/>
      <c r="FK306" s="80"/>
      <c r="FL306" s="80"/>
      <c r="FM306" s="80"/>
      <c r="FN306" s="80"/>
      <c r="FO306" s="80"/>
      <c r="FP306" s="80"/>
      <c r="FQ306" s="80"/>
      <c r="FR306" s="80"/>
      <c r="FS306" s="80"/>
      <c r="FT306" s="80"/>
      <c r="FU306" s="80"/>
      <c r="FV306" s="80"/>
      <c r="FW306" s="80"/>
      <c r="FX306" s="80"/>
      <c r="FY306" s="80"/>
      <c r="FZ306" s="80"/>
      <c r="GA306" s="80"/>
      <c r="GB306" s="80"/>
      <c r="GC306" s="80"/>
      <c r="GD306" s="80"/>
      <c r="GE306" s="80"/>
      <c r="GF306" s="80"/>
      <c r="GG306" s="80"/>
      <c r="GH306" s="80"/>
      <c r="GI306" s="80"/>
      <c r="GJ306" s="80"/>
      <c r="GK306" s="80"/>
      <c r="GL306" s="80"/>
      <c r="GM306" s="80"/>
      <c r="GN306" s="80"/>
      <c r="GO306" s="80"/>
      <c r="GP306" s="80"/>
      <c r="GQ306" s="80"/>
      <c r="GR306" s="80"/>
      <c r="GS306" s="80"/>
      <c r="GT306" s="80"/>
      <c r="GU306" s="80"/>
      <c r="GV306" s="80"/>
      <c r="GW306" s="80"/>
      <c r="GX306" s="80"/>
      <c r="GY306" s="80"/>
      <c r="GZ306" s="80"/>
      <c r="HA306" s="80"/>
      <c r="HB306" s="80"/>
      <c r="HC306" s="80"/>
      <c r="HD306" s="80"/>
      <c r="HE306" s="80"/>
      <c r="HF306" s="80"/>
      <c r="HG306" s="80"/>
      <c r="HH306" s="80"/>
      <c r="HI306" s="80"/>
      <c r="HJ306" s="80"/>
      <c r="HK306" s="80"/>
      <c r="HL306" s="80"/>
      <c r="HM306" s="80"/>
      <c r="HN306" s="80"/>
      <c r="HO306" s="80"/>
      <c r="HP306" s="80"/>
      <c r="HQ306" s="80"/>
      <c r="HR306" s="80"/>
      <c r="HS306" s="80"/>
      <c r="HT306" s="80"/>
      <c r="HU306" s="80"/>
      <c r="HV306" s="80"/>
      <c r="HW306" s="80"/>
      <c r="HX306" s="80"/>
      <c r="HY306" s="80"/>
      <c r="HZ306" s="80"/>
      <c r="IA306" s="80"/>
      <c r="IB306" s="80"/>
      <c r="IC306" s="80"/>
      <c r="ID306" s="80"/>
      <c r="IE306" s="80"/>
      <c r="IF306" s="80"/>
      <c r="IG306" s="80"/>
      <c r="IH306" s="80"/>
      <c r="II306" s="80"/>
      <c r="IJ306" s="80"/>
      <c r="IK306" s="80"/>
      <c r="IL306" s="80"/>
      <c r="IM306" s="80"/>
      <c r="IN306" s="80"/>
      <c r="IO306" s="80"/>
      <c r="IP306" s="80"/>
      <c r="IQ306" s="80"/>
      <c r="IR306" s="80"/>
      <c r="IS306" s="80"/>
      <c r="IT306" s="80"/>
      <c r="IU306" s="80"/>
      <c r="IV306" s="80"/>
      <c r="IW306" s="80"/>
      <c r="IX306" s="80"/>
      <c r="IY306" s="80"/>
      <c r="IZ306" s="80"/>
      <c r="JA306" s="80"/>
      <c r="JB306" s="80"/>
      <c r="JC306" s="80"/>
      <c r="JD306" s="80"/>
      <c r="JE306" s="80"/>
      <c r="JF306" s="80"/>
      <c r="JG306" s="80"/>
      <c r="JH306" s="80"/>
      <c r="JI306" s="80"/>
      <c r="JJ306" s="80"/>
      <c r="JK306" s="80"/>
      <c r="JL306" s="80"/>
      <c r="JM306" s="80"/>
      <c r="JN306" s="80"/>
      <c r="JO306" s="80"/>
      <c r="JP306" s="80"/>
      <c r="JQ306" s="80"/>
      <c r="JR306" s="80"/>
      <c r="JS306" s="80"/>
      <c r="JT306" s="80"/>
      <c r="JU306" s="80"/>
      <c r="JV306" s="80"/>
      <c r="JW306" s="80"/>
      <c r="JX306" s="80"/>
      <c r="JY306" s="80"/>
      <c r="JZ306" s="80"/>
      <c r="KA306" s="80"/>
      <c r="KB306" s="80"/>
      <c r="KC306" s="80"/>
      <c r="KD306" s="80"/>
      <c r="KE306" s="80"/>
      <c r="KF306" s="80"/>
      <c r="KG306" s="80"/>
      <c r="KH306" s="80"/>
      <c r="KI306" s="80"/>
      <c r="KJ306" s="80"/>
      <c r="KK306" s="80"/>
      <c r="KL306" s="80"/>
      <c r="KM306" s="80"/>
      <c r="KN306" s="80"/>
      <c r="KO306" s="80"/>
      <c r="KP306" s="80"/>
      <c r="KQ306" s="80"/>
      <c r="KR306" s="80"/>
      <c r="KS306" s="80"/>
      <c r="KT306" s="80"/>
      <c r="KU306" s="80"/>
      <c r="KV306" s="80"/>
      <c r="KW306" s="80"/>
      <c r="KX306" s="80"/>
      <c r="KY306" s="80"/>
      <c r="KZ306" s="80"/>
      <c r="LA306" s="80"/>
      <c r="LB306" s="80"/>
      <c r="LC306" s="80"/>
      <c r="LD306" s="80"/>
      <c r="LE306" s="80"/>
      <c r="LF306" s="80"/>
      <c r="LG306" s="80"/>
      <c r="LH306" s="80"/>
      <c r="LI306" s="80"/>
      <c r="LJ306" s="80"/>
      <c r="LK306" s="80"/>
      <c r="LL306" s="80"/>
      <c r="LM306" s="80"/>
      <c r="LN306" s="80"/>
      <c r="LO306" s="80"/>
      <c r="LP306" s="80"/>
      <c r="LQ306" s="80"/>
      <c r="LR306" s="80"/>
      <c r="LS306" s="80"/>
      <c r="LT306" s="80"/>
      <c r="LU306" s="80"/>
      <c r="LV306" s="80"/>
      <c r="LW306" s="80"/>
      <c r="LX306" s="80"/>
      <c r="LY306" s="80"/>
      <c r="LZ306" s="80"/>
      <c r="MA306" s="80"/>
      <c r="MB306" s="80"/>
      <c r="MC306" s="80"/>
      <c r="MD306" s="80"/>
      <c r="ME306" s="80"/>
      <c r="MF306" s="80"/>
      <c r="MG306" s="80"/>
      <c r="MH306" s="80"/>
      <c r="MI306" s="80"/>
      <c r="MJ306" s="80"/>
      <c r="MK306" s="80"/>
      <c r="ML306" s="80"/>
      <c r="MM306" s="80"/>
      <c r="MN306" s="80"/>
      <c r="MO306" s="80"/>
      <c r="MP306" s="80"/>
      <c r="MQ306" s="80"/>
      <c r="MR306" s="80"/>
      <c r="MS306" s="80"/>
      <c r="MT306" s="80"/>
      <c r="MU306" s="80"/>
      <c r="MV306" s="80"/>
      <c r="MW306" s="80"/>
      <c r="MX306" s="80"/>
      <c r="MY306" s="80"/>
      <c r="MZ306" s="80"/>
      <c r="NA306" s="80"/>
      <c r="NB306" s="80"/>
      <c r="NC306" s="80"/>
      <c r="ND306" s="80"/>
      <c r="NE306" s="80"/>
      <c r="NF306" s="80"/>
      <c r="NG306" s="80"/>
      <c r="NH306" s="80"/>
      <c r="NI306" s="80"/>
      <c r="NJ306" s="80"/>
      <c r="NK306" s="80"/>
      <c r="NL306" s="80"/>
      <c r="NM306" s="80"/>
      <c r="NN306" s="80"/>
      <c r="NO306" s="80"/>
      <c r="NP306" s="80"/>
      <c r="NQ306" s="80"/>
      <c r="NR306" s="80"/>
      <c r="NS306" s="80"/>
      <c r="NT306" s="80"/>
      <c r="NU306" s="80"/>
      <c r="NV306" s="80"/>
      <c r="NW306" s="80"/>
      <c r="NX306" s="80"/>
      <c r="NY306" s="80"/>
      <c r="NZ306" s="80"/>
      <c r="OA306" s="80"/>
      <c r="OB306" s="80"/>
      <c r="OC306" s="80"/>
      <c r="OD306" s="80"/>
      <c r="OE306" s="80"/>
      <c r="OF306" s="80"/>
      <c r="OG306" s="80"/>
      <c r="OH306" s="80"/>
      <c r="OI306" s="80"/>
      <c r="OJ306" s="80"/>
      <c r="OK306" s="80"/>
      <c r="OL306" s="80"/>
      <c r="OM306" s="80"/>
      <c r="ON306" s="80"/>
      <c r="OO306" s="80"/>
      <c r="OP306" s="80"/>
      <c r="OQ306" s="80"/>
      <c r="OR306" s="80"/>
      <c r="OS306" s="80"/>
      <c r="OT306" s="80"/>
      <c r="OU306" s="80"/>
      <c r="OV306" s="80"/>
      <c r="OW306" s="80"/>
      <c r="OX306" s="80"/>
      <c r="OY306" s="80"/>
      <c r="OZ306" s="80"/>
      <c r="PA306" s="80"/>
      <c r="PB306" s="80"/>
      <c r="PC306" s="80"/>
      <c r="PD306" s="80"/>
      <c r="PE306" s="80"/>
      <c r="PF306" s="80"/>
      <c r="PG306" s="80"/>
      <c r="PH306" s="80"/>
      <c r="PI306" s="80"/>
      <c r="PJ306" s="80"/>
      <c r="PK306" s="80"/>
      <c r="PL306" s="80"/>
      <c r="PM306" s="80"/>
      <c r="PN306" s="80"/>
      <c r="PO306" s="80"/>
      <c r="PP306" s="80"/>
      <c r="PQ306" s="80"/>
      <c r="PR306" s="80"/>
      <c r="PS306" s="80"/>
      <c r="PT306" s="80"/>
      <c r="PU306" s="80"/>
      <c r="PV306" s="80"/>
      <c r="PW306" s="80"/>
      <c r="PX306" s="80"/>
      <c r="PY306" s="80"/>
      <c r="PZ306" s="80"/>
      <c r="QA306" s="80"/>
      <c r="QB306" s="80"/>
      <c r="QC306" s="80"/>
      <c r="QD306" s="80"/>
      <c r="QE306" s="80"/>
      <c r="QF306" s="80"/>
      <c r="QG306" s="80"/>
      <c r="QH306" s="80"/>
      <c r="QI306" s="80"/>
      <c r="QJ306" s="80"/>
      <c r="QK306" s="80"/>
      <c r="QL306" s="80"/>
      <c r="QM306" s="80"/>
      <c r="QN306" s="80"/>
      <c r="QO306" s="80"/>
      <c r="QP306" s="80"/>
      <c r="QQ306" s="80"/>
      <c r="QR306" s="80"/>
      <c r="QS306" s="80"/>
      <c r="QT306" s="80"/>
      <c r="QU306" s="80"/>
      <c r="QV306" s="80"/>
      <c r="QW306" s="80"/>
      <c r="QX306" s="80"/>
      <c r="QY306" s="80"/>
      <c r="QZ306" s="80"/>
      <c r="RA306" s="80"/>
      <c r="RB306" s="80"/>
      <c r="RC306" s="80"/>
      <c r="RD306" s="80"/>
      <c r="RE306" s="80"/>
      <c r="RF306" s="80"/>
      <c r="RG306" s="80"/>
      <c r="RH306" s="80"/>
      <c r="RI306" s="80"/>
      <c r="RJ306" s="80"/>
      <c r="RK306" s="80"/>
      <c r="RL306" s="80"/>
      <c r="RM306" s="80"/>
      <c r="RN306" s="80"/>
      <c r="RO306" s="80"/>
      <c r="RP306" s="80"/>
      <c r="RQ306" s="80"/>
      <c r="RR306" s="80"/>
      <c r="RS306" s="80"/>
      <c r="RT306" s="80"/>
      <c r="RU306" s="80"/>
      <c r="RV306" s="80"/>
      <c r="RW306" s="80"/>
      <c r="RX306" s="80"/>
      <c r="RY306" s="80"/>
      <c r="RZ306" s="80"/>
      <c r="SA306" s="80"/>
      <c r="SB306" s="80"/>
      <c r="SC306" s="80"/>
      <c r="SD306" s="80"/>
      <c r="SE306" s="80"/>
      <c r="SF306" s="80"/>
      <c r="SG306" s="80"/>
      <c r="SH306" s="80"/>
      <c r="SI306" s="80"/>
      <c r="SJ306" s="80"/>
      <c r="SK306" s="80"/>
      <c r="SL306" s="80"/>
      <c r="SM306" s="80"/>
      <c r="SN306" s="80"/>
      <c r="SO306" s="80"/>
      <c r="SP306" s="80"/>
      <c r="SQ306" s="80"/>
      <c r="SR306" s="80"/>
      <c r="SS306" s="80"/>
      <c r="ST306" s="80"/>
      <c r="SU306" s="80"/>
      <c r="SV306" s="80"/>
      <c r="SW306" s="80"/>
      <c r="SX306" s="80"/>
      <c r="SY306" s="80"/>
      <c r="SZ306" s="80"/>
      <c r="TA306" s="80"/>
      <c r="TB306" s="80"/>
      <c r="TC306" s="80"/>
      <c r="TD306" s="80"/>
      <c r="TE306" s="80"/>
      <c r="TF306" s="80"/>
      <c r="TG306" s="80"/>
      <c r="TH306" s="80"/>
      <c r="TI306" s="80"/>
      <c r="TJ306" s="80"/>
      <c r="TK306" s="80"/>
      <c r="TL306" s="80"/>
      <c r="TM306" s="80"/>
      <c r="TN306" s="80"/>
      <c r="TO306" s="80"/>
      <c r="TP306" s="80"/>
      <c r="TQ306" s="80"/>
      <c r="TR306" s="80"/>
      <c r="TS306" s="80"/>
      <c r="TT306" s="80"/>
      <c r="TU306" s="80"/>
      <c r="TV306" s="80"/>
      <c r="TW306" s="80"/>
      <c r="TX306" s="80"/>
      <c r="TY306" s="80"/>
      <c r="TZ306" s="80"/>
      <c r="UA306" s="80"/>
      <c r="UB306" s="80"/>
      <c r="UC306" s="80"/>
      <c r="UD306" s="80"/>
      <c r="UE306" s="80"/>
      <c r="UF306" s="80"/>
      <c r="UG306" s="80"/>
      <c r="UH306" s="80"/>
      <c r="UI306" s="80"/>
      <c r="UJ306" s="80"/>
      <c r="UK306" s="80"/>
      <c r="UL306" s="80"/>
      <c r="UM306" s="80"/>
      <c r="UN306" s="80"/>
      <c r="UO306" s="80"/>
      <c r="UP306" s="80"/>
      <c r="UQ306" s="80"/>
      <c r="UR306" s="80"/>
      <c r="US306" s="80"/>
      <c r="UT306" s="80"/>
      <c r="UU306" s="80"/>
      <c r="UV306" s="80"/>
      <c r="UW306" s="80"/>
      <c r="UX306" s="80"/>
      <c r="UY306" s="80"/>
      <c r="UZ306" s="80"/>
      <c r="VA306" s="80"/>
      <c r="VB306" s="80"/>
      <c r="VC306" s="80"/>
      <c r="VD306" s="80"/>
      <c r="VE306" s="80"/>
      <c r="VF306" s="80"/>
      <c r="VG306" s="80"/>
      <c r="VH306" s="80"/>
      <c r="VI306" s="80"/>
      <c r="VJ306" s="80"/>
      <c r="VK306" s="80"/>
      <c r="VL306" s="80"/>
      <c r="VM306" s="80"/>
      <c r="VN306" s="80"/>
      <c r="VO306" s="80"/>
      <c r="VP306" s="80"/>
      <c r="VQ306" s="80"/>
      <c r="VR306" s="80"/>
      <c r="VS306" s="80"/>
      <c r="VT306" s="80"/>
      <c r="VU306" s="80"/>
      <c r="VV306" s="80"/>
      <c r="VW306" s="80"/>
      <c r="VX306" s="80"/>
      <c r="VY306" s="80"/>
      <c r="VZ306" s="80"/>
      <c r="WA306" s="80"/>
      <c r="WB306" s="80"/>
      <c r="WC306" s="80"/>
      <c r="WD306" s="80"/>
      <c r="WE306" s="80"/>
      <c r="WF306" s="80"/>
      <c r="WG306" s="80"/>
      <c r="WH306" s="80"/>
      <c r="WI306" s="80"/>
      <c r="WJ306" s="80"/>
      <c r="WK306" s="80"/>
      <c r="WL306" s="80"/>
      <c r="WM306" s="80"/>
      <c r="WN306" s="80"/>
      <c r="WO306" s="80"/>
      <c r="WP306" s="80"/>
      <c r="WQ306" s="80"/>
      <c r="WR306" s="80"/>
      <c r="WS306" s="80"/>
      <c r="WT306" s="80"/>
      <c r="WU306" s="80"/>
      <c r="WV306" s="80"/>
      <c r="WW306" s="80"/>
      <c r="WX306" s="80"/>
      <c r="WY306" s="80"/>
      <c r="WZ306" s="80"/>
      <c r="XA306" s="80"/>
      <c r="XB306" s="80"/>
      <c r="XC306" s="80"/>
      <c r="XD306" s="80"/>
      <c r="XE306" s="80"/>
      <c r="XF306" s="80"/>
      <c r="XG306" s="80"/>
      <c r="XH306" s="80"/>
      <c r="XI306" s="80"/>
      <c r="XJ306" s="80"/>
      <c r="XK306" s="80"/>
      <c r="XL306" s="80"/>
      <c r="XM306" s="80"/>
      <c r="XN306" s="80"/>
      <c r="XO306" s="80"/>
      <c r="XP306" s="80"/>
      <c r="XQ306" s="80"/>
      <c r="XR306" s="80"/>
      <c r="XS306" s="80"/>
      <c r="XT306" s="80"/>
      <c r="XU306" s="80"/>
      <c r="XV306" s="80"/>
      <c r="XW306" s="80"/>
      <c r="XX306" s="80"/>
      <c r="XY306" s="80"/>
      <c r="XZ306" s="80"/>
      <c r="YA306" s="80"/>
      <c r="YB306" s="80"/>
      <c r="YC306" s="80"/>
      <c r="YD306" s="80"/>
      <c r="YE306" s="80"/>
      <c r="YF306" s="80"/>
      <c r="YG306" s="80"/>
      <c r="YH306" s="80"/>
      <c r="YI306" s="80"/>
      <c r="YJ306" s="80"/>
      <c r="YK306" s="80"/>
      <c r="YL306" s="80"/>
      <c r="YM306" s="80"/>
      <c r="YN306" s="80"/>
      <c r="YO306" s="80"/>
      <c r="YP306" s="80"/>
      <c r="YQ306" s="80"/>
      <c r="YR306" s="80"/>
      <c r="YS306" s="80"/>
      <c r="YT306" s="80"/>
      <c r="YU306" s="80"/>
      <c r="YV306" s="80"/>
      <c r="YW306" s="80"/>
      <c r="YX306" s="80"/>
      <c r="YY306" s="80"/>
      <c r="YZ306" s="80"/>
      <c r="ZA306" s="80"/>
      <c r="ZB306" s="80"/>
      <c r="ZC306" s="80"/>
      <c r="ZD306" s="80"/>
      <c r="ZE306" s="80"/>
      <c r="ZF306" s="80"/>
      <c r="ZG306" s="80"/>
      <c r="ZH306" s="80"/>
      <c r="ZI306" s="80"/>
      <c r="ZJ306" s="80"/>
      <c r="ZK306" s="80"/>
      <c r="ZL306" s="80"/>
      <c r="ZM306" s="80"/>
      <c r="ZN306" s="80"/>
      <c r="ZO306" s="80"/>
      <c r="ZP306" s="80"/>
      <c r="ZQ306" s="80"/>
      <c r="ZR306" s="80"/>
      <c r="ZS306" s="80"/>
      <c r="ZT306" s="80"/>
      <c r="ZU306" s="80"/>
      <c r="ZV306" s="80"/>
      <c r="ZW306" s="80"/>
      <c r="ZX306" s="80"/>
      <c r="ZY306" s="80"/>
      <c r="ZZ306" s="80"/>
      <c r="AAA306" s="80"/>
      <c r="AAB306" s="80"/>
      <c r="AAC306" s="80"/>
      <c r="AAD306" s="80"/>
      <c r="AAE306" s="80"/>
      <c r="AAF306" s="80"/>
      <c r="AAG306" s="80"/>
      <c r="AAH306" s="80"/>
      <c r="AAI306" s="80"/>
      <c r="AAJ306" s="80"/>
      <c r="AAK306" s="80"/>
      <c r="AAL306" s="80"/>
      <c r="AAM306" s="80"/>
      <c r="AAN306" s="80"/>
      <c r="AAO306" s="80"/>
      <c r="AAP306" s="80"/>
      <c r="AAQ306" s="80"/>
      <c r="AAR306" s="80"/>
      <c r="AAS306" s="80"/>
      <c r="AAT306" s="80"/>
      <c r="AAU306" s="80"/>
      <c r="AAV306" s="80"/>
      <c r="AAW306" s="80"/>
      <c r="AAX306" s="80"/>
      <c r="AAY306" s="80"/>
      <c r="AAZ306" s="80"/>
      <c r="ABA306" s="80"/>
      <c r="ABB306" s="80"/>
      <c r="ABC306" s="80"/>
      <c r="ABD306" s="80"/>
      <c r="ABE306" s="80"/>
      <c r="ABF306" s="80"/>
      <c r="ABG306" s="80"/>
      <c r="ABH306" s="80"/>
      <c r="ABI306" s="80"/>
      <c r="ABJ306" s="80"/>
      <c r="ABK306" s="80"/>
      <c r="ABL306" s="80"/>
      <c r="ABM306" s="80"/>
      <c r="ABN306" s="80"/>
      <c r="ABO306" s="80"/>
      <c r="ABP306" s="80"/>
      <c r="ABQ306" s="80"/>
      <c r="ABR306" s="80"/>
      <c r="ABS306" s="80"/>
      <c r="ABT306" s="80"/>
      <c r="ABU306" s="80"/>
      <c r="ABV306" s="80"/>
      <c r="ABW306" s="80"/>
      <c r="ABX306" s="80"/>
      <c r="ABY306" s="80"/>
      <c r="ABZ306" s="80"/>
      <c r="ACA306" s="80"/>
      <c r="ACB306" s="80"/>
      <c r="ACC306" s="80"/>
      <c r="ACD306" s="80"/>
      <c r="ACE306" s="80"/>
      <c r="ACF306" s="80"/>
      <c r="ACG306" s="80"/>
      <c r="ACH306" s="80"/>
      <c r="ACI306" s="80"/>
      <c r="ACJ306" s="80"/>
      <c r="ACK306" s="80"/>
      <c r="ACL306" s="80"/>
      <c r="ACM306" s="80"/>
      <c r="ACN306" s="80"/>
      <c r="ACO306" s="80"/>
      <c r="ACP306" s="80"/>
      <c r="ACQ306" s="80"/>
      <c r="ACR306" s="80"/>
      <c r="ACS306" s="80"/>
      <c r="ACT306" s="80"/>
      <c r="ACU306" s="80"/>
      <c r="ACV306" s="80"/>
      <c r="ACW306" s="80"/>
      <c r="ACX306" s="80"/>
      <c r="ACY306" s="80"/>
      <c r="ACZ306" s="80"/>
      <c r="ADA306" s="80"/>
      <c r="ADB306" s="80"/>
      <c r="ADC306" s="80"/>
      <c r="ADD306" s="80"/>
      <c r="ADE306" s="80"/>
      <c r="ADF306" s="80"/>
      <c r="ADG306" s="80"/>
      <c r="ADH306" s="80"/>
      <c r="ADI306" s="80"/>
      <c r="ADJ306" s="80"/>
      <c r="ADK306" s="80"/>
      <c r="ADL306" s="80"/>
      <c r="ADM306" s="80"/>
      <c r="ADN306" s="80"/>
      <c r="ADO306" s="80"/>
      <c r="ADP306" s="80"/>
      <c r="ADQ306" s="80"/>
      <c r="ADR306" s="80"/>
      <c r="ADS306" s="80"/>
      <c r="ADT306" s="80"/>
      <c r="ADU306" s="80"/>
      <c r="ADV306" s="80"/>
      <c r="ADW306" s="80"/>
      <c r="ADX306" s="80"/>
      <c r="ADY306" s="80"/>
      <c r="ADZ306" s="80"/>
      <c r="AEA306" s="80"/>
      <c r="AEB306" s="80"/>
      <c r="AEC306" s="80"/>
      <c r="AED306" s="80"/>
      <c r="AEE306" s="80"/>
      <c r="AEF306" s="80"/>
      <c r="AEG306" s="80"/>
      <c r="AEH306" s="80"/>
      <c r="AEI306" s="80"/>
      <c r="AEJ306" s="80"/>
      <c r="AEK306" s="80"/>
      <c r="AEL306" s="80"/>
      <c r="AEM306" s="80"/>
      <c r="AEN306" s="80"/>
      <c r="AEO306" s="80"/>
      <c r="AEP306" s="80"/>
      <c r="AEQ306" s="80"/>
      <c r="AER306" s="80"/>
      <c r="AES306" s="80"/>
      <c r="AET306" s="80"/>
      <c r="AEU306" s="80"/>
      <c r="AEV306" s="80"/>
      <c r="AEW306" s="80"/>
      <c r="AEX306" s="80"/>
      <c r="AEY306" s="80"/>
      <c r="AEZ306" s="80"/>
      <c r="AFA306" s="80"/>
      <c r="AFB306" s="80"/>
      <c r="AFC306" s="80"/>
      <c r="AFD306" s="80"/>
      <c r="AFE306" s="80"/>
      <c r="AFF306" s="80"/>
      <c r="AFG306" s="80"/>
      <c r="AFH306" s="80"/>
      <c r="AFI306" s="80"/>
      <c r="AFJ306" s="80"/>
      <c r="AFK306" s="80"/>
      <c r="AFL306" s="80"/>
      <c r="AFM306" s="80"/>
      <c r="AFN306" s="80"/>
      <c r="AFO306" s="80"/>
      <c r="AFP306" s="80"/>
      <c r="AFQ306" s="80"/>
      <c r="AFR306" s="80"/>
      <c r="AFS306" s="80"/>
      <c r="AFT306" s="80"/>
      <c r="AFU306" s="80"/>
      <c r="AFV306" s="80"/>
      <c r="AFW306" s="80"/>
      <c r="AFX306" s="80"/>
      <c r="AFY306" s="80"/>
      <c r="AFZ306" s="80"/>
      <c r="AGA306" s="80"/>
      <c r="AGB306" s="80"/>
      <c r="AGC306" s="80"/>
      <c r="AGD306" s="80"/>
      <c r="AGE306" s="80"/>
      <c r="AGF306" s="80"/>
      <c r="AGG306" s="80"/>
      <c r="AGH306" s="80"/>
      <c r="AGI306" s="80"/>
      <c r="AGJ306" s="80"/>
      <c r="AGK306" s="80"/>
      <c r="AGL306" s="80"/>
      <c r="AGM306" s="80"/>
      <c r="AGN306" s="80"/>
      <c r="AGO306" s="80"/>
      <c r="AGP306" s="80"/>
      <c r="AGQ306" s="80"/>
      <c r="AGR306" s="80"/>
      <c r="AGS306" s="80"/>
      <c r="AGT306" s="80"/>
      <c r="AGU306" s="80"/>
      <c r="AGV306" s="80"/>
      <c r="AGW306" s="80"/>
      <c r="AGX306" s="80"/>
      <c r="AGY306" s="80"/>
      <c r="AGZ306" s="80"/>
      <c r="AHA306" s="80"/>
      <c r="AHB306" s="80"/>
      <c r="AHC306" s="80"/>
      <c r="AHD306" s="80"/>
      <c r="AHE306" s="80"/>
      <c r="AHF306" s="80"/>
      <c r="AHG306" s="80"/>
      <c r="AHH306" s="80"/>
      <c r="AHI306" s="80"/>
      <c r="AHJ306" s="80"/>
      <c r="AHK306" s="80"/>
      <c r="AHL306" s="80"/>
      <c r="AHM306" s="80"/>
      <c r="AHN306" s="80"/>
      <c r="AHO306" s="80"/>
      <c r="AHP306" s="80"/>
      <c r="AHQ306" s="80"/>
      <c r="AHR306" s="80"/>
      <c r="AHS306" s="80"/>
      <c r="AHT306" s="80"/>
      <c r="AHU306" s="80"/>
      <c r="AHV306" s="80"/>
      <c r="AHW306" s="80"/>
      <c r="AHX306" s="80"/>
      <c r="AHY306" s="80"/>
      <c r="AHZ306" s="80"/>
      <c r="AIA306" s="80"/>
      <c r="AIB306" s="80"/>
      <c r="AIC306" s="80"/>
      <c r="AID306" s="80"/>
      <c r="AIE306" s="80"/>
      <c r="AIF306" s="80"/>
      <c r="AIG306" s="80"/>
      <c r="AIH306" s="80"/>
      <c r="AII306" s="80"/>
      <c r="AIJ306" s="80"/>
      <c r="AIK306" s="80"/>
      <c r="AIL306" s="80"/>
      <c r="AIM306" s="80"/>
      <c r="AIN306" s="80"/>
      <c r="AIO306" s="80"/>
      <c r="AIP306" s="80"/>
      <c r="AIQ306" s="80"/>
      <c r="AIR306" s="80"/>
      <c r="AIS306" s="80"/>
      <c r="AIT306" s="80"/>
      <c r="AIU306" s="80"/>
      <c r="AIV306" s="80"/>
      <c r="AIW306" s="80"/>
      <c r="AIX306" s="80"/>
      <c r="AIY306" s="80"/>
      <c r="AIZ306" s="80"/>
      <c r="AJA306" s="80"/>
      <c r="AJB306" s="80"/>
      <c r="AJC306" s="80"/>
      <c r="AJD306" s="80"/>
      <c r="AJE306" s="80"/>
      <c r="AJF306" s="80"/>
      <c r="AJG306" s="80"/>
      <c r="AJH306" s="80"/>
      <c r="AJI306" s="80"/>
      <c r="AJJ306" s="80"/>
      <c r="AJK306" s="80"/>
      <c r="AJL306" s="80"/>
      <c r="AJM306" s="80"/>
      <c r="AJN306" s="80"/>
      <c r="AJO306" s="80"/>
      <c r="AJP306" s="80"/>
      <c r="AJQ306" s="80"/>
      <c r="AJR306" s="80"/>
      <c r="AJS306" s="80"/>
      <c r="AJT306" s="80"/>
      <c r="AJU306" s="80"/>
      <c r="AJV306" s="80"/>
      <c r="AJW306" s="80"/>
      <c r="AJX306" s="80"/>
      <c r="AJY306" s="80"/>
      <c r="AJZ306" s="80"/>
      <c r="AKA306" s="80"/>
      <c r="AKB306" s="80"/>
      <c r="AKC306" s="80"/>
      <c r="AKD306" s="80"/>
      <c r="AKE306" s="80"/>
      <c r="AKF306" s="80"/>
      <c r="AKG306" s="80"/>
      <c r="AKH306" s="80"/>
      <c r="AKI306" s="80"/>
      <c r="AKJ306" s="80"/>
      <c r="AKK306" s="80"/>
      <c r="AKL306" s="80"/>
      <c r="AKM306" s="80"/>
      <c r="AKN306" s="80"/>
      <c r="AKO306" s="80"/>
      <c r="AKP306" s="80"/>
      <c r="AKQ306" s="80"/>
      <c r="AKR306" s="80"/>
      <c r="AKS306" s="80"/>
      <c r="AKT306" s="80"/>
      <c r="AKU306" s="80"/>
      <c r="AKV306" s="80"/>
      <c r="AKW306" s="80"/>
      <c r="AKX306" s="80"/>
      <c r="AKY306" s="80"/>
      <c r="AKZ306" s="80"/>
      <c r="ALA306" s="80"/>
      <c r="ALB306" s="80"/>
      <c r="ALC306" s="80"/>
      <c r="ALD306" s="80"/>
      <c r="ALE306" s="80"/>
      <c r="ALF306" s="80"/>
      <c r="ALG306" s="80"/>
      <c r="ALH306" s="80"/>
      <c r="ALI306" s="80"/>
      <c r="ALJ306" s="80"/>
      <c r="ALK306" s="80"/>
      <c r="ALL306" s="80"/>
      <c r="ALM306" s="80"/>
      <c r="ALN306" s="80"/>
      <c r="ALO306" s="80"/>
      <c r="ALP306" s="80"/>
      <c r="ALQ306" s="80"/>
      <c r="ALR306" s="80"/>
      <c r="ALS306" s="80"/>
      <c r="ALT306" s="80"/>
      <c r="ALU306" s="80"/>
      <c r="ALV306" s="80"/>
      <c r="ALW306" s="80"/>
      <c r="ALX306" s="80"/>
      <c r="ALY306" s="80"/>
      <c r="ALZ306" s="80"/>
      <c r="AMA306" s="80"/>
      <c r="AMB306" s="80"/>
      <c r="AMC306" s="80"/>
      <c r="AMD306" s="80"/>
      <c r="AME306" s="80"/>
      <c r="AMF306" s="80"/>
      <c r="AMG306" s="80"/>
      <c r="AMH306" s="80"/>
      <c r="AMI306" s="80"/>
      <c r="AMJ306" s="80"/>
      <c r="AMK306" s="80"/>
      <c r="AML306" s="80"/>
      <c r="AMM306" s="80"/>
      <c r="AMN306" s="80"/>
      <c r="AMO306" s="80"/>
      <c r="AMP306" s="80"/>
      <c r="AMQ306" s="80"/>
      <c r="AMR306" s="80"/>
      <c r="AMS306" s="80"/>
      <c r="AMT306" s="80"/>
      <c r="AMU306" s="80"/>
      <c r="AMV306" s="80"/>
      <c r="AMW306" s="80"/>
      <c r="AMX306" s="80"/>
      <c r="AMY306" s="80"/>
      <c r="AMZ306" s="80"/>
      <c r="ANA306" s="80"/>
      <c r="ANB306" s="80"/>
      <c r="ANC306" s="80"/>
      <c r="AND306" s="80"/>
      <c r="ANE306" s="80"/>
      <c r="ANF306" s="80"/>
      <c r="ANG306" s="80"/>
      <c r="ANH306" s="80"/>
      <c r="ANI306" s="80"/>
      <c r="ANJ306" s="80"/>
      <c r="ANK306" s="80"/>
      <c r="ANL306" s="80"/>
      <c r="ANM306" s="80"/>
      <c r="ANN306" s="80"/>
      <c r="ANO306" s="80"/>
      <c r="ANP306" s="80"/>
      <c r="ANQ306" s="80"/>
      <c r="ANR306" s="80"/>
      <c r="ANS306" s="80"/>
      <c r="ANT306" s="80"/>
      <c r="ANU306" s="80"/>
      <c r="ANV306" s="80"/>
      <c r="ANW306" s="80"/>
      <c r="ANX306" s="80"/>
      <c r="ANY306" s="80"/>
      <c r="ANZ306" s="80"/>
      <c r="AOA306" s="80"/>
      <c r="AOB306" s="80"/>
      <c r="AOC306" s="80"/>
      <c r="AOD306" s="80"/>
      <c r="AOE306" s="80"/>
      <c r="AOF306" s="80"/>
      <c r="AOG306" s="80"/>
      <c r="AOH306" s="80"/>
      <c r="AOI306" s="80"/>
      <c r="AOJ306" s="80"/>
      <c r="AOK306" s="80"/>
      <c r="AOL306" s="80"/>
      <c r="AOM306" s="80"/>
      <c r="AON306" s="80"/>
      <c r="AOO306" s="80"/>
      <c r="AOP306" s="80"/>
      <c r="AOQ306" s="80"/>
      <c r="AOR306" s="80"/>
      <c r="AOS306" s="80"/>
      <c r="AOT306" s="80"/>
      <c r="AOU306" s="80"/>
      <c r="AOV306" s="80"/>
      <c r="AOW306" s="80"/>
      <c r="AOX306" s="80"/>
      <c r="AOY306" s="80"/>
      <c r="AOZ306" s="80"/>
      <c r="APA306" s="80"/>
      <c r="APB306" s="80"/>
      <c r="APC306" s="80"/>
      <c r="APD306" s="80"/>
      <c r="APE306" s="80"/>
      <c r="APF306" s="80"/>
      <c r="APG306" s="80"/>
      <c r="APH306" s="80"/>
      <c r="API306" s="80"/>
      <c r="APJ306" s="80"/>
      <c r="APK306" s="80"/>
      <c r="APL306" s="80"/>
      <c r="APM306" s="80"/>
      <c r="APN306" s="80"/>
      <c r="APO306" s="80"/>
      <c r="APP306" s="80"/>
      <c r="APQ306" s="80"/>
      <c r="APR306" s="80"/>
      <c r="APS306" s="80"/>
      <c r="APT306" s="80"/>
      <c r="APU306" s="80"/>
      <c r="APV306" s="80"/>
      <c r="APW306" s="80"/>
      <c r="APX306" s="80"/>
      <c r="APY306" s="80"/>
      <c r="APZ306" s="80"/>
      <c r="AQA306" s="80"/>
      <c r="AQB306" s="80"/>
      <c r="AQC306" s="80"/>
      <c r="AQD306" s="80"/>
      <c r="AQE306" s="80"/>
      <c r="AQF306" s="80"/>
      <c r="AQG306" s="80"/>
      <c r="AQH306" s="80"/>
      <c r="AQI306" s="80"/>
      <c r="AQJ306" s="80"/>
      <c r="AQK306" s="80"/>
      <c r="AQL306" s="80"/>
      <c r="AQM306" s="80"/>
      <c r="AQN306" s="80"/>
      <c r="AQO306" s="80"/>
      <c r="AQP306" s="80"/>
      <c r="AQQ306" s="80"/>
      <c r="AQR306" s="80"/>
      <c r="AQS306" s="80"/>
      <c r="AQT306" s="80"/>
      <c r="AQU306" s="80"/>
      <c r="AQV306" s="80"/>
      <c r="AQW306" s="80"/>
      <c r="AQX306" s="80"/>
      <c r="AQY306" s="80"/>
      <c r="AQZ306" s="80"/>
      <c r="ARA306" s="80"/>
      <c r="ARB306" s="80"/>
      <c r="ARC306" s="80"/>
      <c r="ARD306" s="80"/>
      <c r="ARE306" s="80"/>
      <c r="ARF306" s="80"/>
      <c r="ARG306" s="80"/>
      <c r="ARH306" s="80"/>
      <c r="ARI306" s="80"/>
      <c r="ARJ306" s="80"/>
      <c r="ARK306" s="80"/>
      <c r="ARL306" s="80"/>
      <c r="ARM306" s="80"/>
      <c r="ARN306" s="80"/>
      <c r="ARO306" s="80"/>
      <c r="ARP306" s="80"/>
      <c r="ARQ306" s="80"/>
      <c r="ARR306" s="80"/>
      <c r="ARS306" s="80"/>
      <c r="ART306" s="80"/>
      <c r="ARU306" s="80"/>
      <c r="ARV306" s="80"/>
      <c r="ARW306" s="80"/>
      <c r="ARX306" s="80"/>
      <c r="ARY306" s="80"/>
      <c r="ARZ306" s="80"/>
      <c r="ASA306" s="80"/>
      <c r="ASB306" s="80"/>
      <c r="ASC306" s="80"/>
      <c r="ASD306" s="80"/>
      <c r="ASE306" s="80"/>
      <c r="ASF306" s="80"/>
      <c r="ASG306" s="80"/>
      <c r="ASH306" s="80"/>
      <c r="ASI306" s="80"/>
      <c r="ASJ306" s="80"/>
      <c r="ASK306" s="80"/>
      <c r="ASL306" s="80"/>
      <c r="ASM306" s="80"/>
      <c r="ASN306" s="80"/>
      <c r="ASO306" s="80"/>
      <c r="ASP306" s="80"/>
      <c r="ASQ306" s="80"/>
      <c r="ASR306" s="80"/>
      <c r="ASS306" s="80"/>
      <c r="AST306" s="80"/>
      <c r="ASU306" s="80"/>
      <c r="ASV306" s="80"/>
      <c r="ASW306" s="80"/>
      <c r="ASX306" s="80"/>
      <c r="ASY306" s="80"/>
      <c r="ASZ306" s="80"/>
      <c r="ATA306" s="80"/>
      <c r="ATB306" s="80"/>
      <c r="ATC306" s="80"/>
      <c r="ATD306" s="80"/>
      <c r="ATE306" s="80"/>
      <c r="ATF306" s="80"/>
      <c r="ATG306" s="80"/>
      <c r="ATH306" s="80"/>
      <c r="ATI306" s="80"/>
      <c r="ATJ306" s="80"/>
      <c r="ATK306" s="80"/>
      <c r="ATL306" s="80"/>
      <c r="ATM306" s="80"/>
      <c r="ATN306" s="80"/>
      <c r="ATO306" s="80"/>
      <c r="ATP306" s="80"/>
      <c r="ATQ306" s="80"/>
      <c r="ATR306" s="80"/>
      <c r="ATS306" s="80"/>
      <c r="ATT306" s="80"/>
      <c r="ATU306" s="80"/>
      <c r="ATV306" s="80"/>
      <c r="ATW306" s="80"/>
      <c r="ATX306" s="80"/>
      <c r="ATY306" s="80"/>
      <c r="ATZ306" s="80"/>
      <c r="AUA306" s="80"/>
      <c r="AUB306" s="80"/>
      <c r="AUC306" s="80"/>
      <c r="AUD306" s="80"/>
      <c r="AUE306" s="80"/>
      <c r="AUF306" s="80"/>
      <c r="AUG306" s="80"/>
      <c r="AUH306" s="80"/>
      <c r="AUI306" s="80"/>
      <c r="AUJ306" s="80"/>
      <c r="AUK306" s="80"/>
      <c r="AUL306" s="80"/>
      <c r="AUM306" s="80"/>
      <c r="AUN306" s="80"/>
      <c r="AUO306" s="80"/>
      <c r="AUP306" s="80"/>
      <c r="AUQ306" s="80"/>
      <c r="AUR306" s="80"/>
      <c r="AUS306" s="80"/>
      <c r="AUT306" s="80"/>
      <c r="AUU306" s="80"/>
      <c r="AUV306" s="80"/>
      <c r="AUW306" s="80"/>
      <c r="AUX306" s="80"/>
      <c r="AUY306" s="80"/>
      <c r="AUZ306" s="80"/>
      <c r="AVA306" s="80"/>
      <c r="AVB306" s="80"/>
      <c r="AVC306" s="80"/>
      <c r="AVD306" s="80"/>
      <c r="AVE306" s="80"/>
      <c r="AVF306" s="80"/>
      <c r="AVG306" s="80"/>
      <c r="AVH306" s="80"/>
      <c r="AVI306" s="80"/>
      <c r="AVJ306" s="80"/>
      <c r="AVK306" s="80"/>
      <c r="AVL306" s="80"/>
      <c r="AVM306" s="80"/>
      <c r="AVN306" s="80"/>
      <c r="AVO306" s="80"/>
      <c r="AVP306" s="80"/>
      <c r="AVQ306" s="80"/>
      <c r="AVR306" s="80"/>
      <c r="AVS306" s="80"/>
      <c r="AVT306" s="80"/>
      <c r="AVU306" s="80"/>
      <c r="AVV306" s="80"/>
      <c r="AVW306" s="80"/>
      <c r="AVX306" s="80"/>
      <c r="AVY306" s="80"/>
      <c r="AVZ306" s="80"/>
      <c r="AWA306" s="80"/>
      <c r="AWB306" s="80"/>
      <c r="AWC306" s="80"/>
      <c r="AWD306" s="80"/>
      <c r="AWE306" s="80"/>
      <c r="AWF306" s="80"/>
      <c r="AWG306" s="80"/>
      <c r="AWH306" s="80"/>
      <c r="AWI306" s="80"/>
      <c r="AWJ306" s="80"/>
      <c r="AWK306" s="80"/>
      <c r="AWL306" s="80"/>
      <c r="AWM306" s="80"/>
      <c r="AWN306" s="80"/>
      <c r="AWO306" s="80"/>
      <c r="AWP306" s="80"/>
      <c r="AWQ306" s="80"/>
      <c r="AWR306" s="80"/>
      <c r="AWS306" s="80"/>
      <c r="AWT306" s="80"/>
      <c r="AWU306" s="80"/>
      <c r="AWV306" s="80"/>
      <c r="AWW306" s="80"/>
      <c r="AWX306" s="80"/>
      <c r="AWY306" s="80"/>
      <c r="AWZ306" s="80"/>
      <c r="AXA306" s="80"/>
      <c r="AXB306" s="80"/>
      <c r="AXC306" s="80"/>
      <c r="AXD306" s="80"/>
      <c r="AXE306" s="80"/>
      <c r="AXF306" s="80"/>
      <c r="AXG306" s="80"/>
      <c r="AXH306" s="80"/>
      <c r="AXI306" s="80"/>
      <c r="AXJ306" s="80"/>
      <c r="AXK306" s="80"/>
      <c r="AXL306" s="80"/>
      <c r="AXM306" s="80"/>
      <c r="AXN306" s="80"/>
      <c r="AXO306" s="80"/>
      <c r="AXP306" s="80"/>
      <c r="AXQ306" s="80"/>
      <c r="AXR306" s="80"/>
      <c r="AXS306" s="80"/>
      <c r="AXT306" s="80"/>
      <c r="AXU306" s="80"/>
      <c r="AXV306" s="80"/>
      <c r="AXW306" s="80"/>
      <c r="AXX306" s="80"/>
      <c r="AXY306" s="80"/>
      <c r="AXZ306" s="80"/>
      <c r="AYA306" s="80"/>
      <c r="AYB306" s="80"/>
      <c r="AYC306" s="80"/>
      <c r="AYD306" s="80"/>
      <c r="AYE306" s="80"/>
      <c r="AYF306" s="80"/>
      <c r="AYG306" s="80"/>
      <c r="AYH306" s="80"/>
      <c r="AYI306" s="80"/>
      <c r="AYJ306" s="80"/>
      <c r="AYK306" s="80"/>
      <c r="AYL306" s="80"/>
      <c r="AYM306" s="80"/>
      <c r="AYN306" s="80"/>
      <c r="AYO306" s="80"/>
      <c r="AYP306" s="80"/>
      <c r="AYQ306" s="80"/>
      <c r="AYR306" s="80"/>
      <c r="AYS306" s="80"/>
      <c r="AYT306" s="80"/>
      <c r="AYU306" s="80"/>
      <c r="AYV306" s="80"/>
      <c r="AYW306" s="80"/>
      <c r="AYX306" s="80"/>
      <c r="AYY306" s="80"/>
      <c r="AYZ306" s="80"/>
      <c r="AZA306" s="80"/>
      <c r="AZB306" s="80"/>
      <c r="AZC306" s="80"/>
      <c r="AZD306" s="80"/>
      <c r="AZE306" s="80"/>
      <c r="AZF306" s="80"/>
      <c r="AZG306" s="80"/>
      <c r="AZH306" s="80"/>
      <c r="AZI306" s="80"/>
      <c r="AZJ306" s="80"/>
      <c r="AZK306" s="80"/>
      <c r="AZL306" s="80"/>
      <c r="AZM306" s="80"/>
      <c r="AZN306" s="80"/>
      <c r="AZO306" s="80"/>
      <c r="AZP306" s="80"/>
      <c r="AZQ306" s="80"/>
      <c r="AZR306" s="80"/>
      <c r="AZS306" s="80"/>
      <c r="AZT306" s="80"/>
      <c r="AZU306" s="80"/>
      <c r="AZV306" s="80"/>
      <c r="AZW306" s="80"/>
      <c r="AZX306" s="80"/>
      <c r="AZY306" s="80"/>
      <c r="AZZ306" s="80"/>
      <c r="BAA306" s="80"/>
      <c r="BAB306" s="80"/>
      <c r="BAC306" s="80"/>
      <c r="BAD306" s="80"/>
      <c r="BAE306" s="80"/>
      <c r="BAF306" s="80"/>
      <c r="BAG306" s="80"/>
      <c r="BAH306" s="80"/>
      <c r="BAI306" s="80"/>
      <c r="BAJ306" s="80"/>
      <c r="BAK306" s="80"/>
      <c r="BAL306" s="80"/>
      <c r="BAM306" s="80"/>
      <c r="BAN306" s="80"/>
      <c r="BAO306" s="80"/>
      <c r="BAP306" s="80"/>
      <c r="BAQ306" s="80"/>
      <c r="BAR306" s="80"/>
      <c r="BAS306" s="80"/>
      <c r="BAT306" s="80"/>
      <c r="BAU306" s="80"/>
      <c r="BAV306" s="80"/>
      <c r="BAW306" s="80"/>
      <c r="BAX306" s="80"/>
      <c r="BAY306" s="80"/>
      <c r="BAZ306" s="80"/>
      <c r="BBA306" s="80"/>
      <c r="BBB306" s="80"/>
      <c r="BBC306" s="80"/>
      <c r="BBD306" s="80"/>
      <c r="BBE306" s="80"/>
      <c r="BBF306" s="80"/>
      <c r="BBG306" s="80"/>
      <c r="BBH306" s="80"/>
      <c r="BBI306" s="80"/>
      <c r="BBJ306" s="80"/>
      <c r="BBK306" s="80"/>
      <c r="BBL306" s="80"/>
      <c r="BBM306" s="80"/>
      <c r="BBN306" s="80"/>
      <c r="BBO306" s="80"/>
      <c r="BBP306" s="80"/>
      <c r="BBQ306" s="80"/>
      <c r="BBR306" s="80"/>
      <c r="BBS306" s="80"/>
      <c r="BBT306" s="80"/>
      <c r="BBU306" s="80"/>
      <c r="BBV306" s="80"/>
      <c r="BBW306" s="80"/>
      <c r="BBX306" s="80"/>
      <c r="BBY306" s="80"/>
      <c r="BBZ306" s="80"/>
      <c r="BCA306" s="80"/>
      <c r="BCB306" s="80"/>
      <c r="BCC306" s="80"/>
      <c r="BCD306" s="80"/>
      <c r="BCE306" s="80"/>
      <c r="BCF306" s="80"/>
      <c r="BCG306" s="80"/>
      <c r="BCH306" s="80"/>
      <c r="BCI306" s="80"/>
      <c r="BCJ306" s="80"/>
      <c r="BCK306" s="80"/>
      <c r="BCL306" s="80"/>
      <c r="BCM306" s="80"/>
      <c r="BCN306" s="80"/>
      <c r="BCO306" s="80"/>
      <c r="BCP306" s="80"/>
      <c r="BCQ306" s="80"/>
      <c r="BCR306" s="80"/>
      <c r="BCS306" s="80"/>
      <c r="BCT306" s="80"/>
      <c r="BCU306" s="80"/>
      <c r="BCV306" s="80"/>
      <c r="BCW306" s="80"/>
      <c r="BCX306" s="80"/>
      <c r="BCY306" s="80"/>
      <c r="BCZ306" s="80"/>
      <c r="BDA306" s="80"/>
      <c r="BDB306" s="80"/>
      <c r="BDC306" s="80"/>
      <c r="BDD306" s="80"/>
      <c r="BDE306" s="80"/>
      <c r="BDF306" s="80"/>
      <c r="BDG306" s="80"/>
      <c r="BDH306" s="80"/>
      <c r="BDI306" s="80"/>
      <c r="BDJ306" s="80"/>
      <c r="BDK306" s="80"/>
      <c r="BDL306" s="80"/>
      <c r="BDM306" s="80"/>
      <c r="BDN306" s="80"/>
      <c r="BDO306" s="80"/>
      <c r="BDP306" s="80"/>
      <c r="BDQ306" s="80"/>
      <c r="BDR306" s="80"/>
      <c r="BDS306" s="80"/>
      <c r="BDT306" s="80"/>
      <c r="BDU306" s="80"/>
      <c r="BDV306" s="80"/>
      <c r="BDW306" s="80"/>
      <c r="BDX306" s="80"/>
      <c r="BDY306" s="80"/>
      <c r="BDZ306" s="80"/>
      <c r="BEA306" s="80"/>
      <c r="BEB306" s="80"/>
      <c r="BEC306" s="80"/>
      <c r="BED306" s="80"/>
      <c r="BEE306" s="80"/>
      <c r="BEF306" s="80"/>
      <c r="BEG306" s="80"/>
      <c r="BEH306" s="80"/>
      <c r="BEI306" s="80"/>
      <c r="BEJ306" s="80"/>
      <c r="BEK306" s="80"/>
      <c r="BEL306" s="80"/>
      <c r="BEM306" s="80"/>
      <c r="BEN306" s="80"/>
      <c r="BEO306" s="80"/>
      <c r="BEP306" s="80"/>
      <c r="BEQ306" s="80"/>
      <c r="BER306" s="80"/>
      <c r="BES306" s="80"/>
      <c r="BET306" s="80"/>
      <c r="BEU306" s="80"/>
      <c r="BEV306" s="80"/>
      <c r="BEW306" s="80"/>
      <c r="BEX306" s="80"/>
      <c r="BEY306" s="80"/>
      <c r="BEZ306" s="80"/>
      <c r="BFA306" s="80"/>
      <c r="BFB306" s="80"/>
      <c r="BFC306" s="80"/>
      <c r="BFD306" s="80"/>
      <c r="BFE306" s="80"/>
      <c r="BFF306" s="80"/>
      <c r="BFG306" s="80"/>
      <c r="BFH306" s="80"/>
      <c r="BFI306" s="80"/>
      <c r="BFJ306" s="80"/>
      <c r="BFK306" s="80"/>
      <c r="BFL306" s="80"/>
      <c r="BFM306" s="80"/>
      <c r="BFN306" s="80"/>
      <c r="BFO306" s="80"/>
      <c r="BFP306" s="80"/>
      <c r="BFQ306" s="80"/>
      <c r="BFR306" s="80"/>
      <c r="BFS306" s="80"/>
      <c r="BFT306" s="80"/>
      <c r="BFU306" s="80"/>
      <c r="BFV306" s="80"/>
      <c r="BFW306" s="80"/>
      <c r="BFX306" s="80"/>
      <c r="BFY306" s="80"/>
      <c r="BFZ306" s="80"/>
      <c r="BGA306" s="80"/>
      <c r="BGB306" s="80"/>
      <c r="BGC306" s="80"/>
      <c r="BGD306" s="80"/>
      <c r="BGE306" s="80"/>
      <c r="BGF306" s="80"/>
      <c r="BGG306" s="80"/>
      <c r="BGH306" s="80"/>
      <c r="BGI306" s="80"/>
      <c r="BGJ306" s="80"/>
      <c r="BGK306" s="80"/>
      <c r="BGL306" s="80"/>
      <c r="BGM306" s="80"/>
      <c r="BGN306" s="80"/>
      <c r="BGO306" s="80"/>
      <c r="BGP306" s="80"/>
      <c r="BGQ306" s="80"/>
      <c r="BGR306" s="80"/>
      <c r="BGS306" s="80"/>
      <c r="BGT306" s="80"/>
      <c r="BGU306" s="80"/>
      <c r="BGV306" s="80"/>
      <c r="BGW306" s="80"/>
      <c r="BGX306" s="80"/>
      <c r="BGY306" s="80"/>
      <c r="BGZ306" s="80"/>
      <c r="BHA306" s="80"/>
      <c r="BHB306" s="80"/>
      <c r="BHC306" s="80"/>
      <c r="BHD306" s="80"/>
      <c r="BHE306" s="80"/>
      <c r="BHF306" s="80"/>
      <c r="BHG306" s="80"/>
      <c r="BHH306" s="80"/>
      <c r="BHI306" s="80"/>
      <c r="BHJ306" s="80"/>
      <c r="BHK306" s="80"/>
      <c r="BHL306" s="80"/>
      <c r="BHM306" s="80"/>
      <c r="BHN306" s="80"/>
      <c r="BHO306" s="80"/>
      <c r="BHP306" s="80"/>
      <c r="BHQ306" s="80"/>
      <c r="BHR306" s="80"/>
      <c r="BHS306" s="80"/>
      <c r="BHT306" s="80"/>
      <c r="BHU306" s="80"/>
      <c r="BHV306" s="80"/>
      <c r="BHW306" s="80"/>
      <c r="BHX306" s="80"/>
      <c r="BHY306" s="80"/>
      <c r="BHZ306" s="80"/>
      <c r="BIA306" s="80"/>
      <c r="BIB306" s="80"/>
      <c r="BIC306" s="80"/>
      <c r="BID306" s="80"/>
      <c r="BIE306" s="80"/>
      <c r="BIF306" s="80"/>
      <c r="BIG306" s="80"/>
      <c r="BIH306" s="80"/>
      <c r="BII306" s="80"/>
      <c r="BIJ306" s="80"/>
      <c r="BIK306" s="80"/>
      <c r="BIL306" s="80"/>
      <c r="BIM306" s="80"/>
      <c r="BIN306" s="80"/>
      <c r="BIO306" s="80"/>
      <c r="BIP306" s="80"/>
      <c r="BIQ306" s="80"/>
      <c r="BIR306" s="80"/>
      <c r="BIS306" s="80"/>
      <c r="BIT306" s="80"/>
      <c r="BIU306" s="80"/>
      <c r="BIV306" s="80"/>
      <c r="BIW306" s="80"/>
      <c r="BIX306" s="80"/>
      <c r="BIY306" s="80"/>
      <c r="BIZ306" s="80"/>
      <c r="BJA306" s="80"/>
      <c r="BJB306" s="80"/>
      <c r="BJC306" s="80"/>
      <c r="BJD306" s="80"/>
      <c r="BJE306" s="80"/>
      <c r="BJF306" s="80"/>
      <c r="BJG306" s="80"/>
      <c r="BJH306" s="80"/>
      <c r="BJI306" s="80"/>
      <c r="BJJ306" s="80"/>
      <c r="BJK306" s="80"/>
      <c r="BJL306" s="80"/>
      <c r="BJM306" s="80"/>
      <c r="BJN306" s="80"/>
      <c r="BJO306" s="80"/>
      <c r="BJP306" s="80"/>
      <c r="BJQ306" s="80"/>
      <c r="BJR306" s="80"/>
      <c r="BJS306" s="80"/>
      <c r="BJT306" s="80"/>
      <c r="BJU306" s="80"/>
      <c r="BJV306" s="80"/>
      <c r="BJW306" s="80"/>
      <c r="BJX306" s="80"/>
      <c r="BJY306" s="80"/>
      <c r="BJZ306" s="80"/>
      <c r="BKA306" s="80"/>
      <c r="BKB306" s="80"/>
      <c r="BKC306" s="80"/>
      <c r="BKD306" s="80"/>
      <c r="BKE306" s="80"/>
      <c r="BKF306" s="80"/>
      <c r="BKG306" s="80"/>
      <c r="BKH306" s="80"/>
      <c r="BKI306" s="80"/>
      <c r="BKJ306" s="80"/>
      <c r="BKK306" s="80"/>
      <c r="BKL306" s="80"/>
      <c r="BKM306" s="80"/>
      <c r="BKN306" s="80"/>
      <c r="BKO306" s="80"/>
      <c r="BKP306" s="80"/>
      <c r="BKQ306" s="80"/>
      <c r="BKR306" s="80"/>
      <c r="BKS306" s="80"/>
      <c r="BKT306" s="80"/>
      <c r="BKU306" s="80"/>
      <c r="BKV306" s="80"/>
      <c r="BKW306" s="80"/>
      <c r="BKX306" s="80"/>
      <c r="BKY306" s="80"/>
      <c r="BKZ306" s="80"/>
      <c r="BLA306" s="80"/>
      <c r="BLB306" s="80"/>
      <c r="BLC306" s="80"/>
      <c r="BLD306" s="80"/>
      <c r="BLE306" s="80"/>
      <c r="BLF306" s="80"/>
      <c r="BLG306" s="80"/>
      <c r="BLH306" s="80"/>
      <c r="BLI306" s="80"/>
      <c r="BLJ306" s="80"/>
      <c r="BLK306" s="80"/>
      <c r="BLL306" s="80"/>
      <c r="BLM306" s="80"/>
      <c r="BLN306" s="80"/>
      <c r="BLO306" s="80"/>
      <c r="BLP306" s="80"/>
      <c r="BLQ306" s="80"/>
      <c r="BLR306" s="80"/>
      <c r="BLS306" s="80"/>
      <c r="BLT306" s="80"/>
      <c r="BLU306" s="80"/>
      <c r="BLV306" s="80"/>
      <c r="BLW306" s="80"/>
      <c r="BLX306" s="80"/>
      <c r="BLY306" s="80"/>
      <c r="BLZ306" s="80"/>
      <c r="BMA306" s="80"/>
      <c r="BMB306" s="80"/>
      <c r="BMC306" s="80"/>
      <c r="BMD306" s="80"/>
      <c r="BME306" s="80"/>
      <c r="BMF306" s="80"/>
      <c r="BMG306" s="80"/>
      <c r="BMH306" s="80"/>
      <c r="BMI306" s="80"/>
      <c r="BMJ306" s="80"/>
      <c r="BMK306" s="80"/>
      <c r="BML306" s="80"/>
      <c r="BMM306" s="80"/>
      <c r="BMN306" s="80"/>
      <c r="BMO306" s="80"/>
      <c r="BMP306" s="80"/>
      <c r="BMQ306" s="80"/>
      <c r="BMR306" s="80"/>
      <c r="BMS306" s="80"/>
      <c r="BMT306" s="80"/>
      <c r="BMU306" s="80"/>
      <c r="BMV306" s="80"/>
      <c r="BMW306" s="80"/>
      <c r="BMX306" s="80"/>
      <c r="BMY306" s="80"/>
      <c r="BMZ306" s="80"/>
      <c r="BNA306" s="80"/>
      <c r="BNB306" s="80"/>
      <c r="BNC306" s="80"/>
      <c r="BND306" s="80"/>
      <c r="BNE306" s="80"/>
      <c r="BNF306" s="80"/>
      <c r="BNG306" s="80"/>
      <c r="BNH306" s="80"/>
      <c r="BNI306" s="80"/>
      <c r="BNJ306" s="80"/>
      <c r="BNK306" s="80"/>
      <c r="BNL306" s="80"/>
      <c r="BNM306" s="80"/>
      <c r="BNN306" s="80"/>
      <c r="BNO306" s="80"/>
      <c r="BNP306" s="80"/>
      <c r="BNQ306" s="80"/>
      <c r="BNR306" s="80"/>
      <c r="BNS306" s="80"/>
      <c r="BNT306" s="80"/>
      <c r="BNU306" s="80"/>
      <c r="BNV306" s="80"/>
      <c r="BNW306" s="80"/>
      <c r="BNX306" s="80"/>
      <c r="BNY306" s="80"/>
      <c r="BNZ306" s="80"/>
      <c r="BOA306" s="80"/>
      <c r="BOB306" s="80"/>
      <c r="BOC306" s="80"/>
      <c r="BOD306" s="80"/>
      <c r="BOE306" s="80"/>
      <c r="BOF306" s="80"/>
      <c r="BOG306" s="80"/>
      <c r="BOH306" s="80"/>
      <c r="BOI306" s="80"/>
      <c r="BOJ306" s="80"/>
      <c r="BOK306" s="80"/>
      <c r="BOL306" s="80"/>
      <c r="BOM306" s="80"/>
      <c r="BON306" s="80"/>
      <c r="BOO306" s="80"/>
      <c r="BOP306" s="80"/>
      <c r="BOQ306" s="80"/>
      <c r="BOR306" s="80"/>
      <c r="BOS306" s="80"/>
      <c r="BOT306" s="80"/>
      <c r="BOU306" s="80"/>
      <c r="BOV306" s="80"/>
      <c r="BOW306" s="80"/>
      <c r="BOX306" s="80"/>
      <c r="BOY306" s="80"/>
      <c r="BOZ306" s="80"/>
      <c r="BPA306" s="80"/>
      <c r="BPB306" s="80"/>
      <c r="BPC306" s="80"/>
      <c r="BPD306" s="80"/>
      <c r="BPE306" s="80"/>
      <c r="BPF306" s="80"/>
      <c r="BPG306" s="80"/>
      <c r="BPH306" s="80"/>
      <c r="BPI306" s="80"/>
      <c r="BPJ306" s="80"/>
      <c r="BPK306" s="80"/>
      <c r="BPL306" s="80"/>
      <c r="BPM306" s="80"/>
      <c r="BPN306" s="80"/>
      <c r="BPO306" s="80"/>
      <c r="BPP306" s="80"/>
      <c r="BPQ306" s="80"/>
      <c r="BPR306" s="80"/>
      <c r="BPS306" s="80"/>
      <c r="BPT306" s="80"/>
      <c r="BPU306" s="80"/>
      <c r="BPV306" s="80"/>
      <c r="BPW306" s="80"/>
      <c r="BPX306" s="80"/>
      <c r="BPY306" s="80"/>
      <c r="BPZ306" s="80"/>
      <c r="BQA306" s="80"/>
      <c r="BQB306" s="80"/>
      <c r="BQC306" s="80"/>
      <c r="BQD306" s="80"/>
      <c r="BQE306" s="80"/>
      <c r="BQF306" s="80"/>
      <c r="BQG306" s="80"/>
      <c r="BQH306" s="80"/>
      <c r="BQI306" s="80"/>
      <c r="BQJ306" s="80"/>
      <c r="BQK306" s="80"/>
      <c r="BQL306" s="80"/>
      <c r="BQM306" s="80"/>
      <c r="BQN306" s="80"/>
      <c r="BQO306" s="80"/>
      <c r="BQP306" s="80"/>
      <c r="BQQ306" s="80"/>
      <c r="BQR306" s="80"/>
      <c r="BQS306" s="80"/>
      <c r="BQT306" s="80"/>
      <c r="BQU306" s="80"/>
      <c r="BQV306" s="80"/>
      <c r="BQW306" s="80"/>
      <c r="BQX306" s="80"/>
      <c r="BQY306" s="80"/>
      <c r="BQZ306" s="80"/>
      <c r="BRA306" s="80"/>
      <c r="BRB306" s="80"/>
      <c r="BRC306" s="80"/>
      <c r="BRD306" s="80"/>
      <c r="BRE306" s="80"/>
      <c r="BRF306" s="80"/>
      <c r="BRG306" s="80"/>
      <c r="BRH306" s="80"/>
      <c r="BRI306" s="80"/>
      <c r="BRJ306" s="80"/>
      <c r="BRK306" s="80"/>
      <c r="BRL306" s="80"/>
      <c r="BRM306" s="80"/>
      <c r="BRN306" s="80"/>
      <c r="BRO306" s="80"/>
      <c r="BRP306" s="80"/>
      <c r="BRQ306" s="80"/>
      <c r="BRR306" s="80"/>
      <c r="BRS306" s="80"/>
      <c r="BRT306" s="80"/>
      <c r="BRU306" s="80"/>
      <c r="BRV306" s="80"/>
      <c r="BRW306" s="80"/>
      <c r="BRX306" s="80"/>
      <c r="BRY306" s="80"/>
      <c r="BRZ306" s="80"/>
      <c r="BSA306" s="80"/>
      <c r="BSB306" s="80"/>
      <c r="BSC306" s="80"/>
      <c r="BSD306" s="80"/>
      <c r="BSE306" s="80"/>
      <c r="BSF306" s="80"/>
      <c r="BSG306" s="80"/>
      <c r="BSH306" s="80"/>
      <c r="BSI306" s="80"/>
      <c r="BSJ306" s="80"/>
      <c r="BSK306" s="80"/>
      <c r="BSL306" s="80"/>
      <c r="BSM306" s="80"/>
      <c r="BSN306" s="80"/>
      <c r="BSO306" s="80"/>
      <c r="BSP306" s="80"/>
      <c r="BSQ306" s="80"/>
      <c r="BSR306" s="80"/>
      <c r="BSS306" s="80"/>
      <c r="BST306" s="80"/>
      <c r="BSU306" s="80"/>
      <c r="BSV306" s="80"/>
      <c r="BSW306" s="80"/>
      <c r="BSX306" s="80"/>
      <c r="BSY306" s="80"/>
      <c r="BSZ306" s="80"/>
      <c r="BTA306" s="80"/>
      <c r="BTB306" s="80"/>
      <c r="BTC306" s="80"/>
      <c r="BTD306" s="80"/>
      <c r="BTE306" s="80"/>
      <c r="BTF306" s="80"/>
      <c r="BTG306" s="80"/>
      <c r="BTH306" s="80"/>
      <c r="BTI306" s="80"/>
      <c r="BTJ306" s="80"/>
      <c r="BTK306" s="80"/>
      <c r="BTL306" s="80"/>
      <c r="BTM306" s="80"/>
      <c r="BTN306" s="80"/>
      <c r="BTO306" s="80"/>
      <c r="BTP306" s="80"/>
      <c r="BTQ306" s="80"/>
      <c r="BTR306" s="80"/>
      <c r="BTS306" s="80"/>
      <c r="BTT306" s="80"/>
      <c r="BTU306" s="80"/>
      <c r="BTV306" s="80"/>
      <c r="BTW306" s="80"/>
      <c r="BTX306" s="80"/>
      <c r="BTY306" s="80"/>
      <c r="BTZ306" s="80"/>
      <c r="BUA306" s="80"/>
      <c r="BUB306" s="80"/>
      <c r="BUC306" s="80"/>
      <c r="BUD306" s="80"/>
      <c r="BUE306" s="80"/>
      <c r="BUF306" s="80"/>
      <c r="BUG306" s="80"/>
      <c r="BUH306" s="80"/>
      <c r="BUI306" s="80"/>
      <c r="BUJ306" s="80"/>
      <c r="BUK306" s="80"/>
      <c r="BUL306" s="80"/>
      <c r="BUM306" s="80"/>
      <c r="BUN306" s="80"/>
      <c r="BUO306" s="80"/>
      <c r="BUP306" s="80"/>
      <c r="BUQ306" s="80"/>
      <c r="BUR306" s="80"/>
      <c r="BUS306" s="80"/>
      <c r="BUT306" s="80"/>
      <c r="BUU306" s="80"/>
      <c r="BUV306" s="80"/>
      <c r="BUW306" s="80"/>
      <c r="BUX306" s="80"/>
      <c r="BUY306" s="80"/>
      <c r="BUZ306" s="80"/>
      <c r="BVA306" s="80"/>
      <c r="BVB306" s="80"/>
      <c r="BVC306" s="80"/>
      <c r="BVD306" s="80"/>
      <c r="BVE306" s="80"/>
      <c r="BVF306" s="80"/>
      <c r="BVG306" s="80"/>
      <c r="BVH306" s="80"/>
      <c r="BVI306" s="80"/>
      <c r="BVJ306" s="80"/>
      <c r="BVK306" s="80"/>
      <c r="BVL306" s="80"/>
      <c r="BVM306" s="80"/>
      <c r="BVN306" s="80"/>
      <c r="BVO306" s="80"/>
      <c r="BVP306" s="80"/>
      <c r="BVQ306" s="80"/>
      <c r="BVR306" s="80"/>
      <c r="BVS306" s="80"/>
      <c r="BVT306" s="80"/>
      <c r="BVU306" s="80"/>
      <c r="BVV306" s="80"/>
      <c r="BVW306" s="80"/>
      <c r="BVX306" s="80"/>
      <c r="BVY306" s="80"/>
      <c r="BVZ306" s="80"/>
      <c r="BWA306" s="80"/>
      <c r="BWB306" s="80"/>
      <c r="BWC306" s="80"/>
      <c r="BWD306" s="80"/>
      <c r="BWE306" s="80"/>
      <c r="BWF306" s="80"/>
      <c r="BWG306" s="80"/>
      <c r="BWH306" s="80"/>
      <c r="BWI306" s="80"/>
      <c r="BWJ306" s="80"/>
      <c r="BWK306" s="80"/>
      <c r="BWL306" s="80"/>
      <c r="BWM306" s="80"/>
      <c r="BWN306" s="80"/>
      <c r="BWO306" s="80"/>
      <c r="BWP306" s="80"/>
      <c r="BWQ306" s="80"/>
      <c r="BWR306" s="80"/>
      <c r="BWS306" s="80"/>
      <c r="BWT306" s="80"/>
      <c r="BWU306" s="80"/>
      <c r="BWV306" s="80"/>
      <c r="BWW306" s="80"/>
      <c r="BWX306" s="80"/>
      <c r="BWY306" s="80"/>
      <c r="BWZ306" s="80"/>
      <c r="BXA306" s="80"/>
      <c r="BXB306" s="80"/>
      <c r="BXC306" s="80"/>
      <c r="BXD306" s="80"/>
      <c r="BXE306" s="80"/>
      <c r="BXF306" s="80"/>
      <c r="BXG306" s="80"/>
      <c r="BXH306" s="80"/>
      <c r="BXI306" s="80"/>
      <c r="BXJ306" s="80"/>
      <c r="BXK306" s="80"/>
      <c r="BXL306" s="80"/>
      <c r="BXM306" s="80"/>
      <c r="BXN306" s="80"/>
      <c r="BXO306" s="80"/>
      <c r="BXP306" s="80"/>
      <c r="BXQ306" s="80"/>
      <c r="BXR306" s="80"/>
      <c r="BXS306" s="80"/>
      <c r="BXT306" s="80"/>
      <c r="BXU306" s="80"/>
      <c r="BXV306" s="80"/>
      <c r="BXW306" s="80"/>
      <c r="BXX306" s="80"/>
      <c r="BXY306" s="80"/>
      <c r="BXZ306" s="80"/>
      <c r="BYA306" s="80"/>
      <c r="BYB306" s="80"/>
      <c r="BYC306" s="80"/>
      <c r="BYD306" s="80"/>
      <c r="BYE306" s="80"/>
      <c r="BYF306" s="80"/>
      <c r="BYG306" s="80"/>
      <c r="BYH306" s="80"/>
      <c r="BYI306" s="80"/>
      <c r="BYJ306" s="80"/>
      <c r="BYK306" s="80"/>
      <c r="BYL306" s="80"/>
      <c r="BYM306" s="80"/>
      <c r="BYN306" s="80"/>
      <c r="BYO306" s="80"/>
      <c r="BYP306" s="80"/>
      <c r="BYQ306" s="80"/>
      <c r="BYR306" s="80"/>
      <c r="BYS306" s="80"/>
      <c r="BYT306" s="80"/>
      <c r="BYU306" s="80"/>
      <c r="BYV306" s="80"/>
      <c r="BYW306" s="80"/>
      <c r="BYX306" s="80"/>
      <c r="BYY306" s="80"/>
      <c r="BYZ306" s="80"/>
      <c r="BZA306" s="80"/>
      <c r="BZB306" s="80"/>
      <c r="BZC306" s="80"/>
      <c r="BZD306" s="80"/>
      <c r="BZE306" s="80"/>
      <c r="BZF306" s="80"/>
      <c r="BZG306" s="80"/>
      <c r="BZH306" s="80"/>
      <c r="BZI306" s="80"/>
      <c r="BZJ306" s="80"/>
      <c r="BZK306" s="80"/>
      <c r="BZL306" s="80"/>
      <c r="BZM306" s="80"/>
      <c r="BZN306" s="80"/>
      <c r="BZO306" s="80"/>
      <c r="BZP306" s="80"/>
      <c r="BZQ306" s="80"/>
      <c r="BZR306" s="80"/>
      <c r="BZS306" s="80"/>
      <c r="BZT306" s="80"/>
      <c r="BZU306" s="80"/>
      <c r="BZV306" s="80"/>
      <c r="BZW306" s="80"/>
      <c r="BZX306" s="80"/>
      <c r="BZY306" s="80"/>
      <c r="BZZ306" s="80"/>
      <c r="CAA306" s="80"/>
      <c r="CAB306" s="80"/>
      <c r="CAC306" s="80"/>
      <c r="CAD306" s="80"/>
      <c r="CAE306" s="80"/>
      <c r="CAF306" s="80"/>
      <c r="CAG306" s="80"/>
      <c r="CAH306" s="80"/>
      <c r="CAI306" s="80"/>
      <c r="CAJ306" s="80"/>
      <c r="CAK306" s="80"/>
      <c r="CAL306" s="80"/>
      <c r="CAM306" s="80"/>
      <c r="CAN306" s="80"/>
      <c r="CAO306" s="80"/>
      <c r="CAP306" s="80"/>
      <c r="CAQ306" s="80"/>
      <c r="CAR306" s="80"/>
      <c r="CAS306" s="80"/>
      <c r="CAT306" s="80"/>
      <c r="CAU306" s="80"/>
      <c r="CAV306" s="80"/>
      <c r="CAW306" s="80"/>
      <c r="CAX306" s="80"/>
      <c r="CAY306" s="80"/>
      <c r="CAZ306" s="80"/>
      <c r="CBA306" s="80"/>
      <c r="CBB306" s="80"/>
      <c r="CBC306" s="80"/>
      <c r="CBD306" s="80"/>
      <c r="CBE306" s="80"/>
      <c r="CBF306" s="80"/>
      <c r="CBG306" s="80"/>
      <c r="CBH306" s="80"/>
      <c r="CBI306" s="80"/>
      <c r="CBJ306" s="80"/>
      <c r="CBK306" s="80"/>
      <c r="CBL306" s="80"/>
      <c r="CBM306" s="80"/>
      <c r="CBN306" s="80"/>
      <c r="CBO306" s="80"/>
      <c r="CBP306" s="80"/>
      <c r="CBQ306" s="80"/>
      <c r="CBR306" s="80"/>
      <c r="CBS306" s="80"/>
      <c r="CBT306" s="80"/>
      <c r="CBU306" s="80"/>
      <c r="CBV306" s="80"/>
      <c r="CBW306" s="80"/>
      <c r="CBX306" s="80"/>
      <c r="CBY306" s="80"/>
      <c r="CBZ306" s="80"/>
      <c r="CCA306" s="80"/>
      <c r="CCB306" s="80"/>
      <c r="CCC306" s="80"/>
      <c r="CCD306" s="80"/>
      <c r="CCE306" s="80"/>
      <c r="CCF306" s="80"/>
      <c r="CCG306" s="80"/>
      <c r="CCH306" s="80"/>
      <c r="CCI306" s="80"/>
      <c r="CCJ306" s="80"/>
      <c r="CCK306" s="80"/>
      <c r="CCL306" s="80"/>
      <c r="CCM306" s="80"/>
      <c r="CCN306" s="80"/>
      <c r="CCO306" s="80"/>
      <c r="CCP306" s="80"/>
      <c r="CCQ306" s="80"/>
      <c r="CCR306" s="80"/>
      <c r="CCS306" s="80"/>
      <c r="CCT306" s="80"/>
      <c r="CCU306" s="80"/>
      <c r="CCV306" s="80"/>
      <c r="CCW306" s="80"/>
      <c r="CCX306" s="80"/>
      <c r="CCY306" s="80"/>
      <c r="CCZ306" s="80"/>
      <c r="CDA306" s="80"/>
      <c r="CDB306" s="80"/>
      <c r="CDC306" s="80"/>
      <c r="CDD306" s="80"/>
      <c r="CDE306" s="80"/>
      <c r="CDF306" s="80"/>
      <c r="CDG306" s="80"/>
      <c r="CDH306" s="80"/>
      <c r="CDI306" s="80"/>
      <c r="CDJ306" s="80"/>
      <c r="CDK306" s="80"/>
      <c r="CDL306" s="80"/>
      <c r="CDM306" s="80"/>
      <c r="CDN306" s="80"/>
      <c r="CDO306" s="80"/>
      <c r="CDP306" s="80"/>
      <c r="CDQ306" s="80"/>
      <c r="CDR306" s="80"/>
      <c r="CDS306" s="80"/>
      <c r="CDT306" s="80"/>
      <c r="CDU306" s="80"/>
      <c r="CDV306" s="80"/>
      <c r="CDW306" s="80"/>
      <c r="CDX306" s="80"/>
      <c r="CDY306" s="80"/>
      <c r="CDZ306" s="80"/>
      <c r="CEA306" s="80"/>
      <c r="CEB306" s="80"/>
      <c r="CEC306" s="80"/>
      <c r="CED306" s="80"/>
      <c r="CEE306" s="80"/>
      <c r="CEF306" s="80"/>
      <c r="CEG306" s="80"/>
      <c r="CEH306" s="80"/>
      <c r="CEI306" s="80"/>
      <c r="CEJ306" s="80"/>
      <c r="CEK306" s="80"/>
      <c r="CEL306" s="80"/>
      <c r="CEM306" s="80"/>
      <c r="CEN306" s="80"/>
      <c r="CEO306" s="80"/>
      <c r="CEP306" s="80"/>
      <c r="CEQ306" s="80"/>
      <c r="CER306" s="80"/>
      <c r="CES306" s="80"/>
      <c r="CET306" s="80"/>
      <c r="CEU306" s="80"/>
      <c r="CEV306" s="80"/>
      <c r="CEW306" s="80"/>
      <c r="CEX306" s="80"/>
      <c r="CEY306" s="80"/>
      <c r="CEZ306" s="80"/>
      <c r="CFA306" s="80"/>
      <c r="CFB306" s="80"/>
      <c r="CFC306" s="80"/>
      <c r="CFD306" s="80"/>
      <c r="CFE306" s="80"/>
      <c r="CFF306" s="80"/>
      <c r="CFG306" s="80"/>
      <c r="CFH306" s="80"/>
      <c r="CFI306" s="80"/>
      <c r="CFJ306" s="80"/>
      <c r="CFK306" s="80"/>
      <c r="CFL306" s="80"/>
      <c r="CFM306" s="80"/>
      <c r="CFN306" s="80"/>
      <c r="CFO306" s="80"/>
      <c r="CFP306" s="80"/>
      <c r="CFQ306" s="80"/>
      <c r="CFR306" s="80"/>
      <c r="CFS306" s="80"/>
      <c r="CFT306" s="80"/>
      <c r="CFU306" s="80"/>
      <c r="CFV306" s="80"/>
      <c r="CFW306" s="80"/>
      <c r="CFX306" s="80"/>
      <c r="CFY306" s="80"/>
      <c r="CFZ306" s="80"/>
      <c r="CGA306" s="80"/>
      <c r="CGB306" s="80"/>
      <c r="CGC306" s="80"/>
      <c r="CGD306" s="80"/>
      <c r="CGE306" s="80"/>
      <c r="CGF306" s="80"/>
      <c r="CGG306" s="80"/>
      <c r="CGH306" s="80"/>
      <c r="CGI306" s="80"/>
      <c r="CGJ306" s="80"/>
      <c r="CGK306" s="80"/>
      <c r="CGL306" s="80"/>
      <c r="CGM306" s="80"/>
      <c r="CGN306" s="80"/>
      <c r="CGO306" s="80"/>
      <c r="CGP306" s="80"/>
      <c r="CGQ306" s="80"/>
      <c r="CGR306" s="80"/>
      <c r="CGS306" s="80"/>
      <c r="CGT306" s="80"/>
      <c r="CGU306" s="80"/>
      <c r="CGV306" s="80"/>
      <c r="CGW306" s="80"/>
      <c r="CGX306" s="80"/>
      <c r="CGY306" s="80"/>
      <c r="CGZ306" s="80"/>
      <c r="CHA306" s="80"/>
      <c r="CHB306" s="80"/>
      <c r="CHC306" s="80"/>
      <c r="CHD306" s="80"/>
      <c r="CHE306" s="80"/>
      <c r="CHF306" s="80"/>
      <c r="CHG306" s="80"/>
      <c r="CHH306" s="80"/>
      <c r="CHI306" s="80"/>
      <c r="CHJ306" s="80"/>
      <c r="CHK306" s="80"/>
      <c r="CHL306" s="80"/>
      <c r="CHM306" s="80"/>
      <c r="CHN306" s="80"/>
      <c r="CHO306" s="80"/>
      <c r="CHP306" s="80"/>
      <c r="CHQ306" s="80"/>
      <c r="CHR306" s="80"/>
      <c r="CHS306" s="80"/>
      <c r="CHT306" s="80"/>
      <c r="CHU306" s="80"/>
      <c r="CHV306" s="80"/>
      <c r="CHW306" s="80"/>
      <c r="CHX306" s="80"/>
      <c r="CHY306" s="80"/>
      <c r="CHZ306" s="80"/>
      <c r="CIA306" s="80"/>
      <c r="CIB306" s="80"/>
      <c r="CIC306" s="80"/>
      <c r="CID306" s="80"/>
      <c r="CIE306" s="80"/>
      <c r="CIF306" s="80"/>
      <c r="CIG306" s="80"/>
      <c r="CIH306" s="80"/>
      <c r="CII306" s="80"/>
      <c r="CIJ306" s="80"/>
      <c r="CIK306" s="80"/>
      <c r="CIL306" s="80"/>
      <c r="CIM306" s="80"/>
      <c r="CIN306" s="80"/>
      <c r="CIO306" s="80"/>
      <c r="CIP306" s="80"/>
      <c r="CIQ306" s="80"/>
      <c r="CIR306" s="80"/>
      <c r="CIS306" s="80"/>
      <c r="CIT306" s="80"/>
      <c r="CIU306" s="80"/>
      <c r="CIV306" s="80"/>
      <c r="CIW306" s="80"/>
      <c r="CIX306" s="80"/>
      <c r="CIY306" s="80"/>
      <c r="CIZ306" s="80"/>
      <c r="CJA306" s="80"/>
      <c r="CJB306" s="80"/>
      <c r="CJC306" s="80"/>
      <c r="CJD306" s="80"/>
      <c r="CJE306" s="80"/>
      <c r="CJF306" s="80"/>
      <c r="CJG306" s="80"/>
      <c r="CJH306" s="80"/>
      <c r="CJI306" s="80"/>
      <c r="CJJ306" s="80"/>
      <c r="CJK306" s="80"/>
      <c r="CJL306" s="80"/>
      <c r="CJM306" s="80"/>
      <c r="CJN306" s="80"/>
      <c r="CJO306" s="80"/>
      <c r="CJP306" s="80"/>
      <c r="CJQ306" s="80"/>
      <c r="CJR306" s="80"/>
      <c r="CJS306" s="80"/>
      <c r="CJT306" s="80"/>
      <c r="CJU306" s="80"/>
      <c r="CJV306" s="80"/>
      <c r="CJW306" s="80"/>
      <c r="CJX306" s="80"/>
      <c r="CJY306" s="80"/>
      <c r="CJZ306" s="80"/>
      <c r="CKA306" s="80"/>
      <c r="CKB306" s="80"/>
      <c r="CKC306" s="80"/>
      <c r="CKD306" s="80"/>
      <c r="CKE306" s="80"/>
      <c r="CKF306" s="80"/>
      <c r="CKG306" s="80"/>
      <c r="CKH306" s="80"/>
      <c r="CKI306" s="80"/>
      <c r="CKJ306" s="80"/>
      <c r="CKK306" s="80"/>
      <c r="CKL306" s="80"/>
      <c r="CKM306" s="80"/>
      <c r="CKN306" s="80"/>
      <c r="CKO306" s="80"/>
      <c r="CKP306" s="80"/>
      <c r="CKQ306" s="80"/>
      <c r="CKR306" s="80"/>
      <c r="CKS306" s="80"/>
      <c r="CKT306" s="80"/>
      <c r="CKU306" s="80"/>
      <c r="CKV306" s="80"/>
      <c r="CKW306" s="80"/>
      <c r="CKX306" s="80"/>
      <c r="CKY306" s="80"/>
      <c r="CKZ306" s="80"/>
      <c r="CLA306" s="80"/>
      <c r="CLB306" s="80"/>
      <c r="CLC306" s="80"/>
      <c r="CLD306" s="80"/>
      <c r="CLE306" s="80"/>
      <c r="CLF306" s="80"/>
      <c r="CLG306" s="80"/>
      <c r="CLH306" s="80"/>
      <c r="CLI306" s="80"/>
      <c r="CLJ306" s="80"/>
      <c r="CLK306" s="80"/>
      <c r="CLL306" s="80"/>
      <c r="CLM306" s="80"/>
      <c r="CLN306" s="80"/>
      <c r="CLO306" s="80"/>
      <c r="CLP306" s="80"/>
      <c r="CLQ306" s="80"/>
      <c r="CLR306" s="80"/>
      <c r="CLS306" s="80"/>
      <c r="CLT306" s="80"/>
      <c r="CLU306" s="80"/>
      <c r="CLV306" s="80"/>
      <c r="CLW306" s="80"/>
      <c r="CLX306" s="80"/>
      <c r="CLY306" s="80"/>
      <c r="CLZ306" s="80"/>
      <c r="CMA306" s="80"/>
      <c r="CMB306" s="80"/>
      <c r="CMC306" s="80"/>
      <c r="CMD306" s="80"/>
      <c r="CME306" s="80"/>
      <c r="CMF306" s="80"/>
      <c r="CMG306" s="80"/>
      <c r="CMH306" s="80"/>
      <c r="CMI306" s="80"/>
      <c r="CMJ306" s="80"/>
      <c r="CMK306" s="80"/>
      <c r="CML306" s="80"/>
      <c r="CMM306" s="80"/>
      <c r="CMN306" s="80"/>
      <c r="CMO306" s="80"/>
      <c r="CMP306" s="80"/>
      <c r="CMQ306" s="80"/>
      <c r="CMR306" s="80"/>
      <c r="CMS306" s="80"/>
      <c r="CMT306" s="80"/>
      <c r="CMU306" s="80"/>
      <c r="CMV306" s="80"/>
      <c r="CMW306" s="80"/>
      <c r="CMX306" s="80"/>
      <c r="CMY306" s="80"/>
      <c r="CMZ306" s="80"/>
      <c r="CNA306" s="80"/>
      <c r="CNB306" s="80"/>
      <c r="CNC306" s="80"/>
      <c r="CND306" s="80"/>
      <c r="CNE306" s="80"/>
      <c r="CNF306" s="80"/>
      <c r="CNG306" s="80"/>
      <c r="CNH306" s="80"/>
      <c r="CNI306" s="80"/>
      <c r="CNJ306" s="80"/>
      <c r="CNK306" s="80"/>
      <c r="CNL306" s="80"/>
      <c r="CNM306" s="80"/>
      <c r="CNN306" s="80"/>
      <c r="CNO306" s="80"/>
      <c r="CNP306" s="80"/>
      <c r="CNQ306" s="80"/>
      <c r="CNR306" s="80"/>
      <c r="CNS306" s="80"/>
      <c r="CNT306" s="80"/>
      <c r="CNU306" s="80"/>
      <c r="CNV306" s="80"/>
      <c r="CNW306" s="80"/>
      <c r="CNX306" s="80"/>
      <c r="CNY306" s="80"/>
      <c r="CNZ306" s="80"/>
      <c r="COA306" s="80"/>
      <c r="COB306" s="80"/>
      <c r="COC306" s="80"/>
      <c r="COD306" s="80"/>
      <c r="COE306" s="80"/>
      <c r="COF306" s="80"/>
      <c r="COG306" s="80"/>
      <c r="COH306" s="80"/>
      <c r="COI306" s="80"/>
      <c r="COJ306" s="80"/>
      <c r="COK306" s="80"/>
      <c r="COL306" s="80"/>
      <c r="COM306" s="80"/>
      <c r="CON306" s="80"/>
      <c r="COO306" s="80"/>
      <c r="COP306" s="80"/>
      <c r="COQ306" s="80"/>
      <c r="COR306" s="80"/>
      <c r="COS306" s="80"/>
      <c r="COT306" s="80"/>
      <c r="COU306" s="80"/>
      <c r="COV306" s="80"/>
      <c r="COW306" s="80"/>
      <c r="COX306" s="80"/>
      <c r="COY306" s="80"/>
      <c r="COZ306" s="80"/>
      <c r="CPA306" s="80"/>
      <c r="CPB306" s="80"/>
      <c r="CPC306" s="80"/>
      <c r="CPD306" s="80"/>
      <c r="CPE306" s="80"/>
      <c r="CPF306" s="80"/>
      <c r="CPG306" s="80"/>
      <c r="CPH306" s="80"/>
      <c r="CPI306" s="80"/>
      <c r="CPJ306" s="80"/>
      <c r="CPK306" s="80"/>
      <c r="CPL306" s="80"/>
      <c r="CPM306" s="80"/>
      <c r="CPN306" s="80"/>
      <c r="CPO306" s="80"/>
      <c r="CPP306" s="80"/>
      <c r="CPQ306" s="80"/>
      <c r="CPR306" s="80"/>
      <c r="CPS306" s="80"/>
      <c r="CPT306" s="80"/>
      <c r="CPU306" s="80"/>
      <c r="CPV306" s="80"/>
      <c r="CPW306" s="80"/>
      <c r="CPX306" s="80"/>
      <c r="CPY306" s="80"/>
      <c r="CPZ306" s="80"/>
      <c r="CQA306" s="80"/>
      <c r="CQB306" s="80"/>
      <c r="CQC306" s="80"/>
      <c r="CQD306" s="80"/>
      <c r="CQE306" s="80"/>
      <c r="CQF306" s="80"/>
      <c r="CQG306" s="80"/>
      <c r="CQH306" s="80"/>
      <c r="CQI306" s="80"/>
      <c r="CQJ306" s="80"/>
      <c r="CQK306" s="80"/>
      <c r="CQL306" s="80"/>
      <c r="CQM306" s="80"/>
      <c r="CQN306" s="80"/>
      <c r="CQO306" s="80"/>
      <c r="CQP306" s="80"/>
      <c r="CQQ306" s="80"/>
      <c r="CQR306" s="80"/>
      <c r="CQS306" s="80"/>
      <c r="CQT306" s="80"/>
      <c r="CQU306" s="80"/>
      <c r="CQV306" s="80"/>
      <c r="CQW306" s="80"/>
      <c r="CQX306" s="80"/>
      <c r="CQY306" s="80"/>
      <c r="CQZ306" s="80"/>
      <c r="CRA306" s="80"/>
      <c r="CRB306" s="80"/>
      <c r="CRC306" s="80"/>
      <c r="CRD306" s="80"/>
      <c r="CRE306" s="80"/>
      <c r="CRF306" s="80"/>
      <c r="CRG306" s="80"/>
      <c r="CRH306" s="80"/>
      <c r="CRI306" s="80"/>
      <c r="CRJ306" s="80"/>
      <c r="CRK306" s="80"/>
      <c r="CRL306" s="80"/>
      <c r="CRM306" s="80"/>
      <c r="CRN306" s="80"/>
      <c r="CRO306" s="80"/>
      <c r="CRP306" s="80"/>
      <c r="CRQ306" s="80"/>
      <c r="CRR306" s="80"/>
      <c r="CRS306" s="80"/>
      <c r="CRT306" s="80"/>
      <c r="CRU306" s="80"/>
      <c r="CRV306" s="80"/>
      <c r="CRW306" s="80"/>
      <c r="CRX306" s="80"/>
      <c r="CRY306" s="80"/>
      <c r="CRZ306" s="80"/>
      <c r="CSA306" s="80"/>
      <c r="CSB306" s="80"/>
      <c r="CSC306" s="80"/>
      <c r="CSD306" s="80"/>
      <c r="CSE306" s="80"/>
      <c r="CSF306" s="80"/>
      <c r="CSG306" s="80"/>
      <c r="CSH306" s="80"/>
      <c r="CSI306" s="80"/>
      <c r="CSJ306" s="80"/>
      <c r="CSK306" s="80"/>
      <c r="CSL306" s="80"/>
      <c r="CSM306" s="80"/>
      <c r="CSN306" s="80"/>
      <c r="CSO306" s="80"/>
      <c r="CSP306" s="80"/>
      <c r="CSQ306" s="80"/>
      <c r="CSR306" s="80"/>
      <c r="CSS306" s="80"/>
      <c r="CST306" s="80"/>
      <c r="CSU306" s="80"/>
      <c r="CSV306" s="80"/>
      <c r="CSW306" s="80"/>
      <c r="CSX306" s="80"/>
      <c r="CSY306" s="80"/>
      <c r="CSZ306" s="80"/>
      <c r="CTA306" s="80"/>
      <c r="CTB306" s="80"/>
      <c r="CTC306" s="80"/>
      <c r="CTD306" s="80"/>
      <c r="CTE306" s="80"/>
      <c r="CTF306" s="80"/>
      <c r="CTG306" s="80"/>
      <c r="CTH306" s="80"/>
      <c r="CTI306" s="80"/>
      <c r="CTJ306" s="80"/>
      <c r="CTK306" s="80"/>
      <c r="CTL306" s="80"/>
      <c r="CTM306" s="80"/>
      <c r="CTN306" s="80"/>
      <c r="CTO306" s="80"/>
      <c r="CTP306" s="80"/>
      <c r="CTQ306" s="80"/>
      <c r="CTR306" s="80"/>
      <c r="CTS306" s="80"/>
      <c r="CTT306" s="80"/>
      <c r="CTU306" s="80"/>
      <c r="CTV306" s="80"/>
      <c r="CTW306" s="80"/>
      <c r="CTX306" s="80"/>
      <c r="CTY306" s="80"/>
      <c r="CTZ306" s="80"/>
      <c r="CUA306" s="80"/>
      <c r="CUB306" s="80"/>
      <c r="CUC306" s="80"/>
      <c r="CUD306" s="80"/>
      <c r="CUE306" s="80"/>
      <c r="CUF306" s="80"/>
      <c r="CUG306" s="80"/>
      <c r="CUH306" s="80"/>
      <c r="CUI306" s="80"/>
      <c r="CUJ306" s="80"/>
      <c r="CUK306" s="80"/>
      <c r="CUL306" s="80"/>
      <c r="CUM306" s="80"/>
      <c r="CUN306" s="80"/>
      <c r="CUO306" s="80"/>
      <c r="CUP306" s="80"/>
      <c r="CUQ306" s="80"/>
      <c r="CUR306" s="80"/>
      <c r="CUS306" s="80"/>
      <c r="CUT306" s="80"/>
      <c r="CUU306" s="80"/>
      <c r="CUV306" s="80"/>
      <c r="CUW306" s="80"/>
      <c r="CUX306" s="80"/>
      <c r="CUY306" s="80"/>
      <c r="CUZ306" s="80"/>
      <c r="CVA306" s="80"/>
      <c r="CVB306" s="80"/>
      <c r="CVC306" s="80"/>
      <c r="CVD306" s="80"/>
      <c r="CVE306" s="80"/>
      <c r="CVF306" s="80"/>
      <c r="CVG306" s="80"/>
      <c r="CVH306" s="80"/>
      <c r="CVI306" s="80"/>
      <c r="CVJ306" s="80"/>
      <c r="CVK306" s="80"/>
      <c r="CVL306" s="80"/>
      <c r="CVM306" s="80"/>
      <c r="CVN306" s="80"/>
      <c r="CVO306" s="80"/>
      <c r="CVP306" s="80"/>
      <c r="CVQ306" s="80"/>
      <c r="CVR306" s="80"/>
      <c r="CVS306" s="80"/>
      <c r="CVT306" s="80"/>
      <c r="CVU306" s="80"/>
      <c r="CVV306" s="80"/>
      <c r="CVW306" s="80"/>
      <c r="CVX306" s="80"/>
      <c r="CVY306" s="80"/>
      <c r="CVZ306" s="80"/>
      <c r="CWA306" s="80"/>
      <c r="CWB306" s="80"/>
      <c r="CWC306" s="80"/>
      <c r="CWD306" s="80"/>
      <c r="CWE306" s="80"/>
      <c r="CWF306" s="80"/>
      <c r="CWG306" s="80"/>
      <c r="CWH306" s="80"/>
      <c r="CWI306" s="80"/>
      <c r="CWJ306" s="80"/>
      <c r="CWK306" s="80"/>
      <c r="CWL306" s="80"/>
      <c r="CWM306" s="80"/>
      <c r="CWN306" s="80"/>
      <c r="CWO306" s="80"/>
      <c r="CWP306" s="80"/>
      <c r="CWQ306" s="80"/>
      <c r="CWR306" s="80"/>
      <c r="CWS306" s="80"/>
      <c r="CWT306" s="80"/>
      <c r="CWU306" s="80"/>
      <c r="CWV306" s="80"/>
      <c r="CWW306" s="80"/>
      <c r="CWX306" s="80"/>
      <c r="CWY306" s="80"/>
      <c r="CWZ306" s="80"/>
      <c r="CXA306" s="80"/>
      <c r="CXB306" s="80"/>
      <c r="CXC306" s="80"/>
      <c r="CXD306" s="80"/>
      <c r="CXE306" s="80"/>
      <c r="CXF306" s="80"/>
      <c r="CXG306" s="80"/>
      <c r="CXH306" s="80"/>
      <c r="CXI306" s="80"/>
      <c r="CXJ306" s="80"/>
      <c r="CXK306" s="80"/>
      <c r="CXL306" s="80"/>
      <c r="CXM306" s="80"/>
      <c r="CXN306" s="80"/>
      <c r="CXO306" s="80"/>
      <c r="CXP306" s="80"/>
      <c r="CXQ306" s="80"/>
      <c r="CXR306" s="80"/>
      <c r="CXS306" s="80"/>
      <c r="CXT306" s="80"/>
      <c r="CXU306" s="80"/>
      <c r="CXV306" s="80"/>
      <c r="CXW306" s="80"/>
      <c r="CXX306" s="80"/>
      <c r="CXY306" s="80"/>
      <c r="CXZ306" s="80"/>
      <c r="CYA306" s="80"/>
      <c r="CYB306" s="80"/>
      <c r="CYC306" s="80"/>
      <c r="CYD306" s="80"/>
      <c r="CYE306" s="80"/>
      <c r="CYF306" s="80"/>
      <c r="CYG306" s="80"/>
      <c r="CYH306" s="80"/>
      <c r="CYI306" s="80"/>
      <c r="CYJ306" s="80"/>
      <c r="CYK306" s="80"/>
      <c r="CYL306" s="80"/>
      <c r="CYM306" s="80"/>
      <c r="CYN306" s="80"/>
      <c r="CYO306" s="80"/>
      <c r="CYP306" s="80"/>
      <c r="CYQ306" s="80"/>
      <c r="CYR306" s="80"/>
      <c r="CYS306" s="80"/>
      <c r="CYT306" s="80"/>
      <c r="CYU306" s="80"/>
      <c r="CYV306" s="80"/>
      <c r="CYW306" s="80"/>
      <c r="CYX306" s="80"/>
      <c r="CYY306" s="80"/>
      <c r="CYZ306" s="80"/>
      <c r="CZA306" s="80"/>
      <c r="CZB306" s="80"/>
      <c r="CZC306" s="80"/>
      <c r="CZD306" s="80"/>
      <c r="CZE306" s="80"/>
      <c r="CZF306" s="80"/>
      <c r="CZG306" s="80"/>
      <c r="CZH306" s="80"/>
      <c r="CZI306" s="80"/>
      <c r="CZJ306" s="80"/>
      <c r="CZK306" s="80"/>
      <c r="CZL306" s="80"/>
      <c r="CZM306" s="80"/>
      <c r="CZN306" s="80"/>
      <c r="CZO306" s="80"/>
      <c r="CZP306" s="80"/>
      <c r="CZQ306" s="80"/>
      <c r="CZR306" s="80"/>
      <c r="CZS306" s="80"/>
      <c r="CZT306" s="80"/>
      <c r="CZU306" s="80"/>
      <c r="CZV306" s="80"/>
      <c r="CZW306" s="80"/>
      <c r="CZX306" s="80"/>
      <c r="CZY306" s="80"/>
      <c r="CZZ306" s="80"/>
      <c r="DAA306" s="80"/>
      <c r="DAB306" s="80"/>
      <c r="DAC306" s="80"/>
      <c r="DAD306" s="80"/>
      <c r="DAE306" s="80"/>
      <c r="DAF306" s="80"/>
      <c r="DAG306" s="80"/>
      <c r="DAH306" s="80"/>
      <c r="DAI306" s="80"/>
      <c r="DAJ306" s="80"/>
      <c r="DAK306" s="80"/>
      <c r="DAL306" s="80"/>
      <c r="DAM306" s="80"/>
      <c r="DAN306" s="80"/>
      <c r="DAO306" s="80"/>
      <c r="DAP306" s="80"/>
      <c r="DAQ306" s="80"/>
      <c r="DAR306" s="80"/>
      <c r="DAS306" s="80"/>
      <c r="DAT306" s="80"/>
      <c r="DAU306" s="80"/>
      <c r="DAV306" s="80"/>
      <c r="DAW306" s="80"/>
      <c r="DAX306" s="80"/>
      <c r="DAY306" s="80"/>
      <c r="DAZ306" s="80"/>
      <c r="DBA306" s="80"/>
      <c r="DBB306" s="80"/>
      <c r="DBC306" s="80"/>
      <c r="DBD306" s="80"/>
      <c r="DBE306" s="80"/>
      <c r="DBF306" s="80"/>
      <c r="DBG306" s="80"/>
      <c r="DBH306" s="80"/>
      <c r="DBI306" s="80"/>
      <c r="DBJ306" s="80"/>
      <c r="DBK306" s="80"/>
      <c r="DBL306" s="80"/>
      <c r="DBM306" s="80"/>
      <c r="DBN306" s="80"/>
      <c r="DBO306" s="80"/>
      <c r="DBP306" s="80"/>
      <c r="DBQ306" s="80"/>
      <c r="DBR306" s="80"/>
      <c r="DBS306" s="80"/>
      <c r="DBT306" s="80"/>
      <c r="DBU306" s="80"/>
      <c r="DBV306" s="80"/>
      <c r="DBW306" s="80"/>
      <c r="DBX306" s="80"/>
      <c r="DBY306" s="80"/>
      <c r="DBZ306" s="80"/>
      <c r="DCA306" s="80"/>
      <c r="DCB306" s="80"/>
      <c r="DCC306" s="80"/>
      <c r="DCD306" s="80"/>
      <c r="DCE306" s="80"/>
      <c r="DCF306" s="80"/>
      <c r="DCG306" s="80"/>
      <c r="DCH306" s="80"/>
      <c r="DCI306" s="80"/>
      <c r="DCJ306" s="80"/>
      <c r="DCK306" s="80"/>
      <c r="DCL306" s="80"/>
      <c r="DCM306" s="80"/>
      <c r="DCN306" s="80"/>
      <c r="DCO306" s="80"/>
      <c r="DCP306" s="80"/>
      <c r="DCQ306" s="80"/>
      <c r="DCR306" s="80"/>
      <c r="DCS306" s="80"/>
      <c r="DCT306" s="80"/>
      <c r="DCU306" s="80"/>
      <c r="DCV306" s="80"/>
      <c r="DCW306" s="80"/>
      <c r="DCX306" s="80"/>
      <c r="DCY306" s="80"/>
      <c r="DCZ306" s="80"/>
      <c r="DDA306" s="80"/>
      <c r="DDB306" s="80"/>
      <c r="DDC306" s="80"/>
      <c r="DDD306" s="80"/>
      <c r="DDE306" s="80"/>
      <c r="DDF306" s="80"/>
      <c r="DDG306" s="80"/>
      <c r="DDH306" s="80"/>
      <c r="DDI306" s="80"/>
      <c r="DDJ306" s="80"/>
      <c r="DDK306" s="80"/>
      <c r="DDL306" s="80"/>
      <c r="DDM306" s="80"/>
      <c r="DDN306" s="80"/>
      <c r="DDO306" s="80"/>
      <c r="DDP306" s="80"/>
      <c r="DDQ306" s="80"/>
      <c r="DDR306" s="80"/>
      <c r="DDS306" s="80"/>
      <c r="DDT306" s="80"/>
      <c r="DDU306" s="80"/>
      <c r="DDV306" s="80"/>
      <c r="DDW306" s="80"/>
      <c r="DDX306" s="80"/>
      <c r="DDY306" s="80"/>
      <c r="DDZ306" s="80"/>
      <c r="DEA306" s="80"/>
      <c r="DEB306" s="80"/>
      <c r="DEC306" s="80"/>
      <c r="DED306" s="80"/>
      <c r="DEE306" s="80"/>
      <c r="DEF306" s="80"/>
      <c r="DEG306" s="80"/>
      <c r="DEH306" s="80"/>
      <c r="DEI306" s="80"/>
      <c r="DEJ306" s="80"/>
      <c r="DEK306" s="80"/>
      <c r="DEL306" s="80"/>
      <c r="DEM306" s="80"/>
      <c r="DEN306" s="80"/>
      <c r="DEO306" s="80"/>
      <c r="DEP306" s="80"/>
      <c r="DEQ306" s="80"/>
      <c r="DER306" s="80"/>
      <c r="DES306" s="80"/>
      <c r="DET306" s="80"/>
      <c r="DEU306" s="80"/>
      <c r="DEV306" s="80"/>
      <c r="DEW306" s="80"/>
      <c r="DEX306" s="80"/>
      <c r="DEY306" s="80"/>
      <c r="DEZ306" s="80"/>
      <c r="DFA306" s="80"/>
      <c r="DFB306" s="80"/>
      <c r="DFC306" s="80"/>
      <c r="DFD306" s="80"/>
      <c r="DFE306" s="80"/>
      <c r="DFF306" s="80"/>
      <c r="DFG306" s="80"/>
      <c r="DFH306" s="80"/>
      <c r="DFI306" s="80"/>
      <c r="DFJ306" s="80"/>
      <c r="DFK306" s="80"/>
      <c r="DFL306" s="80"/>
      <c r="DFM306" s="80"/>
      <c r="DFN306" s="80"/>
      <c r="DFO306" s="80"/>
      <c r="DFP306" s="80"/>
      <c r="DFQ306" s="80"/>
      <c r="DFR306" s="80"/>
      <c r="DFS306" s="80"/>
      <c r="DFT306" s="80"/>
      <c r="DFU306" s="80"/>
      <c r="DFV306" s="80"/>
      <c r="DFW306" s="80"/>
      <c r="DFX306" s="80"/>
      <c r="DFY306" s="80"/>
      <c r="DFZ306" s="80"/>
      <c r="DGA306" s="80"/>
      <c r="DGB306" s="80"/>
      <c r="DGC306" s="80"/>
      <c r="DGD306" s="80"/>
      <c r="DGE306" s="80"/>
      <c r="DGF306" s="80"/>
      <c r="DGG306" s="80"/>
      <c r="DGH306" s="80"/>
      <c r="DGI306" s="80"/>
      <c r="DGJ306" s="80"/>
      <c r="DGK306" s="80"/>
      <c r="DGL306" s="80"/>
      <c r="DGM306" s="80"/>
      <c r="DGN306" s="80"/>
      <c r="DGO306" s="80"/>
      <c r="DGP306" s="80"/>
      <c r="DGQ306" s="80"/>
      <c r="DGR306" s="80"/>
      <c r="DGS306" s="80"/>
      <c r="DGT306" s="80"/>
      <c r="DGU306" s="80"/>
      <c r="DGV306" s="80"/>
      <c r="DGW306" s="80"/>
      <c r="DGX306" s="80"/>
      <c r="DGY306" s="80"/>
      <c r="DGZ306" s="80"/>
      <c r="DHA306" s="80"/>
      <c r="DHB306" s="80"/>
      <c r="DHC306" s="80"/>
      <c r="DHD306" s="80"/>
      <c r="DHE306" s="80"/>
      <c r="DHF306" s="80"/>
      <c r="DHG306" s="80"/>
      <c r="DHH306" s="80"/>
      <c r="DHI306" s="80"/>
      <c r="DHJ306" s="80"/>
      <c r="DHK306" s="80"/>
      <c r="DHL306" s="80"/>
      <c r="DHM306" s="80"/>
      <c r="DHN306" s="80"/>
      <c r="DHO306" s="80"/>
      <c r="DHP306" s="80"/>
      <c r="DHQ306" s="80"/>
      <c r="DHR306" s="80"/>
      <c r="DHS306" s="80"/>
      <c r="DHT306" s="80"/>
      <c r="DHU306" s="80"/>
      <c r="DHV306" s="80"/>
      <c r="DHW306" s="80"/>
      <c r="DHX306" s="80"/>
      <c r="DHY306" s="80"/>
      <c r="DHZ306" s="80"/>
      <c r="DIA306" s="80"/>
      <c r="DIB306" s="80"/>
      <c r="DIC306" s="80"/>
      <c r="DID306" s="80"/>
      <c r="DIE306" s="80"/>
      <c r="DIF306" s="80"/>
      <c r="DIG306" s="80"/>
      <c r="DIH306" s="80"/>
      <c r="DII306" s="80"/>
      <c r="DIJ306" s="80"/>
      <c r="DIK306" s="80"/>
      <c r="DIL306" s="80"/>
      <c r="DIM306" s="80"/>
      <c r="DIN306" s="80"/>
      <c r="DIO306" s="80"/>
      <c r="DIP306" s="80"/>
      <c r="DIQ306" s="80"/>
      <c r="DIR306" s="80"/>
      <c r="DIS306" s="80"/>
      <c r="DIT306" s="80"/>
      <c r="DIU306" s="80"/>
      <c r="DIV306" s="80"/>
      <c r="DIW306" s="80"/>
      <c r="DIX306" s="80"/>
      <c r="DIY306" s="80"/>
      <c r="DIZ306" s="80"/>
      <c r="DJA306" s="80"/>
      <c r="DJB306" s="80"/>
      <c r="DJC306" s="80"/>
      <c r="DJD306" s="80"/>
      <c r="DJE306" s="80"/>
      <c r="DJF306" s="80"/>
      <c r="DJG306" s="80"/>
      <c r="DJH306" s="80"/>
      <c r="DJI306" s="80"/>
      <c r="DJJ306" s="80"/>
      <c r="DJK306" s="80"/>
      <c r="DJL306" s="80"/>
      <c r="DJM306" s="80"/>
      <c r="DJN306" s="80"/>
      <c r="DJO306" s="80"/>
      <c r="DJP306" s="80"/>
      <c r="DJQ306" s="80"/>
      <c r="DJR306" s="80"/>
      <c r="DJS306" s="80"/>
      <c r="DJT306" s="80"/>
      <c r="DJU306" s="80"/>
      <c r="DJV306" s="80"/>
      <c r="DJW306" s="80"/>
      <c r="DJX306" s="80"/>
      <c r="DJY306" s="80"/>
      <c r="DJZ306" s="80"/>
      <c r="DKA306" s="80"/>
      <c r="DKB306" s="80"/>
      <c r="DKC306" s="80"/>
      <c r="DKD306" s="80"/>
      <c r="DKE306" s="80"/>
      <c r="DKF306" s="80"/>
      <c r="DKG306" s="80"/>
      <c r="DKH306" s="80"/>
      <c r="DKI306" s="80"/>
      <c r="DKJ306" s="80"/>
      <c r="DKK306" s="80"/>
      <c r="DKL306" s="80"/>
      <c r="DKM306" s="80"/>
      <c r="DKN306" s="80"/>
      <c r="DKO306" s="80"/>
      <c r="DKP306" s="80"/>
      <c r="DKQ306" s="80"/>
      <c r="DKR306" s="80"/>
      <c r="DKS306" s="80"/>
      <c r="DKT306" s="80"/>
      <c r="DKU306" s="80"/>
      <c r="DKV306" s="80"/>
      <c r="DKW306" s="80"/>
      <c r="DKX306" s="80"/>
      <c r="DKY306" s="80"/>
      <c r="DKZ306" s="80"/>
      <c r="DLA306" s="80"/>
      <c r="DLB306" s="80"/>
      <c r="DLC306" s="80"/>
      <c r="DLD306" s="80"/>
      <c r="DLE306" s="80"/>
      <c r="DLF306" s="80"/>
      <c r="DLG306" s="80"/>
      <c r="DLH306" s="80"/>
      <c r="DLI306" s="80"/>
      <c r="DLJ306" s="80"/>
      <c r="DLK306" s="80"/>
      <c r="DLL306" s="80"/>
      <c r="DLM306" s="80"/>
      <c r="DLN306" s="80"/>
      <c r="DLO306" s="80"/>
      <c r="DLP306" s="80"/>
      <c r="DLQ306" s="80"/>
      <c r="DLR306" s="80"/>
      <c r="DLS306" s="80"/>
      <c r="DLT306" s="80"/>
      <c r="DLU306" s="80"/>
      <c r="DLV306" s="80"/>
      <c r="DLW306" s="80"/>
      <c r="DLX306" s="80"/>
      <c r="DLY306" s="80"/>
      <c r="DLZ306" s="80"/>
      <c r="DMA306" s="80"/>
      <c r="DMB306" s="80"/>
      <c r="DMC306" s="80"/>
      <c r="DMD306" s="80"/>
      <c r="DME306" s="80"/>
      <c r="DMF306" s="80"/>
      <c r="DMG306" s="80"/>
      <c r="DMH306" s="80"/>
      <c r="DMI306" s="80"/>
      <c r="DMJ306" s="80"/>
      <c r="DMK306" s="80"/>
      <c r="DML306" s="80"/>
      <c r="DMM306" s="80"/>
      <c r="DMN306" s="80"/>
      <c r="DMO306" s="80"/>
      <c r="DMP306" s="80"/>
      <c r="DMQ306" s="80"/>
      <c r="DMR306" s="80"/>
      <c r="DMS306" s="80"/>
      <c r="DMT306" s="80"/>
      <c r="DMU306" s="80"/>
      <c r="DMV306" s="80"/>
      <c r="DMW306" s="80"/>
      <c r="DMX306" s="80"/>
      <c r="DMY306" s="80"/>
      <c r="DMZ306" s="80"/>
      <c r="DNA306" s="80"/>
      <c r="DNB306" s="80"/>
      <c r="DNC306" s="80"/>
      <c r="DND306" s="80"/>
      <c r="DNE306" s="80"/>
      <c r="DNF306" s="80"/>
      <c r="DNG306" s="80"/>
      <c r="DNH306" s="80"/>
      <c r="DNI306" s="80"/>
      <c r="DNJ306" s="80"/>
      <c r="DNK306" s="80"/>
      <c r="DNL306" s="80"/>
      <c r="DNM306" s="80"/>
      <c r="DNN306" s="80"/>
      <c r="DNO306" s="80"/>
      <c r="DNP306" s="80"/>
      <c r="DNQ306" s="80"/>
      <c r="DNR306" s="80"/>
      <c r="DNS306" s="80"/>
      <c r="DNT306" s="80"/>
      <c r="DNU306" s="80"/>
      <c r="DNV306" s="80"/>
      <c r="DNW306" s="80"/>
      <c r="DNX306" s="80"/>
      <c r="DNY306" s="80"/>
      <c r="DNZ306" s="80"/>
      <c r="DOA306" s="80"/>
      <c r="DOB306" s="80"/>
      <c r="DOC306" s="80"/>
      <c r="DOD306" s="80"/>
      <c r="DOE306" s="80"/>
      <c r="DOF306" s="80"/>
      <c r="DOG306" s="80"/>
      <c r="DOH306" s="80"/>
      <c r="DOI306" s="80"/>
      <c r="DOJ306" s="80"/>
      <c r="DOK306" s="80"/>
      <c r="DOL306" s="80"/>
      <c r="DOM306" s="80"/>
      <c r="DON306" s="80"/>
      <c r="DOO306" s="80"/>
      <c r="DOP306" s="80"/>
      <c r="DOQ306" s="80"/>
      <c r="DOR306" s="80"/>
      <c r="DOS306" s="80"/>
      <c r="DOT306" s="80"/>
      <c r="DOU306" s="80"/>
      <c r="DOV306" s="80"/>
      <c r="DOW306" s="80"/>
      <c r="DOX306" s="80"/>
      <c r="DOY306" s="80"/>
      <c r="DOZ306" s="80"/>
      <c r="DPA306" s="80"/>
      <c r="DPB306" s="80"/>
      <c r="DPC306" s="80"/>
      <c r="DPD306" s="80"/>
      <c r="DPE306" s="80"/>
      <c r="DPF306" s="80"/>
      <c r="DPG306" s="80"/>
      <c r="DPH306" s="80"/>
      <c r="DPI306" s="80"/>
      <c r="DPJ306" s="80"/>
      <c r="DPK306" s="80"/>
      <c r="DPL306" s="80"/>
      <c r="DPM306" s="80"/>
      <c r="DPN306" s="80"/>
      <c r="DPO306" s="80"/>
      <c r="DPP306" s="80"/>
      <c r="DPQ306" s="80"/>
      <c r="DPR306" s="80"/>
      <c r="DPS306" s="80"/>
      <c r="DPT306" s="80"/>
      <c r="DPU306" s="80"/>
      <c r="DPV306" s="80"/>
      <c r="DPW306" s="80"/>
      <c r="DPX306" s="80"/>
      <c r="DPY306" s="80"/>
      <c r="DPZ306" s="80"/>
      <c r="DQA306" s="80"/>
      <c r="DQB306" s="80"/>
      <c r="DQC306" s="80"/>
      <c r="DQD306" s="80"/>
      <c r="DQE306" s="80"/>
      <c r="DQF306" s="80"/>
      <c r="DQG306" s="80"/>
      <c r="DQH306" s="80"/>
      <c r="DQI306" s="80"/>
      <c r="DQJ306" s="80"/>
      <c r="DQK306" s="80"/>
      <c r="DQL306" s="80"/>
      <c r="DQM306" s="80"/>
      <c r="DQN306" s="80"/>
      <c r="DQO306" s="80"/>
      <c r="DQP306" s="80"/>
      <c r="DQQ306" s="80"/>
      <c r="DQR306" s="80"/>
      <c r="DQS306" s="80"/>
      <c r="DQT306" s="80"/>
      <c r="DQU306" s="80"/>
      <c r="DQV306" s="80"/>
      <c r="DQW306" s="80"/>
      <c r="DQX306" s="80"/>
      <c r="DQY306" s="80"/>
      <c r="DQZ306" s="80"/>
      <c r="DRA306" s="80"/>
      <c r="DRB306" s="80"/>
      <c r="DRC306" s="80"/>
      <c r="DRD306" s="80"/>
      <c r="DRE306" s="80"/>
      <c r="DRF306" s="80"/>
      <c r="DRG306" s="80"/>
      <c r="DRH306" s="80"/>
      <c r="DRI306" s="80"/>
      <c r="DRJ306" s="80"/>
      <c r="DRK306" s="80"/>
      <c r="DRL306" s="80"/>
      <c r="DRM306" s="80"/>
      <c r="DRN306" s="80"/>
      <c r="DRO306" s="80"/>
      <c r="DRP306" s="80"/>
      <c r="DRQ306" s="80"/>
      <c r="DRR306" s="80"/>
      <c r="DRS306" s="80"/>
      <c r="DRT306" s="80"/>
      <c r="DRU306" s="80"/>
      <c r="DRV306" s="80"/>
      <c r="DRW306" s="80"/>
      <c r="DRX306" s="80"/>
      <c r="DRY306" s="80"/>
      <c r="DRZ306" s="80"/>
      <c r="DSA306" s="80"/>
      <c r="DSB306" s="80"/>
      <c r="DSC306" s="80"/>
      <c r="DSD306" s="80"/>
      <c r="DSE306" s="80"/>
      <c r="DSF306" s="80"/>
      <c r="DSG306" s="80"/>
      <c r="DSH306" s="80"/>
      <c r="DSI306" s="80"/>
      <c r="DSJ306" s="80"/>
      <c r="DSK306" s="80"/>
      <c r="DSL306" s="80"/>
      <c r="DSM306" s="80"/>
      <c r="DSN306" s="80"/>
      <c r="DSO306" s="80"/>
      <c r="DSP306" s="80"/>
      <c r="DSQ306" s="80"/>
      <c r="DSR306" s="80"/>
      <c r="DSS306" s="80"/>
      <c r="DST306" s="80"/>
      <c r="DSU306" s="80"/>
      <c r="DSV306" s="80"/>
      <c r="DSW306" s="80"/>
      <c r="DSX306" s="80"/>
      <c r="DSY306" s="80"/>
      <c r="DSZ306" s="80"/>
      <c r="DTA306" s="80"/>
      <c r="DTB306" s="80"/>
      <c r="DTC306" s="80"/>
      <c r="DTD306" s="80"/>
      <c r="DTE306" s="80"/>
      <c r="DTF306" s="80"/>
      <c r="DTG306" s="80"/>
      <c r="DTH306" s="80"/>
      <c r="DTI306" s="80"/>
      <c r="DTJ306" s="80"/>
      <c r="DTK306" s="80"/>
      <c r="DTL306" s="80"/>
      <c r="DTM306" s="80"/>
      <c r="DTN306" s="80"/>
      <c r="DTO306" s="80"/>
      <c r="DTP306" s="80"/>
      <c r="DTQ306" s="80"/>
      <c r="DTR306" s="80"/>
      <c r="DTS306" s="80"/>
      <c r="DTT306" s="80"/>
      <c r="DTU306" s="80"/>
      <c r="DTV306" s="80"/>
      <c r="DTW306" s="80"/>
      <c r="DTX306" s="80"/>
      <c r="DTY306" s="80"/>
      <c r="DTZ306" s="80"/>
      <c r="DUA306" s="80"/>
      <c r="DUB306" s="80"/>
      <c r="DUC306" s="80"/>
      <c r="DUD306" s="80"/>
      <c r="DUE306" s="80"/>
      <c r="DUF306" s="80"/>
      <c r="DUG306" s="80"/>
      <c r="DUH306" s="80"/>
      <c r="DUI306" s="80"/>
      <c r="DUJ306" s="80"/>
      <c r="DUK306" s="80"/>
      <c r="DUL306" s="80"/>
      <c r="DUM306" s="80"/>
      <c r="DUN306" s="80"/>
      <c r="DUO306" s="80"/>
      <c r="DUP306" s="80"/>
      <c r="DUQ306" s="80"/>
      <c r="DUR306" s="80"/>
      <c r="DUS306" s="80"/>
      <c r="DUT306" s="80"/>
      <c r="DUU306" s="80"/>
      <c r="DUV306" s="80"/>
      <c r="DUW306" s="80"/>
      <c r="DUX306" s="80"/>
      <c r="DUY306" s="80"/>
      <c r="DUZ306" s="80"/>
      <c r="DVA306" s="80"/>
      <c r="DVB306" s="80"/>
      <c r="DVC306" s="80"/>
      <c r="DVD306" s="80"/>
      <c r="DVE306" s="80"/>
      <c r="DVF306" s="80"/>
      <c r="DVG306" s="80"/>
      <c r="DVH306" s="80"/>
      <c r="DVI306" s="80"/>
      <c r="DVJ306" s="80"/>
      <c r="DVK306" s="80"/>
      <c r="DVL306" s="80"/>
      <c r="DVM306" s="80"/>
      <c r="DVN306" s="80"/>
      <c r="DVO306" s="80"/>
      <c r="DVP306" s="80"/>
      <c r="DVQ306" s="80"/>
      <c r="DVR306" s="80"/>
      <c r="DVS306" s="80"/>
      <c r="DVT306" s="80"/>
      <c r="DVU306" s="80"/>
      <c r="DVV306" s="80"/>
      <c r="DVW306" s="80"/>
      <c r="DVX306" s="80"/>
      <c r="DVY306" s="80"/>
      <c r="DVZ306" s="80"/>
      <c r="DWA306" s="80"/>
      <c r="DWB306" s="80"/>
      <c r="DWC306" s="80"/>
      <c r="DWD306" s="80"/>
      <c r="DWE306" s="80"/>
      <c r="DWF306" s="80"/>
      <c r="DWG306" s="80"/>
      <c r="DWH306" s="80"/>
      <c r="DWI306" s="80"/>
      <c r="DWJ306" s="80"/>
      <c r="DWK306" s="80"/>
      <c r="DWL306" s="80"/>
      <c r="DWM306" s="80"/>
      <c r="DWN306" s="80"/>
      <c r="DWO306" s="80"/>
      <c r="DWP306" s="80"/>
      <c r="DWQ306" s="80"/>
      <c r="DWR306" s="80"/>
      <c r="DWS306" s="80"/>
      <c r="DWT306" s="80"/>
      <c r="DWU306" s="80"/>
      <c r="DWV306" s="80"/>
      <c r="DWW306" s="80"/>
      <c r="DWX306" s="80"/>
      <c r="DWY306" s="80"/>
      <c r="DWZ306" s="80"/>
      <c r="DXA306" s="80"/>
      <c r="DXB306" s="80"/>
      <c r="DXC306" s="80"/>
      <c r="DXD306" s="80"/>
      <c r="DXE306" s="80"/>
      <c r="DXF306" s="80"/>
      <c r="DXG306" s="80"/>
      <c r="DXH306" s="80"/>
      <c r="DXI306" s="80"/>
      <c r="DXJ306" s="80"/>
      <c r="DXK306" s="80"/>
      <c r="DXL306" s="80"/>
      <c r="DXM306" s="80"/>
      <c r="DXN306" s="80"/>
      <c r="DXO306" s="80"/>
      <c r="DXP306" s="80"/>
      <c r="DXQ306" s="80"/>
      <c r="DXR306" s="80"/>
      <c r="DXS306" s="80"/>
      <c r="DXT306" s="80"/>
      <c r="DXU306" s="80"/>
      <c r="DXV306" s="80"/>
      <c r="DXW306" s="80"/>
      <c r="DXX306" s="80"/>
      <c r="DXY306" s="80"/>
      <c r="DXZ306" s="80"/>
      <c r="DYA306" s="80"/>
      <c r="DYB306" s="80"/>
      <c r="DYC306" s="80"/>
      <c r="DYD306" s="80"/>
      <c r="DYE306" s="80"/>
      <c r="DYF306" s="80"/>
      <c r="DYG306" s="80"/>
      <c r="DYH306" s="80"/>
      <c r="DYI306" s="80"/>
      <c r="DYJ306" s="80"/>
      <c r="DYK306" s="80"/>
      <c r="DYL306" s="80"/>
      <c r="DYM306" s="80"/>
      <c r="DYN306" s="80"/>
      <c r="DYO306" s="80"/>
      <c r="DYP306" s="80"/>
      <c r="DYQ306" s="80"/>
      <c r="DYR306" s="80"/>
      <c r="DYS306" s="80"/>
      <c r="DYT306" s="80"/>
      <c r="DYU306" s="80"/>
      <c r="DYV306" s="80"/>
      <c r="DYW306" s="80"/>
      <c r="DYX306" s="80"/>
      <c r="DYY306" s="80"/>
      <c r="DYZ306" s="80"/>
      <c r="DZA306" s="80"/>
      <c r="DZB306" s="80"/>
      <c r="DZC306" s="80"/>
      <c r="DZD306" s="80"/>
      <c r="DZE306" s="80"/>
      <c r="DZF306" s="80"/>
      <c r="DZG306" s="80"/>
      <c r="DZH306" s="80"/>
      <c r="DZI306" s="80"/>
      <c r="DZJ306" s="80"/>
      <c r="DZK306" s="80"/>
      <c r="DZL306" s="80"/>
      <c r="DZM306" s="80"/>
      <c r="DZN306" s="80"/>
      <c r="DZO306" s="80"/>
      <c r="DZP306" s="80"/>
      <c r="DZQ306" s="80"/>
      <c r="DZR306" s="80"/>
      <c r="DZS306" s="80"/>
      <c r="DZT306" s="80"/>
      <c r="DZU306" s="80"/>
      <c r="DZV306" s="80"/>
      <c r="DZW306" s="80"/>
      <c r="DZX306" s="80"/>
      <c r="DZY306" s="80"/>
      <c r="DZZ306" s="80"/>
      <c r="EAA306" s="80"/>
      <c r="EAB306" s="80"/>
      <c r="EAC306" s="80"/>
      <c r="EAD306" s="80"/>
      <c r="EAE306" s="80"/>
      <c r="EAF306" s="80"/>
      <c r="EAG306" s="80"/>
      <c r="EAH306" s="80"/>
      <c r="EAI306" s="80"/>
      <c r="EAJ306" s="80"/>
      <c r="EAK306" s="80"/>
      <c r="EAL306" s="80"/>
      <c r="EAM306" s="80"/>
      <c r="EAN306" s="80"/>
      <c r="EAO306" s="80"/>
      <c r="EAP306" s="80"/>
      <c r="EAQ306" s="80"/>
      <c r="EAR306" s="80"/>
      <c r="EAS306" s="80"/>
      <c r="EAT306" s="80"/>
      <c r="EAU306" s="80"/>
      <c r="EAV306" s="80"/>
      <c r="EAW306" s="80"/>
      <c r="EAX306" s="80"/>
      <c r="EAY306" s="80"/>
      <c r="EAZ306" s="80"/>
      <c r="EBA306" s="80"/>
      <c r="EBB306" s="80"/>
      <c r="EBC306" s="80"/>
      <c r="EBD306" s="80"/>
      <c r="EBE306" s="80"/>
      <c r="EBF306" s="80"/>
      <c r="EBG306" s="80"/>
      <c r="EBH306" s="80"/>
      <c r="EBI306" s="80"/>
      <c r="EBJ306" s="80"/>
      <c r="EBK306" s="80"/>
      <c r="EBL306" s="80"/>
      <c r="EBM306" s="80"/>
      <c r="EBN306" s="80"/>
      <c r="EBO306" s="80"/>
      <c r="EBP306" s="80"/>
      <c r="EBQ306" s="80"/>
      <c r="EBR306" s="80"/>
      <c r="EBS306" s="80"/>
      <c r="EBT306" s="80"/>
      <c r="EBU306" s="80"/>
      <c r="EBV306" s="80"/>
      <c r="EBW306" s="80"/>
      <c r="EBX306" s="80"/>
      <c r="EBY306" s="80"/>
      <c r="EBZ306" s="80"/>
      <c r="ECA306" s="80"/>
      <c r="ECB306" s="80"/>
      <c r="ECC306" s="80"/>
      <c r="ECD306" s="80"/>
      <c r="ECE306" s="80"/>
      <c r="ECF306" s="80"/>
      <c r="ECG306" s="80"/>
      <c r="ECH306" s="80"/>
      <c r="ECI306" s="80"/>
      <c r="ECJ306" s="80"/>
      <c r="ECK306" s="80"/>
      <c r="ECL306" s="80"/>
      <c r="ECM306" s="80"/>
      <c r="ECN306" s="80"/>
      <c r="ECO306" s="80"/>
      <c r="ECP306" s="80"/>
      <c r="ECQ306" s="80"/>
      <c r="ECR306" s="80"/>
      <c r="ECS306" s="80"/>
      <c r="ECT306" s="80"/>
      <c r="ECU306" s="80"/>
      <c r="ECV306" s="80"/>
      <c r="ECW306" s="80"/>
      <c r="ECX306" s="80"/>
      <c r="ECY306" s="80"/>
      <c r="ECZ306" s="80"/>
      <c r="EDA306" s="80"/>
      <c r="EDB306" s="80"/>
      <c r="EDC306" s="80"/>
      <c r="EDD306" s="80"/>
      <c r="EDE306" s="80"/>
      <c r="EDF306" s="80"/>
      <c r="EDG306" s="80"/>
      <c r="EDH306" s="80"/>
      <c r="EDI306" s="80"/>
      <c r="EDJ306" s="80"/>
      <c r="EDK306" s="80"/>
      <c r="EDL306" s="80"/>
      <c r="EDM306" s="80"/>
      <c r="EDN306" s="80"/>
      <c r="EDO306" s="80"/>
      <c r="EDP306" s="80"/>
      <c r="EDQ306" s="80"/>
      <c r="EDR306" s="80"/>
      <c r="EDS306" s="80"/>
      <c r="EDT306" s="80"/>
      <c r="EDU306" s="80"/>
      <c r="EDV306" s="80"/>
      <c r="EDW306" s="80"/>
      <c r="EDX306" s="80"/>
      <c r="EDY306" s="80"/>
      <c r="EDZ306" s="80"/>
      <c r="EEA306" s="80"/>
      <c r="EEB306" s="80"/>
      <c r="EEC306" s="80"/>
      <c r="EED306" s="80"/>
      <c r="EEE306" s="80"/>
      <c r="EEF306" s="80"/>
      <c r="EEG306" s="80"/>
      <c r="EEH306" s="80"/>
      <c r="EEI306" s="80"/>
      <c r="EEJ306" s="80"/>
      <c r="EEK306" s="80"/>
      <c r="EEL306" s="80"/>
      <c r="EEM306" s="80"/>
      <c r="EEN306" s="80"/>
      <c r="EEO306" s="80"/>
      <c r="EEP306" s="80"/>
      <c r="EEQ306" s="80"/>
      <c r="EER306" s="80"/>
      <c r="EES306" s="80"/>
      <c r="EET306" s="80"/>
      <c r="EEU306" s="80"/>
      <c r="EEV306" s="80"/>
      <c r="EEW306" s="80"/>
      <c r="EEX306" s="80"/>
      <c r="EEY306" s="80"/>
      <c r="EEZ306" s="80"/>
      <c r="EFA306" s="80"/>
      <c r="EFB306" s="80"/>
      <c r="EFC306" s="80"/>
      <c r="EFD306" s="80"/>
      <c r="EFE306" s="80"/>
      <c r="EFF306" s="80"/>
      <c r="EFG306" s="80"/>
      <c r="EFH306" s="80"/>
      <c r="EFI306" s="80"/>
      <c r="EFJ306" s="80"/>
      <c r="EFK306" s="80"/>
      <c r="EFL306" s="80"/>
      <c r="EFM306" s="80"/>
      <c r="EFN306" s="80"/>
      <c r="EFO306" s="80"/>
      <c r="EFP306" s="80"/>
      <c r="EFQ306" s="80"/>
      <c r="EFR306" s="80"/>
      <c r="EFS306" s="80"/>
      <c r="EFT306" s="80"/>
      <c r="EFU306" s="80"/>
      <c r="EFV306" s="80"/>
      <c r="EFW306" s="80"/>
      <c r="EFX306" s="80"/>
      <c r="EFY306" s="80"/>
      <c r="EFZ306" s="80"/>
      <c r="EGA306" s="80"/>
      <c r="EGB306" s="80"/>
      <c r="EGC306" s="80"/>
      <c r="EGD306" s="80"/>
      <c r="EGE306" s="80"/>
      <c r="EGF306" s="80"/>
      <c r="EGG306" s="80"/>
      <c r="EGH306" s="80"/>
      <c r="EGI306" s="80"/>
      <c r="EGJ306" s="80"/>
      <c r="EGK306" s="80"/>
      <c r="EGL306" s="80"/>
      <c r="EGM306" s="80"/>
      <c r="EGN306" s="80"/>
      <c r="EGO306" s="80"/>
      <c r="EGP306" s="80"/>
      <c r="EGQ306" s="80"/>
      <c r="EGR306" s="80"/>
      <c r="EGS306" s="80"/>
      <c r="EGT306" s="80"/>
      <c r="EGU306" s="80"/>
      <c r="EGV306" s="80"/>
      <c r="EGW306" s="80"/>
      <c r="EGX306" s="80"/>
      <c r="EGY306" s="80"/>
      <c r="EGZ306" s="80"/>
      <c r="EHA306" s="80"/>
      <c r="EHB306" s="80"/>
      <c r="EHC306" s="80"/>
      <c r="EHD306" s="80"/>
      <c r="EHE306" s="80"/>
      <c r="EHF306" s="80"/>
      <c r="EHG306" s="80"/>
      <c r="EHH306" s="80"/>
      <c r="EHI306" s="80"/>
      <c r="EHJ306" s="80"/>
      <c r="EHK306" s="80"/>
      <c r="EHL306" s="80"/>
      <c r="EHM306" s="80"/>
      <c r="EHN306" s="80"/>
      <c r="EHO306" s="80"/>
      <c r="EHP306" s="80"/>
      <c r="EHQ306" s="80"/>
      <c r="EHR306" s="80"/>
      <c r="EHS306" s="80"/>
      <c r="EHT306" s="80"/>
      <c r="EHU306" s="80"/>
      <c r="EHV306" s="80"/>
      <c r="EHW306" s="80"/>
      <c r="EHX306" s="80"/>
      <c r="EHY306" s="80"/>
      <c r="EHZ306" s="80"/>
      <c r="EIA306" s="80"/>
      <c r="EIB306" s="80"/>
      <c r="EIC306" s="80"/>
      <c r="EID306" s="80"/>
      <c r="EIE306" s="80"/>
      <c r="EIF306" s="80"/>
      <c r="EIG306" s="80"/>
      <c r="EIH306" s="80"/>
      <c r="EII306" s="80"/>
      <c r="EIJ306" s="80"/>
      <c r="EIK306" s="80"/>
      <c r="EIL306" s="80"/>
      <c r="EIM306" s="80"/>
      <c r="EIN306" s="80"/>
      <c r="EIO306" s="80"/>
      <c r="EIP306" s="80"/>
      <c r="EIQ306" s="80"/>
      <c r="EIR306" s="80"/>
      <c r="EIS306" s="80"/>
      <c r="EIT306" s="80"/>
      <c r="EIU306" s="80"/>
      <c r="EIV306" s="80"/>
      <c r="EIW306" s="80"/>
      <c r="EIX306" s="80"/>
      <c r="EIY306" s="80"/>
      <c r="EIZ306" s="80"/>
      <c r="EJA306" s="80"/>
      <c r="EJB306" s="80"/>
      <c r="EJC306" s="80"/>
      <c r="EJD306" s="80"/>
      <c r="EJE306" s="80"/>
      <c r="EJF306" s="80"/>
      <c r="EJG306" s="80"/>
      <c r="EJH306" s="80"/>
      <c r="EJI306" s="80"/>
      <c r="EJJ306" s="80"/>
      <c r="EJK306" s="80"/>
      <c r="EJL306" s="80"/>
      <c r="EJM306" s="80"/>
      <c r="EJN306" s="80"/>
      <c r="EJO306" s="80"/>
      <c r="EJP306" s="80"/>
      <c r="EJQ306" s="80"/>
      <c r="EJR306" s="80"/>
      <c r="EJS306" s="80"/>
      <c r="EJT306" s="80"/>
      <c r="EJU306" s="80"/>
      <c r="EJV306" s="80"/>
      <c r="EJW306" s="80"/>
      <c r="EJX306" s="80"/>
      <c r="EJY306" s="80"/>
      <c r="EJZ306" s="80"/>
      <c r="EKA306" s="80"/>
      <c r="EKB306" s="80"/>
      <c r="EKC306" s="80"/>
      <c r="EKD306" s="80"/>
      <c r="EKE306" s="80"/>
      <c r="EKF306" s="80"/>
      <c r="EKG306" s="80"/>
      <c r="EKH306" s="80"/>
      <c r="EKI306" s="80"/>
      <c r="EKJ306" s="80"/>
      <c r="EKK306" s="80"/>
      <c r="EKL306" s="80"/>
      <c r="EKM306" s="80"/>
      <c r="EKN306" s="80"/>
      <c r="EKO306" s="80"/>
      <c r="EKP306" s="80"/>
      <c r="EKQ306" s="80"/>
      <c r="EKR306" s="80"/>
      <c r="EKS306" s="80"/>
      <c r="EKT306" s="80"/>
      <c r="EKU306" s="80"/>
      <c r="EKV306" s="80"/>
      <c r="EKW306" s="80"/>
      <c r="EKX306" s="80"/>
      <c r="EKY306" s="80"/>
      <c r="EKZ306" s="80"/>
      <c r="ELA306" s="80"/>
      <c r="ELB306" s="80"/>
      <c r="ELC306" s="80"/>
      <c r="ELD306" s="80"/>
      <c r="ELE306" s="80"/>
      <c r="ELF306" s="80"/>
      <c r="ELG306" s="80"/>
      <c r="ELH306" s="80"/>
      <c r="ELI306" s="80"/>
      <c r="ELJ306" s="80"/>
      <c r="ELK306" s="80"/>
      <c r="ELL306" s="80"/>
      <c r="ELM306" s="80"/>
      <c r="ELN306" s="80"/>
      <c r="ELO306" s="80"/>
      <c r="ELP306" s="80"/>
      <c r="ELQ306" s="80"/>
      <c r="ELR306" s="80"/>
      <c r="ELS306" s="80"/>
      <c r="ELT306" s="80"/>
      <c r="ELU306" s="80"/>
      <c r="ELV306" s="80"/>
      <c r="ELW306" s="80"/>
      <c r="ELX306" s="80"/>
      <c r="ELY306" s="80"/>
      <c r="ELZ306" s="80"/>
      <c r="EMA306" s="80"/>
      <c r="EMB306" s="80"/>
      <c r="EMC306" s="80"/>
      <c r="EMD306" s="80"/>
      <c r="EME306" s="80"/>
      <c r="EMF306" s="80"/>
      <c r="EMG306" s="80"/>
      <c r="EMH306" s="80"/>
      <c r="EMI306" s="80"/>
      <c r="EMJ306" s="80"/>
      <c r="EMK306" s="80"/>
      <c r="EML306" s="80"/>
      <c r="EMM306" s="80"/>
      <c r="EMN306" s="80"/>
      <c r="EMO306" s="80"/>
      <c r="EMP306" s="80"/>
      <c r="EMQ306" s="80"/>
      <c r="EMR306" s="80"/>
      <c r="EMS306" s="80"/>
      <c r="EMT306" s="80"/>
      <c r="EMU306" s="80"/>
      <c r="EMV306" s="80"/>
      <c r="EMW306" s="80"/>
      <c r="EMX306" s="80"/>
      <c r="EMY306" s="80"/>
      <c r="EMZ306" s="80"/>
      <c r="ENA306" s="80"/>
      <c r="ENB306" s="80"/>
      <c r="ENC306" s="80"/>
      <c r="END306" s="80"/>
      <c r="ENE306" s="80"/>
      <c r="ENF306" s="80"/>
      <c r="ENG306" s="80"/>
      <c r="ENH306" s="80"/>
      <c r="ENI306" s="80"/>
      <c r="ENJ306" s="80"/>
      <c r="ENK306" s="80"/>
      <c r="ENL306" s="80"/>
      <c r="ENM306" s="80"/>
      <c r="ENN306" s="80"/>
      <c r="ENO306" s="80"/>
      <c r="ENP306" s="80"/>
      <c r="ENQ306" s="80"/>
      <c r="ENR306" s="80"/>
      <c r="ENS306" s="80"/>
      <c r="ENT306" s="80"/>
      <c r="ENU306" s="80"/>
      <c r="ENV306" s="80"/>
      <c r="ENW306" s="80"/>
      <c r="ENX306" s="80"/>
      <c r="ENY306" s="80"/>
      <c r="ENZ306" s="80"/>
      <c r="EOA306" s="80"/>
      <c r="EOB306" s="80"/>
      <c r="EOC306" s="80"/>
      <c r="EOD306" s="80"/>
      <c r="EOE306" s="80"/>
      <c r="EOF306" s="80"/>
      <c r="EOG306" s="80"/>
      <c r="EOH306" s="80"/>
      <c r="EOI306" s="80"/>
      <c r="EOJ306" s="80"/>
      <c r="EOK306" s="80"/>
      <c r="EOL306" s="80"/>
      <c r="EOM306" s="80"/>
      <c r="EON306" s="80"/>
      <c r="EOO306" s="80"/>
      <c r="EOP306" s="80"/>
      <c r="EOQ306" s="80"/>
      <c r="EOR306" s="80"/>
      <c r="EOS306" s="80"/>
      <c r="EOT306" s="80"/>
      <c r="EOU306" s="80"/>
      <c r="EOV306" s="80"/>
      <c r="EOW306" s="80"/>
      <c r="EOX306" s="80"/>
      <c r="EOY306" s="80"/>
      <c r="EOZ306" s="80"/>
      <c r="EPA306" s="80"/>
      <c r="EPB306" s="80"/>
      <c r="EPC306" s="80"/>
      <c r="EPD306" s="80"/>
      <c r="EPE306" s="80"/>
      <c r="EPF306" s="80"/>
      <c r="EPG306" s="80"/>
      <c r="EPH306" s="80"/>
      <c r="EPI306" s="80"/>
      <c r="EPJ306" s="80"/>
      <c r="EPK306" s="80"/>
      <c r="EPL306" s="80"/>
      <c r="EPM306" s="80"/>
      <c r="EPN306" s="80"/>
      <c r="EPO306" s="80"/>
      <c r="EPP306" s="80"/>
      <c r="EPQ306" s="80"/>
      <c r="EPR306" s="80"/>
      <c r="EPS306" s="80"/>
      <c r="EPT306" s="80"/>
      <c r="EPU306" s="80"/>
      <c r="EPV306" s="80"/>
      <c r="EPW306" s="80"/>
      <c r="EPX306" s="80"/>
      <c r="EPY306" s="80"/>
      <c r="EPZ306" s="80"/>
      <c r="EQA306" s="80"/>
      <c r="EQB306" s="80"/>
      <c r="EQC306" s="80"/>
      <c r="EQD306" s="80"/>
      <c r="EQE306" s="80"/>
      <c r="EQF306" s="80"/>
      <c r="EQG306" s="80"/>
      <c r="EQH306" s="80"/>
      <c r="EQI306" s="80"/>
      <c r="EQJ306" s="80"/>
      <c r="EQK306" s="80"/>
      <c r="EQL306" s="80"/>
      <c r="EQM306" s="80"/>
      <c r="EQN306" s="80"/>
      <c r="EQO306" s="80"/>
      <c r="EQP306" s="80"/>
      <c r="EQQ306" s="80"/>
      <c r="EQR306" s="80"/>
      <c r="EQS306" s="80"/>
      <c r="EQT306" s="80"/>
      <c r="EQU306" s="80"/>
      <c r="EQV306" s="80"/>
      <c r="EQW306" s="80"/>
      <c r="EQX306" s="80"/>
      <c r="EQY306" s="80"/>
      <c r="EQZ306" s="80"/>
      <c r="ERA306" s="80"/>
      <c r="ERB306" s="80"/>
      <c r="ERC306" s="80"/>
      <c r="ERD306" s="80"/>
      <c r="ERE306" s="80"/>
      <c r="ERF306" s="80"/>
      <c r="ERG306" s="80"/>
      <c r="ERH306" s="80"/>
      <c r="ERI306" s="80"/>
      <c r="ERJ306" s="80"/>
      <c r="ERK306" s="80"/>
      <c r="ERL306" s="80"/>
      <c r="ERM306" s="80"/>
      <c r="ERN306" s="80"/>
      <c r="ERO306" s="80"/>
      <c r="ERP306" s="80"/>
      <c r="ERQ306" s="80"/>
      <c r="ERR306" s="80"/>
      <c r="ERS306" s="80"/>
      <c r="ERT306" s="80"/>
      <c r="ERU306" s="80"/>
      <c r="ERV306" s="80"/>
      <c r="ERW306" s="80"/>
      <c r="ERX306" s="80"/>
      <c r="ERY306" s="80"/>
      <c r="ERZ306" s="80"/>
      <c r="ESA306" s="80"/>
      <c r="ESB306" s="80"/>
      <c r="ESC306" s="80"/>
      <c r="ESD306" s="80"/>
      <c r="ESE306" s="80"/>
      <c r="ESF306" s="80"/>
      <c r="ESG306" s="80"/>
      <c r="ESH306" s="80"/>
      <c r="ESI306" s="80"/>
      <c r="ESJ306" s="80"/>
      <c r="ESK306" s="80"/>
      <c r="ESL306" s="80"/>
      <c r="ESM306" s="80"/>
      <c r="ESN306" s="80"/>
      <c r="ESO306" s="80"/>
      <c r="ESP306" s="80"/>
      <c r="ESQ306" s="80"/>
      <c r="ESR306" s="80"/>
      <c r="ESS306" s="80"/>
      <c r="EST306" s="80"/>
      <c r="ESU306" s="80"/>
      <c r="ESV306" s="80"/>
      <c r="ESW306" s="80"/>
      <c r="ESX306" s="80"/>
      <c r="ESY306" s="80"/>
      <c r="ESZ306" s="80"/>
      <c r="ETA306" s="80"/>
      <c r="ETB306" s="80"/>
      <c r="ETC306" s="80"/>
      <c r="ETD306" s="80"/>
      <c r="ETE306" s="80"/>
      <c r="ETF306" s="80"/>
      <c r="ETG306" s="80"/>
      <c r="ETH306" s="80"/>
      <c r="ETI306" s="80"/>
      <c r="ETJ306" s="80"/>
      <c r="ETK306" s="80"/>
      <c r="ETL306" s="80"/>
      <c r="ETM306" s="80"/>
      <c r="ETN306" s="80"/>
      <c r="ETO306" s="80"/>
      <c r="ETP306" s="80"/>
      <c r="ETQ306" s="80"/>
      <c r="ETR306" s="80"/>
      <c r="ETS306" s="80"/>
      <c r="ETT306" s="80"/>
      <c r="ETU306" s="80"/>
      <c r="ETV306" s="80"/>
      <c r="ETW306" s="80"/>
      <c r="ETX306" s="80"/>
      <c r="ETY306" s="80"/>
      <c r="ETZ306" s="80"/>
      <c r="EUA306" s="80"/>
      <c r="EUB306" s="80"/>
      <c r="EUC306" s="80"/>
      <c r="EUD306" s="80"/>
      <c r="EUE306" s="80"/>
      <c r="EUF306" s="80"/>
      <c r="EUG306" s="80"/>
      <c r="EUH306" s="80"/>
      <c r="EUI306" s="80"/>
      <c r="EUJ306" s="80"/>
      <c r="EUK306" s="80"/>
      <c r="EUL306" s="80"/>
      <c r="EUM306" s="80"/>
      <c r="EUN306" s="80"/>
      <c r="EUO306" s="80"/>
      <c r="EUP306" s="80"/>
      <c r="EUQ306" s="80"/>
      <c r="EUR306" s="80"/>
      <c r="EUS306" s="80"/>
      <c r="EUT306" s="80"/>
      <c r="EUU306" s="80"/>
      <c r="EUV306" s="80"/>
      <c r="EUW306" s="80"/>
      <c r="EUX306" s="80"/>
      <c r="EUY306" s="80"/>
      <c r="EUZ306" s="80"/>
      <c r="EVA306" s="80"/>
      <c r="EVB306" s="80"/>
      <c r="EVC306" s="80"/>
      <c r="EVD306" s="80"/>
      <c r="EVE306" s="80"/>
      <c r="EVF306" s="80"/>
      <c r="EVG306" s="80"/>
      <c r="EVH306" s="80"/>
      <c r="EVI306" s="80"/>
      <c r="EVJ306" s="80"/>
      <c r="EVK306" s="80"/>
      <c r="EVL306" s="80"/>
      <c r="EVM306" s="80"/>
      <c r="EVN306" s="80"/>
      <c r="EVO306" s="80"/>
      <c r="EVP306" s="80"/>
      <c r="EVQ306" s="80"/>
      <c r="EVR306" s="80"/>
      <c r="EVS306" s="80"/>
      <c r="EVT306" s="80"/>
      <c r="EVU306" s="80"/>
      <c r="EVV306" s="80"/>
      <c r="EVW306" s="80"/>
      <c r="EVX306" s="80"/>
      <c r="EVY306" s="80"/>
      <c r="EVZ306" s="80"/>
      <c r="EWA306" s="80"/>
      <c r="EWB306" s="80"/>
      <c r="EWC306" s="80"/>
      <c r="EWD306" s="80"/>
      <c r="EWE306" s="80"/>
      <c r="EWF306" s="80"/>
      <c r="EWG306" s="80"/>
      <c r="EWH306" s="80"/>
      <c r="EWI306" s="80"/>
      <c r="EWJ306" s="80"/>
      <c r="EWK306" s="80"/>
      <c r="EWL306" s="80"/>
      <c r="EWM306" s="80"/>
      <c r="EWN306" s="80"/>
      <c r="EWO306" s="80"/>
      <c r="EWP306" s="80"/>
      <c r="EWQ306" s="80"/>
      <c r="EWR306" s="80"/>
      <c r="EWS306" s="80"/>
      <c r="EWT306" s="80"/>
      <c r="EWU306" s="80"/>
      <c r="EWV306" s="80"/>
      <c r="EWW306" s="80"/>
      <c r="EWX306" s="80"/>
      <c r="EWY306" s="80"/>
      <c r="EWZ306" s="80"/>
      <c r="EXA306" s="80"/>
      <c r="EXB306" s="80"/>
      <c r="EXC306" s="80"/>
      <c r="EXD306" s="80"/>
      <c r="EXE306" s="80"/>
      <c r="EXF306" s="80"/>
      <c r="EXG306" s="80"/>
      <c r="EXH306" s="80"/>
      <c r="EXI306" s="80"/>
      <c r="EXJ306" s="80"/>
      <c r="EXK306" s="80"/>
      <c r="EXL306" s="80"/>
      <c r="EXM306" s="80"/>
      <c r="EXN306" s="80"/>
      <c r="EXO306" s="80"/>
      <c r="EXP306" s="80"/>
      <c r="EXQ306" s="80"/>
      <c r="EXR306" s="80"/>
      <c r="EXS306" s="80"/>
      <c r="EXT306" s="80"/>
      <c r="EXU306" s="80"/>
      <c r="EXV306" s="80"/>
      <c r="EXW306" s="80"/>
      <c r="EXX306" s="80"/>
      <c r="EXY306" s="80"/>
      <c r="EXZ306" s="80"/>
      <c r="EYA306" s="80"/>
      <c r="EYB306" s="80"/>
      <c r="EYC306" s="80"/>
      <c r="EYD306" s="80"/>
      <c r="EYE306" s="80"/>
      <c r="EYF306" s="80"/>
      <c r="EYG306" s="80"/>
      <c r="EYH306" s="80"/>
      <c r="EYI306" s="80"/>
      <c r="EYJ306" s="80"/>
      <c r="EYK306" s="80"/>
      <c r="EYL306" s="80"/>
      <c r="EYM306" s="80"/>
      <c r="EYN306" s="80"/>
      <c r="EYO306" s="80"/>
      <c r="EYP306" s="80"/>
      <c r="EYQ306" s="80"/>
      <c r="EYR306" s="80"/>
      <c r="EYS306" s="80"/>
      <c r="EYT306" s="80"/>
      <c r="EYU306" s="80"/>
      <c r="EYV306" s="80"/>
      <c r="EYW306" s="80"/>
      <c r="EYX306" s="80"/>
      <c r="EYY306" s="80"/>
      <c r="EYZ306" s="80"/>
      <c r="EZA306" s="80"/>
      <c r="EZB306" s="80"/>
      <c r="EZC306" s="80"/>
      <c r="EZD306" s="80"/>
      <c r="EZE306" s="80"/>
      <c r="EZF306" s="80"/>
      <c r="EZG306" s="80"/>
      <c r="EZH306" s="80"/>
      <c r="EZI306" s="80"/>
      <c r="EZJ306" s="80"/>
      <c r="EZK306" s="80"/>
      <c r="EZL306" s="80"/>
      <c r="EZM306" s="80"/>
      <c r="EZN306" s="80"/>
      <c r="EZO306" s="80"/>
      <c r="EZP306" s="80"/>
      <c r="EZQ306" s="80"/>
      <c r="EZR306" s="80"/>
      <c r="EZS306" s="80"/>
      <c r="EZT306" s="80"/>
      <c r="EZU306" s="80"/>
      <c r="EZV306" s="80"/>
      <c r="EZW306" s="80"/>
      <c r="EZX306" s="80"/>
      <c r="EZY306" s="80"/>
      <c r="EZZ306" s="80"/>
      <c r="FAA306" s="80"/>
      <c r="FAB306" s="80"/>
      <c r="FAC306" s="80"/>
      <c r="FAD306" s="80"/>
      <c r="FAE306" s="80"/>
      <c r="FAF306" s="80"/>
      <c r="FAG306" s="80"/>
      <c r="FAH306" s="80"/>
      <c r="FAI306" s="80"/>
      <c r="FAJ306" s="80"/>
      <c r="FAK306" s="80"/>
      <c r="FAL306" s="80"/>
      <c r="FAM306" s="80"/>
      <c r="FAN306" s="80"/>
      <c r="FAO306" s="80"/>
      <c r="FAP306" s="80"/>
      <c r="FAQ306" s="80"/>
      <c r="FAR306" s="80"/>
      <c r="FAS306" s="80"/>
      <c r="FAT306" s="80"/>
      <c r="FAU306" s="80"/>
      <c r="FAV306" s="80"/>
      <c r="FAW306" s="80"/>
      <c r="FAX306" s="80"/>
      <c r="FAY306" s="80"/>
      <c r="FAZ306" s="80"/>
      <c r="FBA306" s="80"/>
      <c r="FBB306" s="80"/>
      <c r="FBC306" s="80"/>
      <c r="FBD306" s="80"/>
      <c r="FBE306" s="80"/>
      <c r="FBF306" s="80"/>
      <c r="FBG306" s="80"/>
      <c r="FBH306" s="80"/>
      <c r="FBI306" s="80"/>
      <c r="FBJ306" s="80"/>
      <c r="FBK306" s="80"/>
      <c r="FBL306" s="80"/>
      <c r="FBM306" s="80"/>
      <c r="FBN306" s="80"/>
      <c r="FBO306" s="80"/>
      <c r="FBP306" s="80"/>
      <c r="FBQ306" s="80"/>
      <c r="FBR306" s="80"/>
      <c r="FBS306" s="80"/>
      <c r="FBT306" s="80"/>
      <c r="FBU306" s="80"/>
      <c r="FBV306" s="80"/>
      <c r="FBW306" s="80"/>
      <c r="FBX306" s="80"/>
      <c r="FBY306" s="80"/>
      <c r="FBZ306" s="80"/>
      <c r="FCA306" s="80"/>
      <c r="FCB306" s="80"/>
      <c r="FCC306" s="80"/>
      <c r="FCD306" s="80"/>
      <c r="FCE306" s="80"/>
      <c r="FCF306" s="80"/>
      <c r="FCG306" s="80"/>
      <c r="FCH306" s="80"/>
      <c r="FCI306" s="80"/>
      <c r="FCJ306" s="80"/>
      <c r="FCK306" s="80"/>
      <c r="FCL306" s="80"/>
      <c r="FCM306" s="80"/>
      <c r="FCN306" s="80"/>
      <c r="FCO306" s="80"/>
      <c r="FCP306" s="80"/>
      <c r="FCQ306" s="80"/>
      <c r="FCR306" s="80"/>
      <c r="FCS306" s="80"/>
      <c r="FCT306" s="80"/>
      <c r="FCU306" s="80"/>
      <c r="FCV306" s="80"/>
      <c r="FCW306" s="80"/>
      <c r="FCX306" s="80"/>
      <c r="FCY306" s="80"/>
      <c r="FCZ306" s="80"/>
      <c r="FDA306" s="80"/>
      <c r="FDB306" s="80"/>
      <c r="FDC306" s="80"/>
      <c r="FDD306" s="80"/>
      <c r="FDE306" s="80"/>
      <c r="FDF306" s="80"/>
      <c r="FDG306" s="80"/>
      <c r="FDH306" s="80"/>
      <c r="FDI306" s="80"/>
      <c r="FDJ306" s="80"/>
      <c r="FDK306" s="80"/>
      <c r="FDL306" s="80"/>
      <c r="FDM306" s="80"/>
      <c r="FDN306" s="80"/>
      <c r="FDO306" s="80"/>
      <c r="FDP306" s="80"/>
      <c r="FDQ306" s="80"/>
      <c r="FDR306" s="80"/>
      <c r="FDS306" s="80"/>
      <c r="FDT306" s="80"/>
      <c r="FDU306" s="80"/>
      <c r="FDV306" s="80"/>
      <c r="FDW306" s="80"/>
      <c r="FDX306" s="80"/>
      <c r="FDY306" s="80"/>
      <c r="FDZ306" s="80"/>
      <c r="FEA306" s="80"/>
      <c r="FEB306" s="80"/>
      <c r="FEC306" s="80"/>
      <c r="FED306" s="80"/>
      <c r="FEE306" s="80"/>
      <c r="FEF306" s="80"/>
      <c r="FEG306" s="80"/>
      <c r="FEH306" s="80"/>
      <c r="FEI306" s="80"/>
      <c r="FEJ306" s="80"/>
      <c r="FEK306" s="80"/>
      <c r="FEL306" s="80"/>
      <c r="FEM306" s="80"/>
      <c r="FEN306" s="80"/>
      <c r="FEO306" s="80"/>
      <c r="FEP306" s="80"/>
      <c r="FEQ306" s="80"/>
      <c r="FER306" s="80"/>
      <c r="FES306" s="80"/>
      <c r="FET306" s="80"/>
      <c r="FEU306" s="80"/>
      <c r="FEV306" s="80"/>
      <c r="FEW306" s="80"/>
      <c r="FEX306" s="80"/>
      <c r="FEY306" s="80"/>
      <c r="FEZ306" s="80"/>
      <c r="FFA306" s="80"/>
      <c r="FFB306" s="80"/>
      <c r="FFC306" s="80"/>
      <c r="FFD306" s="80"/>
      <c r="FFE306" s="80"/>
      <c r="FFF306" s="80"/>
      <c r="FFG306" s="80"/>
      <c r="FFH306" s="80"/>
      <c r="FFI306" s="80"/>
      <c r="FFJ306" s="80"/>
      <c r="FFK306" s="80"/>
      <c r="FFL306" s="80"/>
      <c r="FFM306" s="80"/>
      <c r="FFN306" s="80"/>
      <c r="FFO306" s="80"/>
      <c r="FFP306" s="80"/>
      <c r="FFQ306" s="80"/>
      <c r="FFR306" s="80"/>
      <c r="FFS306" s="80"/>
      <c r="FFT306" s="80"/>
      <c r="FFU306" s="80"/>
      <c r="FFV306" s="80"/>
      <c r="FFW306" s="80"/>
      <c r="FFX306" s="80"/>
      <c r="FFY306" s="80"/>
      <c r="FFZ306" s="80"/>
      <c r="FGA306" s="80"/>
      <c r="FGB306" s="80"/>
      <c r="FGC306" s="80"/>
      <c r="FGD306" s="80"/>
      <c r="FGE306" s="80"/>
      <c r="FGF306" s="80"/>
      <c r="FGG306" s="80"/>
      <c r="FGH306" s="80"/>
      <c r="FGI306" s="80"/>
      <c r="FGJ306" s="80"/>
      <c r="FGK306" s="80"/>
      <c r="FGL306" s="80"/>
      <c r="FGM306" s="80"/>
      <c r="FGN306" s="80"/>
      <c r="FGO306" s="80"/>
      <c r="FGP306" s="80"/>
      <c r="FGQ306" s="80"/>
      <c r="FGR306" s="80"/>
      <c r="FGS306" s="80"/>
      <c r="FGT306" s="80"/>
      <c r="FGU306" s="80"/>
      <c r="FGV306" s="80"/>
      <c r="FGW306" s="80"/>
      <c r="FGX306" s="80"/>
      <c r="FGY306" s="80"/>
      <c r="FGZ306" s="80"/>
      <c r="FHA306" s="80"/>
      <c r="FHB306" s="80"/>
      <c r="FHC306" s="80"/>
      <c r="FHD306" s="80"/>
      <c r="FHE306" s="80"/>
      <c r="FHF306" s="80"/>
      <c r="FHG306" s="80"/>
      <c r="FHH306" s="80"/>
      <c r="FHI306" s="80"/>
      <c r="FHJ306" s="80"/>
      <c r="FHK306" s="80"/>
      <c r="FHL306" s="80"/>
      <c r="FHM306" s="80"/>
      <c r="FHN306" s="80"/>
      <c r="FHO306" s="80"/>
      <c r="FHP306" s="80"/>
      <c r="FHQ306" s="80"/>
      <c r="FHR306" s="80"/>
      <c r="FHS306" s="80"/>
      <c r="FHT306" s="80"/>
      <c r="FHU306" s="80"/>
      <c r="FHV306" s="80"/>
      <c r="FHW306" s="80"/>
      <c r="FHX306" s="80"/>
      <c r="FHY306" s="80"/>
      <c r="FHZ306" s="80"/>
      <c r="FIA306" s="80"/>
      <c r="FIB306" s="80"/>
      <c r="FIC306" s="80"/>
      <c r="FID306" s="80"/>
      <c r="FIE306" s="80"/>
      <c r="FIF306" s="80"/>
      <c r="FIG306" s="80"/>
      <c r="FIH306" s="80"/>
      <c r="FII306" s="80"/>
      <c r="FIJ306" s="80"/>
      <c r="FIK306" s="80"/>
      <c r="FIL306" s="80"/>
      <c r="FIM306" s="80"/>
      <c r="FIN306" s="80"/>
      <c r="FIO306" s="80"/>
      <c r="FIP306" s="80"/>
      <c r="FIQ306" s="80"/>
      <c r="FIR306" s="80"/>
      <c r="FIS306" s="80"/>
      <c r="FIT306" s="80"/>
      <c r="FIU306" s="80"/>
      <c r="FIV306" s="80"/>
      <c r="FIW306" s="80"/>
      <c r="FIX306" s="80"/>
      <c r="FIY306" s="80"/>
      <c r="FIZ306" s="80"/>
      <c r="FJA306" s="80"/>
      <c r="FJB306" s="80"/>
      <c r="FJC306" s="80"/>
      <c r="FJD306" s="80"/>
      <c r="FJE306" s="80"/>
      <c r="FJF306" s="80"/>
      <c r="FJG306" s="80"/>
      <c r="FJH306" s="80"/>
      <c r="FJI306" s="80"/>
      <c r="FJJ306" s="80"/>
      <c r="FJK306" s="80"/>
      <c r="FJL306" s="80"/>
      <c r="FJM306" s="80"/>
      <c r="FJN306" s="80"/>
      <c r="FJO306" s="80"/>
      <c r="FJP306" s="80"/>
      <c r="FJQ306" s="80"/>
      <c r="FJR306" s="80"/>
      <c r="FJS306" s="80"/>
      <c r="FJT306" s="80"/>
      <c r="FJU306" s="80"/>
      <c r="FJV306" s="80"/>
      <c r="FJW306" s="80"/>
      <c r="FJX306" s="80"/>
      <c r="FJY306" s="80"/>
      <c r="FJZ306" s="80"/>
      <c r="FKA306" s="80"/>
      <c r="FKB306" s="80"/>
      <c r="FKC306" s="80"/>
      <c r="FKD306" s="80"/>
      <c r="FKE306" s="80"/>
      <c r="FKF306" s="80"/>
      <c r="FKG306" s="80"/>
      <c r="FKH306" s="80"/>
      <c r="FKI306" s="80"/>
      <c r="FKJ306" s="80"/>
      <c r="FKK306" s="80"/>
      <c r="FKL306" s="80"/>
      <c r="FKM306" s="80"/>
      <c r="FKN306" s="80"/>
      <c r="FKO306" s="80"/>
      <c r="FKP306" s="80"/>
      <c r="FKQ306" s="80"/>
      <c r="FKR306" s="80"/>
      <c r="FKS306" s="80"/>
      <c r="FKT306" s="80"/>
      <c r="FKU306" s="80"/>
      <c r="FKV306" s="80"/>
      <c r="FKW306" s="80"/>
      <c r="FKX306" s="80"/>
      <c r="FKY306" s="80"/>
      <c r="FKZ306" s="80"/>
      <c r="FLA306" s="80"/>
      <c r="FLB306" s="80"/>
      <c r="FLC306" s="80"/>
      <c r="FLD306" s="80"/>
      <c r="FLE306" s="80"/>
      <c r="FLF306" s="80"/>
      <c r="FLG306" s="80"/>
      <c r="FLH306" s="80"/>
      <c r="FLI306" s="80"/>
      <c r="FLJ306" s="80"/>
      <c r="FLK306" s="80"/>
      <c r="FLL306" s="80"/>
      <c r="FLM306" s="80"/>
      <c r="FLN306" s="80"/>
      <c r="FLO306" s="80"/>
      <c r="FLP306" s="80"/>
      <c r="FLQ306" s="80"/>
      <c r="FLR306" s="80"/>
      <c r="FLS306" s="80"/>
      <c r="FLT306" s="80"/>
      <c r="FLU306" s="80"/>
      <c r="FLV306" s="80"/>
      <c r="FLW306" s="80"/>
      <c r="FLX306" s="80"/>
      <c r="FLY306" s="80"/>
      <c r="FLZ306" s="80"/>
      <c r="FMA306" s="80"/>
      <c r="FMB306" s="80"/>
      <c r="FMC306" s="80"/>
      <c r="FMD306" s="80"/>
      <c r="FME306" s="80"/>
      <c r="FMF306" s="80"/>
      <c r="FMG306" s="80"/>
      <c r="FMH306" s="80"/>
      <c r="FMI306" s="80"/>
      <c r="FMJ306" s="80"/>
      <c r="FMK306" s="80"/>
      <c r="FML306" s="80"/>
      <c r="FMM306" s="80"/>
      <c r="FMN306" s="80"/>
      <c r="FMO306" s="80"/>
      <c r="FMP306" s="80"/>
      <c r="FMQ306" s="80"/>
      <c r="FMR306" s="80"/>
      <c r="FMS306" s="80"/>
      <c r="FMT306" s="80"/>
      <c r="FMU306" s="80"/>
      <c r="FMV306" s="80"/>
      <c r="FMW306" s="80"/>
      <c r="FMX306" s="80"/>
      <c r="FMY306" s="80"/>
      <c r="FMZ306" s="80"/>
      <c r="FNA306" s="80"/>
      <c r="FNB306" s="80"/>
      <c r="FNC306" s="80"/>
      <c r="FND306" s="80"/>
      <c r="FNE306" s="80"/>
      <c r="FNF306" s="80"/>
      <c r="FNG306" s="80"/>
      <c r="FNH306" s="80"/>
      <c r="FNI306" s="80"/>
      <c r="FNJ306" s="80"/>
      <c r="FNK306" s="80"/>
      <c r="FNL306" s="80"/>
      <c r="FNM306" s="80"/>
      <c r="FNN306" s="80"/>
      <c r="FNO306" s="80"/>
      <c r="FNP306" s="80"/>
      <c r="FNQ306" s="80"/>
      <c r="FNR306" s="80"/>
      <c r="FNS306" s="80"/>
      <c r="FNT306" s="80"/>
      <c r="FNU306" s="80"/>
      <c r="FNV306" s="80"/>
      <c r="FNW306" s="80"/>
      <c r="FNX306" s="80"/>
      <c r="FNY306" s="80"/>
      <c r="FNZ306" s="80"/>
      <c r="FOA306" s="80"/>
      <c r="FOB306" s="80"/>
      <c r="FOC306" s="80"/>
      <c r="FOD306" s="80"/>
      <c r="FOE306" s="80"/>
      <c r="FOF306" s="80"/>
      <c r="FOG306" s="80"/>
      <c r="FOH306" s="80"/>
      <c r="FOI306" s="80"/>
      <c r="FOJ306" s="80"/>
      <c r="FOK306" s="80"/>
      <c r="FOL306" s="80"/>
      <c r="FOM306" s="80"/>
      <c r="FON306" s="80"/>
      <c r="FOO306" s="80"/>
      <c r="FOP306" s="80"/>
      <c r="FOQ306" s="80"/>
      <c r="FOR306" s="80"/>
      <c r="FOS306" s="80"/>
      <c r="FOT306" s="80"/>
      <c r="FOU306" s="80"/>
      <c r="FOV306" s="80"/>
      <c r="FOW306" s="80"/>
      <c r="FOX306" s="80"/>
      <c r="FOY306" s="80"/>
      <c r="FOZ306" s="80"/>
      <c r="FPA306" s="80"/>
      <c r="FPB306" s="80"/>
      <c r="FPC306" s="80"/>
      <c r="FPD306" s="80"/>
      <c r="FPE306" s="80"/>
      <c r="FPF306" s="80"/>
      <c r="FPG306" s="80"/>
      <c r="FPH306" s="80"/>
      <c r="FPI306" s="80"/>
      <c r="FPJ306" s="80"/>
      <c r="FPK306" s="80"/>
      <c r="FPL306" s="80"/>
      <c r="FPM306" s="80"/>
      <c r="FPN306" s="80"/>
      <c r="FPO306" s="80"/>
      <c r="FPP306" s="80"/>
      <c r="FPQ306" s="80"/>
      <c r="FPR306" s="80"/>
      <c r="FPS306" s="80"/>
      <c r="FPT306" s="80"/>
      <c r="FPU306" s="80"/>
      <c r="FPV306" s="80"/>
      <c r="FPW306" s="80"/>
      <c r="FPX306" s="80"/>
      <c r="FPY306" s="80"/>
      <c r="FPZ306" s="80"/>
      <c r="FQA306" s="80"/>
      <c r="FQB306" s="80"/>
      <c r="FQC306" s="80"/>
      <c r="FQD306" s="80"/>
      <c r="FQE306" s="80"/>
      <c r="FQF306" s="80"/>
      <c r="FQG306" s="80"/>
      <c r="FQH306" s="80"/>
      <c r="FQI306" s="80"/>
      <c r="FQJ306" s="80"/>
      <c r="FQK306" s="80"/>
      <c r="FQL306" s="80"/>
      <c r="FQM306" s="80"/>
      <c r="FQN306" s="80"/>
      <c r="FQO306" s="80"/>
      <c r="FQP306" s="80"/>
      <c r="FQQ306" s="80"/>
      <c r="FQR306" s="80"/>
      <c r="FQS306" s="80"/>
      <c r="FQT306" s="80"/>
      <c r="FQU306" s="80"/>
      <c r="FQV306" s="80"/>
      <c r="FQW306" s="80"/>
      <c r="FQX306" s="80"/>
      <c r="FQY306" s="80"/>
      <c r="FQZ306" s="80"/>
      <c r="FRA306" s="80"/>
      <c r="FRB306" s="80"/>
      <c r="FRC306" s="80"/>
      <c r="FRD306" s="80"/>
      <c r="FRE306" s="80"/>
      <c r="FRF306" s="80"/>
      <c r="FRG306" s="80"/>
      <c r="FRH306" s="80"/>
      <c r="FRI306" s="80"/>
      <c r="FRJ306" s="80"/>
      <c r="FRK306" s="80"/>
      <c r="FRL306" s="80"/>
      <c r="FRM306" s="80"/>
      <c r="FRN306" s="80"/>
      <c r="FRO306" s="80"/>
      <c r="FRP306" s="80"/>
      <c r="FRQ306" s="80"/>
      <c r="FRR306" s="80"/>
      <c r="FRS306" s="80"/>
      <c r="FRT306" s="80"/>
      <c r="FRU306" s="80"/>
      <c r="FRV306" s="80"/>
      <c r="FRW306" s="80"/>
      <c r="FRX306" s="80"/>
      <c r="FRY306" s="80"/>
      <c r="FRZ306" s="80"/>
      <c r="FSA306" s="80"/>
      <c r="FSB306" s="80"/>
      <c r="FSC306" s="80"/>
      <c r="FSD306" s="80"/>
      <c r="FSE306" s="80"/>
      <c r="FSF306" s="80"/>
      <c r="FSG306" s="80"/>
      <c r="FSH306" s="80"/>
      <c r="FSI306" s="80"/>
      <c r="FSJ306" s="80"/>
      <c r="FSK306" s="80"/>
      <c r="FSL306" s="80"/>
      <c r="FSM306" s="80"/>
      <c r="FSN306" s="80"/>
      <c r="FSO306" s="80"/>
      <c r="FSP306" s="80"/>
      <c r="FSQ306" s="80"/>
      <c r="FSR306" s="80"/>
      <c r="FSS306" s="80"/>
      <c r="FST306" s="80"/>
      <c r="FSU306" s="80"/>
      <c r="FSV306" s="80"/>
      <c r="FSW306" s="80"/>
      <c r="FSX306" s="80"/>
      <c r="FSY306" s="80"/>
      <c r="FSZ306" s="80"/>
      <c r="FTA306" s="80"/>
      <c r="FTB306" s="80"/>
      <c r="FTC306" s="80"/>
      <c r="FTD306" s="80"/>
      <c r="FTE306" s="80"/>
      <c r="FTF306" s="80"/>
      <c r="FTG306" s="80"/>
      <c r="FTH306" s="80"/>
      <c r="FTI306" s="80"/>
      <c r="FTJ306" s="80"/>
      <c r="FTK306" s="80"/>
      <c r="FTL306" s="80"/>
      <c r="FTM306" s="80"/>
      <c r="FTN306" s="80"/>
      <c r="FTO306" s="80"/>
      <c r="FTP306" s="80"/>
      <c r="FTQ306" s="80"/>
      <c r="FTR306" s="80"/>
      <c r="FTS306" s="80"/>
      <c r="FTT306" s="80"/>
      <c r="FTU306" s="80"/>
      <c r="FTV306" s="80"/>
      <c r="FTW306" s="80"/>
      <c r="FTX306" s="80"/>
      <c r="FTY306" s="80"/>
      <c r="FTZ306" s="80"/>
      <c r="FUA306" s="80"/>
      <c r="FUB306" s="80"/>
      <c r="FUC306" s="80"/>
      <c r="FUD306" s="80"/>
      <c r="FUE306" s="80"/>
      <c r="FUF306" s="80"/>
      <c r="FUG306" s="80"/>
      <c r="FUH306" s="80"/>
      <c r="FUI306" s="80"/>
      <c r="FUJ306" s="80"/>
      <c r="FUK306" s="80"/>
      <c r="FUL306" s="80"/>
      <c r="FUM306" s="80"/>
      <c r="FUN306" s="80"/>
      <c r="FUO306" s="80"/>
      <c r="FUP306" s="80"/>
      <c r="FUQ306" s="80"/>
      <c r="FUR306" s="80"/>
      <c r="FUS306" s="80"/>
      <c r="FUT306" s="80"/>
      <c r="FUU306" s="80"/>
      <c r="FUV306" s="80"/>
      <c r="FUW306" s="80"/>
      <c r="FUX306" s="80"/>
      <c r="FUY306" s="80"/>
      <c r="FUZ306" s="80"/>
      <c r="FVA306" s="80"/>
      <c r="FVB306" s="80"/>
      <c r="FVC306" s="80"/>
      <c r="FVD306" s="80"/>
      <c r="FVE306" s="80"/>
      <c r="FVF306" s="80"/>
      <c r="FVG306" s="80"/>
      <c r="FVH306" s="80"/>
      <c r="FVI306" s="80"/>
      <c r="FVJ306" s="80"/>
      <c r="FVK306" s="80"/>
      <c r="FVL306" s="80"/>
      <c r="FVM306" s="80"/>
      <c r="FVN306" s="80"/>
      <c r="FVO306" s="80"/>
      <c r="FVP306" s="80"/>
      <c r="FVQ306" s="80"/>
      <c r="FVR306" s="80"/>
      <c r="FVS306" s="80"/>
      <c r="FVT306" s="80"/>
      <c r="FVU306" s="80"/>
      <c r="FVV306" s="80"/>
      <c r="FVW306" s="80"/>
      <c r="FVX306" s="80"/>
      <c r="FVY306" s="80"/>
      <c r="FVZ306" s="80"/>
      <c r="FWA306" s="80"/>
      <c r="FWB306" s="80"/>
      <c r="FWC306" s="80"/>
      <c r="FWD306" s="80"/>
      <c r="FWE306" s="80"/>
      <c r="FWF306" s="80"/>
      <c r="FWG306" s="80"/>
      <c r="FWH306" s="80"/>
      <c r="FWI306" s="80"/>
      <c r="FWJ306" s="80"/>
      <c r="FWK306" s="80"/>
      <c r="FWL306" s="80"/>
      <c r="FWM306" s="80"/>
      <c r="FWN306" s="80"/>
      <c r="FWO306" s="80"/>
      <c r="FWP306" s="80"/>
      <c r="FWQ306" s="80"/>
      <c r="FWR306" s="80"/>
      <c r="FWS306" s="80"/>
      <c r="FWT306" s="80"/>
      <c r="FWU306" s="80"/>
      <c r="FWV306" s="80"/>
      <c r="FWW306" s="80"/>
      <c r="FWX306" s="80"/>
      <c r="FWY306" s="80"/>
      <c r="FWZ306" s="80"/>
      <c r="FXA306" s="80"/>
      <c r="FXB306" s="80"/>
      <c r="FXC306" s="80"/>
      <c r="FXD306" s="80"/>
      <c r="FXE306" s="80"/>
      <c r="FXF306" s="80"/>
      <c r="FXG306" s="80"/>
      <c r="FXH306" s="80"/>
      <c r="FXI306" s="80"/>
      <c r="FXJ306" s="80"/>
      <c r="FXK306" s="80"/>
      <c r="FXL306" s="80"/>
      <c r="FXM306" s="80"/>
      <c r="FXN306" s="80"/>
      <c r="FXO306" s="80"/>
      <c r="FXP306" s="80"/>
      <c r="FXQ306" s="80"/>
      <c r="FXR306" s="80"/>
      <c r="FXS306" s="80"/>
      <c r="FXT306" s="80"/>
      <c r="FXU306" s="80"/>
      <c r="FXV306" s="80"/>
      <c r="FXW306" s="80"/>
      <c r="FXX306" s="80"/>
      <c r="FXY306" s="80"/>
      <c r="FXZ306" s="80"/>
      <c r="FYA306" s="80"/>
      <c r="FYB306" s="80"/>
      <c r="FYC306" s="80"/>
      <c r="FYD306" s="80"/>
      <c r="FYE306" s="80"/>
      <c r="FYF306" s="80"/>
      <c r="FYG306" s="80"/>
      <c r="FYH306" s="80"/>
      <c r="FYI306" s="80"/>
      <c r="FYJ306" s="80"/>
      <c r="FYK306" s="80"/>
      <c r="FYL306" s="80"/>
      <c r="FYM306" s="80"/>
      <c r="FYN306" s="80"/>
      <c r="FYO306" s="80"/>
      <c r="FYP306" s="80"/>
      <c r="FYQ306" s="80"/>
      <c r="FYR306" s="80"/>
      <c r="FYS306" s="80"/>
      <c r="FYT306" s="80"/>
      <c r="FYU306" s="80"/>
      <c r="FYV306" s="80"/>
      <c r="FYW306" s="80"/>
      <c r="FYX306" s="80"/>
      <c r="FYY306" s="80"/>
      <c r="FYZ306" s="80"/>
      <c r="FZA306" s="80"/>
      <c r="FZB306" s="80"/>
      <c r="FZC306" s="80"/>
      <c r="FZD306" s="80"/>
      <c r="FZE306" s="80"/>
      <c r="FZF306" s="80"/>
      <c r="FZG306" s="80"/>
      <c r="FZH306" s="80"/>
      <c r="FZI306" s="80"/>
      <c r="FZJ306" s="80"/>
      <c r="FZK306" s="80"/>
      <c r="FZL306" s="80"/>
      <c r="FZM306" s="80"/>
      <c r="FZN306" s="80"/>
      <c r="FZO306" s="80"/>
      <c r="FZP306" s="80"/>
      <c r="FZQ306" s="80"/>
      <c r="FZR306" s="80"/>
      <c r="FZS306" s="80"/>
      <c r="FZT306" s="80"/>
      <c r="FZU306" s="80"/>
      <c r="FZV306" s="80"/>
      <c r="FZW306" s="80"/>
      <c r="FZX306" s="80"/>
      <c r="FZY306" s="80"/>
      <c r="FZZ306" s="80"/>
      <c r="GAA306" s="80"/>
      <c r="GAB306" s="80"/>
      <c r="GAC306" s="80"/>
      <c r="GAD306" s="80"/>
      <c r="GAE306" s="80"/>
      <c r="GAF306" s="80"/>
      <c r="GAG306" s="80"/>
      <c r="GAH306" s="80"/>
      <c r="GAI306" s="80"/>
      <c r="GAJ306" s="80"/>
      <c r="GAK306" s="80"/>
      <c r="GAL306" s="80"/>
      <c r="GAM306" s="80"/>
      <c r="GAN306" s="80"/>
      <c r="GAO306" s="80"/>
      <c r="GAP306" s="80"/>
      <c r="GAQ306" s="80"/>
      <c r="GAR306" s="80"/>
      <c r="GAS306" s="80"/>
      <c r="GAT306" s="80"/>
      <c r="GAU306" s="80"/>
      <c r="GAV306" s="80"/>
      <c r="GAW306" s="80"/>
      <c r="GAX306" s="80"/>
      <c r="GAY306" s="80"/>
      <c r="GAZ306" s="80"/>
      <c r="GBA306" s="80"/>
      <c r="GBB306" s="80"/>
      <c r="GBC306" s="80"/>
      <c r="GBD306" s="80"/>
      <c r="GBE306" s="80"/>
      <c r="GBF306" s="80"/>
      <c r="GBG306" s="80"/>
      <c r="GBH306" s="80"/>
      <c r="GBI306" s="80"/>
      <c r="GBJ306" s="80"/>
      <c r="GBK306" s="80"/>
      <c r="GBL306" s="80"/>
      <c r="GBM306" s="80"/>
      <c r="GBN306" s="80"/>
      <c r="GBO306" s="80"/>
      <c r="GBP306" s="80"/>
      <c r="GBQ306" s="80"/>
      <c r="GBR306" s="80"/>
      <c r="GBS306" s="80"/>
      <c r="GBT306" s="80"/>
      <c r="GBU306" s="80"/>
      <c r="GBV306" s="80"/>
      <c r="GBW306" s="80"/>
      <c r="GBX306" s="80"/>
      <c r="GBY306" s="80"/>
      <c r="GBZ306" s="80"/>
      <c r="GCA306" s="80"/>
      <c r="GCB306" s="80"/>
      <c r="GCC306" s="80"/>
      <c r="GCD306" s="80"/>
      <c r="GCE306" s="80"/>
      <c r="GCF306" s="80"/>
      <c r="GCG306" s="80"/>
      <c r="GCH306" s="80"/>
      <c r="GCI306" s="80"/>
      <c r="GCJ306" s="80"/>
      <c r="GCK306" s="80"/>
      <c r="GCL306" s="80"/>
      <c r="GCM306" s="80"/>
      <c r="GCN306" s="80"/>
      <c r="GCO306" s="80"/>
      <c r="GCP306" s="80"/>
      <c r="GCQ306" s="80"/>
      <c r="GCR306" s="80"/>
      <c r="GCS306" s="80"/>
      <c r="GCT306" s="80"/>
      <c r="GCU306" s="80"/>
      <c r="GCV306" s="80"/>
      <c r="GCW306" s="80"/>
      <c r="GCX306" s="80"/>
      <c r="GCY306" s="80"/>
      <c r="GCZ306" s="80"/>
      <c r="GDA306" s="80"/>
      <c r="GDB306" s="80"/>
      <c r="GDC306" s="80"/>
      <c r="GDD306" s="80"/>
      <c r="GDE306" s="80"/>
      <c r="GDF306" s="80"/>
      <c r="GDG306" s="80"/>
      <c r="GDH306" s="80"/>
      <c r="GDI306" s="80"/>
      <c r="GDJ306" s="80"/>
      <c r="GDK306" s="80"/>
      <c r="GDL306" s="80"/>
      <c r="GDM306" s="80"/>
      <c r="GDN306" s="80"/>
      <c r="GDO306" s="80"/>
      <c r="GDP306" s="80"/>
      <c r="GDQ306" s="80"/>
      <c r="GDR306" s="80"/>
      <c r="GDS306" s="80"/>
      <c r="GDT306" s="80"/>
      <c r="GDU306" s="80"/>
      <c r="GDV306" s="80"/>
      <c r="GDW306" s="80"/>
      <c r="GDX306" s="80"/>
      <c r="GDY306" s="80"/>
      <c r="GDZ306" s="80"/>
      <c r="GEA306" s="80"/>
      <c r="GEB306" s="80"/>
      <c r="GEC306" s="80"/>
      <c r="GED306" s="80"/>
      <c r="GEE306" s="80"/>
      <c r="GEF306" s="80"/>
      <c r="GEG306" s="80"/>
      <c r="GEH306" s="80"/>
      <c r="GEI306" s="80"/>
      <c r="GEJ306" s="80"/>
      <c r="GEK306" s="80"/>
      <c r="GEL306" s="80"/>
      <c r="GEM306" s="80"/>
      <c r="GEN306" s="80"/>
      <c r="GEO306" s="80"/>
      <c r="GEP306" s="80"/>
      <c r="GEQ306" s="80"/>
      <c r="GER306" s="80"/>
      <c r="GES306" s="80"/>
      <c r="GET306" s="80"/>
      <c r="GEU306" s="80"/>
      <c r="GEV306" s="80"/>
      <c r="GEW306" s="80"/>
      <c r="GEX306" s="80"/>
      <c r="GEY306" s="80"/>
      <c r="GEZ306" s="80"/>
      <c r="GFA306" s="80"/>
      <c r="GFB306" s="80"/>
      <c r="GFC306" s="80"/>
      <c r="GFD306" s="80"/>
      <c r="GFE306" s="80"/>
      <c r="GFF306" s="80"/>
      <c r="GFG306" s="80"/>
      <c r="GFH306" s="80"/>
      <c r="GFI306" s="80"/>
      <c r="GFJ306" s="80"/>
      <c r="GFK306" s="80"/>
      <c r="GFL306" s="80"/>
      <c r="GFM306" s="80"/>
      <c r="GFN306" s="80"/>
      <c r="GFO306" s="80"/>
      <c r="GFP306" s="80"/>
      <c r="GFQ306" s="80"/>
      <c r="GFR306" s="80"/>
      <c r="GFS306" s="80"/>
      <c r="GFT306" s="80"/>
      <c r="GFU306" s="80"/>
      <c r="GFV306" s="80"/>
      <c r="GFW306" s="80"/>
      <c r="GFX306" s="80"/>
      <c r="GFY306" s="80"/>
      <c r="GFZ306" s="80"/>
      <c r="GGA306" s="80"/>
      <c r="GGB306" s="80"/>
      <c r="GGC306" s="80"/>
      <c r="GGD306" s="80"/>
      <c r="GGE306" s="80"/>
      <c r="GGF306" s="80"/>
      <c r="GGG306" s="80"/>
      <c r="GGH306" s="80"/>
      <c r="GGI306" s="80"/>
      <c r="GGJ306" s="80"/>
      <c r="GGK306" s="80"/>
      <c r="GGL306" s="80"/>
      <c r="GGM306" s="80"/>
      <c r="GGN306" s="80"/>
      <c r="GGO306" s="80"/>
      <c r="GGP306" s="80"/>
      <c r="GGQ306" s="80"/>
      <c r="GGR306" s="80"/>
      <c r="GGS306" s="80"/>
      <c r="GGT306" s="80"/>
      <c r="GGU306" s="80"/>
      <c r="GGV306" s="80"/>
      <c r="GGW306" s="80"/>
      <c r="GGX306" s="80"/>
      <c r="GGY306" s="80"/>
      <c r="GGZ306" s="80"/>
      <c r="GHA306" s="80"/>
      <c r="GHB306" s="80"/>
      <c r="GHC306" s="80"/>
      <c r="GHD306" s="80"/>
      <c r="GHE306" s="80"/>
      <c r="GHF306" s="80"/>
      <c r="GHG306" s="80"/>
      <c r="GHH306" s="80"/>
      <c r="GHI306" s="80"/>
      <c r="GHJ306" s="80"/>
      <c r="GHK306" s="80"/>
      <c r="GHL306" s="80"/>
      <c r="GHM306" s="80"/>
      <c r="GHN306" s="80"/>
      <c r="GHO306" s="80"/>
      <c r="GHP306" s="80"/>
      <c r="GHQ306" s="80"/>
      <c r="GHR306" s="80"/>
      <c r="GHS306" s="80"/>
      <c r="GHT306" s="80"/>
      <c r="GHU306" s="80"/>
      <c r="GHV306" s="80"/>
      <c r="GHW306" s="80"/>
      <c r="GHX306" s="80"/>
      <c r="GHY306" s="80"/>
      <c r="GHZ306" s="80"/>
      <c r="GIA306" s="80"/>
      <c r="GIB306" s="80"/>
      <c r="GIC306" s="80"/>
      <c r="GID306" s="80"/>
      <c r="GIE306" s="80"/>
      <c r="GIF306" s="80"/>
      <c r="GIG306" s="80"/>
      <c r="GIH306" s="80"/>
      <c r="GII306" s="80"/>
      <c r="GIJ306" s="80"/>
      <c r="GIK306" s="80"/>
      <c r="GIL306" s="80"/>
      <c r="GIM306" s="80"/>
      <c r="GIN306" s="80"/>
      <c r="GIO306" s="80"/>
      <c r="GIP306" s="80"/>
      <c r="GIQ306" s="80"/>
      <c r="GIR306" s="80"/>
      <c r="GIS306" s="80"/>
      <c r="GIT306" s="80"/>
      <c r="GIU306" s="80"/>
      <c r="GIV306" s="80"/>
      <c r="GIW306" s="80"/>
      <c r="GIX306" s="80"/>
      <c r="GIY306" s="80"/>
      <c r="GIZ306" s="80"/>
      <c r="GJA306" s="80"/>
      <c r="GJB306" s="80"/>
      <c r="GJC306" s="80"/>
      <c r="GJD306" s="80"/>
      <c r="GJE306" s="80"/>
      <c r="GJF306" s="80"/>
      <c r="GJG306" s="80"/>
      <c r="GJH306" s="80"/>
      <c r="GJI306" s="80"/>
      <c r="GJJ306" s="80"/>
      <c r="GJK306" s="80"/>
      <c r="GJL306" s="80"/>
      <c r="GJM306" s="80"/>
      <c r="GJN306" s="80"/>
      <c r="GJO306" s="80"/>
      <c r="GJP306" s="80"/>
      <c r="GJQ306" s="80"/>
      <c r="GJR306" s="80"/>
      <c r="GJS306" s="80"/>
      <c r="GJT306" s="80"/>
      <c r="GJU306" s="80"/>
      <c r="GJV306" s="80"/>
      <c r="GJW306" s="80"/>
      <c r="GJX306" s="80"/>
      <c r="GJY306" s="80"/>
      <c r="GJZ306" s="80"/>
      <c r="GKA306" s="80"/>
      <c r="GKB306" s="80"/>
      <c r="GKC306" s="80"/>
      <c r="GKD306" s="80"/>
      <c r="GKE306" s="80"/>
      <c r="GKF306" s="80"/>
      <c r="GKG306" s="80"/>
      <c r="GKH306" s="80"/>
      <c r="GKI306" s="80"/>
      <c r="GKJ306" s="80"/>
      <c r="GKK306" s="80"/>
      <c r="GKL306" s="80"/>
      <c r="GKM306" s="80"/>
      <c r="GKN306" s="80"/>
      <c r="GKO306" s="80"/>
      <c r="GKP306" s="80"/>
      <c r="GKQ306" s="80"/>
      <c r="GKR306" s="80"/>
      <c r="GKS306" s="80"/>
      <c r="GKT306" s="80"/>
      <c r="GKU306" s="80"/>
      <c r="GKV306" s="80"/>
      <c r="GKW306" s="80"/>
      <c r="GKX306" s="80"/>
      <c r="GKY306" s="80"/>
      <c r="GKZ306" s="80"/>
      <c r="GLA306" s="80"/>
      <c r="GLB306" s="80"/>
      <c r="GLC306" s="80"/>
      <c r="GLD306" s="80"/>
      <c r="GLE306" s="80"/>
      <c r="GLF306" s="80"/>
      <c r="GLG306" s="80"/>
      <c r="GLH306" s="80"/>
      <c r="GLI306" s="80"/>
      <c r="GLJ306" s="80"/>
      <c r="GLK306" s="80"/>
      <c r="GLL306" s="80"/>
      <c r="GLM306" s="80"/>
      <c r="GLN306" s="80"/>
      <c r="GLO306" s="80"/>
      <c r="GLP306" s="80"/>
      <c r="GLQ306" s="80"/>
      <c r="GLR306" s="80"/>
      <c r="GLS306" s="80"/>
      <c r="GLT306" s="80"/>
      <c r="GLU306" s="80"/>
      <c r="GLV306" s="80"/>
      <c r="GLW306" s="80"/>
      <c r="GLX306" s="80"/>
      <c r="GLY306" s="80"/>
      <c r="GLZ306" s="80"/>
      <c r="GMA306" s="80"/>
      <c r="GMB306" s="80"/>
      <c r="GMC306" s="80"/>
      <c r="GMD306" s="80"/>
      <c r="GME306" s="80"/>
      <c r="GMF306" s="80"/>
      <c r="GMG306" s="80"/>
      <c r="GMH306" s="80"/>
      <c r="GMI306" s="80"/>
      <c r="GMJ306" s="80"/>
      <c r="GMK306" s="80"/>
      <c r="GML306" s="80"/>
      <c r="GMM306" s="80"/>
      <c r="GMN306" s="80"/>
      <c r="GMO306" s="80"/>
      <c r="GMP306" s="80"/>
      <c r="GMQ306" s="80"/>
      <c r="GMR306" s="80"/>
      <c r="GMS306" s="80"/>
      <c r="GMT306" s="80"/>
      <c r="GMU306" s="80"/>
      <c r="GMV306" s="80"/>
      <c r="GMW306" s="80"/>
      <c r="GMX306" s="80"/>
      <c r="GMY306" s="80"/>
      <c r="GMZ306" s="80"/>
      <c r="GNA306" s="80"/>
      <c r="GNB306" s="80"/>
      <c r="GNC306" s="80"/>
      <c r="GND306" s="80"/>
      <c r="GNE306" s="80"/>
      <c r="GNF306" s="80"/>
      <c r="GNG306" s="80"/>
      <c r="GNH306" s="80"/>
      <c r="GNI306" s="80"/>
      <c r="GNJ306" s="80"/>
      <c r="GNK306" s="80"/>
      <c r="GNL306" s="80"/>
      <c r="GNM306" s="80"/>
      <c r="GNN306" s="80"/>
      <c r="GNO306" s="80"/>
      <c r="GNP306" s="80"/>
      <c r="GNQ306" s="80"/>
      <c r="GNR306" s="80"/>
      <c r="GNS306" s="80"/>
      <c r="GNT306" s="80"/>
      <c r="GNU306" s="80"/>
      <c r="GNV306" s="80"/>
      <c r="GNW306" s="80"/>
      <c r="GNX306" s="80"/>
      <c r="GNY306" s="80"/>
      <c r="GNZ306" s="80"/>
      <c r="GOA306" s="80"/>
      <c r="GOB306" s="80"/>
      <c r="GOC306" s="80"/>
      <c r="GOD306" s="80"/>
      <c r="GOE306" s="80"/>
      <c r="GOF306" s="80"/>
      <c r="GOG306" s="80"/>
      <c r="GOH306" s="80"/>
      <c r="GOI306" s="80"/>
      <c r="GOJ306" s="80"/>
      <c r="GOK306" s="80"/>
      <c r="GOL306" s="80"/>
      <c r="GOM306" s="80"/>
      <c r="GON306" s="80"/>
      <c r="GOO306" s="80"/>
      <c r="GOP306" s="80"/>
      <c r="GOQ306" s="80"/>
      <c r="GOR306" s="80"/>
      <c r="GOS306" s="80"/>
      <c r="GOT306" s="80"/>
      <c r="GOU306" s="80"/>
      <c r="GOV306" s="80"/>
      <c r="GOW306" s="80"/>
      <c r="GOX306" s="80"/>
      <c r="GOY306" s="80"/>
      <c r="GOZ306" s="80"/>
      <c r="GPA306" s="80"/>
      <c r="GPB306" s="80"/>
      <c r="GPC306" s="80"/>
      <c r="GPD306" s="80"/>
      <c r="GPE306" s="80"/>
      <c r="GPF306" s="80"/>
      <c r="GPG306" s="80"/>
      <c r="GPH306" s="80"/>
      <c r="GPI306" s="80"/>
      <c r="GPJ306" s="80"/>
      <c r="GPK306" s="80"/>
      <c r="GPL306" s="80"/>
      <c r="GPM306" s="80"/>
      <c r="GPN306" s="80"/>
      <c r="GPO306" s="80"/>
      <c r="GPP306" s="80"/>
      <c r="GPQ306" s="80"/>
      <c r="GPR306" s="80"/>
      <c r="GPS306" s="80"/>
      <c r="GPT306" s="80"/>
      <c r="GPU306" s="80"/>
      <c r="GPV306" s="80"/>
      <c r="GPW306" s="80"/>
      <c r="GPX306" s="80"/>
      <c r="GPY306" s="80"/>
      <c r="GPZ306" s="80"/>
      <c r="GQA306" s="80"/>
      <c r="GQB306" s="80"/>
      <c r="GQC306" s="80"/>
      <c r="GQD306" s="80"/>
      <c r="GQE306" s="80"/>
      <c r="GQF306" s="80"/>
      <c r="GQG306" s="80"/>
      <c r="GQH306" s="80"/>
      <c r="GQI306" s="80"/>
      <c r="GQJ306" s="80"/>
      <c r="GQK306" s="80"/>
      <c r="GQL306" s="80"/>
      <c r="GQM306" s="80"/>
      <c r="GQN306" s="80"/>
      <c r="GQO306" s="80"/>
      <c r="GQP306" s="80"/>
      <c r="GQQ306" s="80"/>
      <c r="GQR306" s="80"/>
      <c r="GQS306" s="80"/>
      <c r="GQT306" s="80"/>
      <c r="GQU306" s="80"/>
      <c r="GQV306" s="80"/>
      <c r="GQW306" s="80"/>
      <c r="GQX306" s="80"/>
      <c r="GQY306" s="80"/>
      <c r="GQZ306" s="80"/>
      <c r="GRA306" s="80"/>
      <c r="GRB306" s="80"/>
      <c r="GRC306" s="80"/>
      <c r="GRD306" s="80"/>
      <c r="GRE306" s="80"/>
      <c r="GRF306" s="80"/>
      <c r="GRG306" s="80"/>
      <c r="GRH306" s="80"/>
      <c r="GRI306" s="80"/>
      <c r="GRJ306" s="80"/>
      <c r="GRK306" s="80"/>
      <c r="GRL306" s="80"/>
      <c r="GRM306" s="80"/>
      <c r="GRN306" s="80"/>
      <c r="GRO306" s="80"/>
      <c r="GRP306" s="80"/>
      <c r="GRQ306" s="80"/>
      <c r="GRR306" s="80"/>
      <c r="GRS306" s="80"/>
      <c r="GRT306" s="80"/>
      <c r="GRU306" s="80"/>
      <c r="GRV306" s="80"/>
      <c r="GRW306" s="80"/>
      <c r="GRX306" s="80"/>
      <c r="GRY306" s="80"/>
      <c r="GRZ306" s="80"/>
      <c r="GSA306" s="80"/>
      <c r="GSB306" s="80"/>
      <c r="GSC306" s="80"/>
      <c r="GSD306" s="80"/>
      <c r="GSE306" s="80"/>
      <c r="GSF306" s="80"/>
      <c r="GSG306" s="80"/>
      <c r="GSH306" s="80"/>
      <c r="GSI306" s="80"/>
      <c r="GSJ306" s="80"/>
      <c r="GSK306" s="80"/>
      <c r="GSL306" s="80"/>
      <c r="GSM306" s="80"/>
      <c r="GSN306" s="80"/>
      <c r="GSO306" s="80"/>
      <c r="GSP306" s="80"/>
      <c r="GSQ306" s="80"/>
      <c r="GSR306" s="80"/>
      <c r="GSS306" s="80"/>
      <c r="GST306" s="80"/>
      <c r="GSU306" s="80"/>
      <c r="GSV306" s="80"/>
      <c r="GSW306" s="80"/>
      <c r="GSX306" s="80"/>
      <c r="GSY306" s="80"/>
      <c r="GSZ306" s="80"/>
      <c r="GTA306" s="80"/>
      <c r="GTB306" s="80"/>
      <c r="GTC306" s="80"/>
      <c r="GTD306" s="80"/>
      <c r="GTE306" s="80"/>
      <c r="GTF306" s="80"/>
      <c r="GTG306" s="80"/>
      <c r="GTH306" s="80"/>
      <c r="GTI306" s="80"/>
      <c r="GTJ306" s="80"/>
      <c r="GTK306" s="80"/>
      <c r="GTL306" s="80"/>
      <c r="GTM306" s="80"/>
      <c r="GTN306" s="80"/>
      <c r="GTO306" s="80"/>
      <c r="GTP306" s="80"/>
      <c r="GTQ306" s="80"/>
      <c r="GTR306" s="80"/>
      <c r="GTS306" s="80"/>
      <c r="GTT306" s="80"/>
      <c r="GTU306" s="80"/>
      <c r="GTV306" s="80"/>
      <c r="GTW306" s="80"/>
      <c r="GTX306" s="80"/>
      <c r="GTY306" s="80"/>
      <c r="GTZ306" s="80"/>
      <c r="GUA306" s="80"/>
      <c r="GUB306" s="80"/>
      <c r="GUC306" s="80"/>
      <c r="GUD306" s="80"/>
      <c r="GUE306" s="80"/>
      <c r="GUF306" s="80"/>
      <c r="GUG306" s="80"/>
      <c r="GUH306" s="80"/>
      <c r="GUI306" s="80"/>
      <c r="GUJ306" s="80"/>
      <c r="GUK306" s="80"/>
      <c r="GUL306" s="80"/>
      <c r="GUM306" s="80"/>
      <c r="GUN306" s="80"/>
      <c r="GUO306" s="80"/>
      <c r="GUP306" s="80"/>
      <c r="GUQ306" s="80"/>
      <c r="GUR306" s="80"/>
      <c r="GUS306" s="80"/>
      <c r="GUT306" s="80"/>
      <c r="GUU306" s="80"/>
      <c r="GUV306" s="80"/>
      <c r="GUW306" s="80"/>
      <c r="GUX306" s="80"/>
      <c r="GUY306" s="80"/>
      <c r="GUZ306" s="80"/>
      <c r="GVA306" s="80"/>
      <c r="GVB306" s="80"/>
      <c r="GVC306" s="80"/>
      <c r="GVD306" s="80"/>
      <c r="GVE306" s="80"/>
      <c r="GVF306" s="80"/>
      <c r="GVG306" s="80"/>
      <c r="GVH306" s="80"/>
      <c r="GVI306" s="80"/>
      <c r="GVJ306" s="80"/>
      <c r="GVK306" s="80"/>
      <c r="GVL306" s="80"/>
      <c r="GVM306" s="80"/>
      <c r="GVN306" s="80"/>
      <c r="GVO306" s="80"/>
      <c r="GVP306" s="80"/>
      <c r="GVQ306" s="80"/>
      <c r="GVR306" s="80"/>
      <c r="GVS306" s="80"/>
      <c r="GVT306" s="80"/>
      <c r="GVU306" s="80"/>
      <c r="GVV306" s="80"/>
      <c r="GVW306" s="80"/>
      <c r="GVX306" s="80"/>
      <c r="GVY306" s="80"/>
      <c r="GVZ306" s="80"/>
      <c r="GWA306" s="80"/>
      <c r="GWB306" s="80"/>
      <c r="GWC306" s="80"/>
      <c r="GWD306" s="80"/>
      <c r="GWE306" s="80"/>
      <c r="GWF306" s="80"/>
      <c r="GWG306" s="80"/>
      <c r="GWH306" s="80"/>
      <c r="GWI306" s="80"/>
      <c r="GWJ306" s="80"/>
      <c r="GWK306" s="80"/>
      <c r="GWL306" s="80"/>
      <c r="GWM306" s="80"/>
      <c r="GWN306" s="80"/>
      <c r="GWO306" s="80"/>
      <c r="GWP306" s="80"/>
      <c r="GWQ306" s="80"/>
      <c r="GWR306" s="80"/>
      <c r="GWS306" s="80"/>
      <c r="GWT306" s="80"/>
      <c r="GWU306" s="80"/>
      <c r="GWV306" s="80"/>
      <c r="GWW306" s="80"/>
      <c r="GWX306" s="80"/>
      <c r="GWY306" s="80"/>
      <c r="GWZ306" s="80"/>
      <c r="GXA306" s="80"/>
      <c r="GXB306" s="80"/>
      <c r="GXC306" s="80"/>
      <c r="GXD306" s="80"/>
      <c r="GXE306" s="80"/>
      <c r="GXF306" s="80"/>
      <c r="GXG306" s="80"/>
      <c r="GXH306" s="80"/>
      <c r="GXI306" s="80"/>
      <c r="GXJ306" s="80"/>
      <c r="GXK306" s="80"/>
      <c r="GXL306" s="80"/>
      <c r="GXM306" s="80"/>
      <c r="GXN306" s="80"/>
      <c r="GXO306" s="80"/>
      <c r="GXP306" s="80"/>
      <c r="GXQ306" s="80"/>
      <c r="GXR306" s="80"/>
      <c r="GXS306" s="80"/>
      <c r="GXT306" s="80"/>
      <c r="GXU306" s="80"/>
      <c r="GXV306" s="80"/>
      <c r="GXW306" s="80"/>
      <c r="GXX306" s="80"/>
      <c r="GXY306" s="80"/>
      <c r="GXZ306" s="80"/>
      <c r="GYA306" s="80"/>
      <c r="GYB306" s="80"/>
      <c r="GYC306" s="80"/>
      <c r="GYD306" s="80"/>
      <c r="GYE306" s="80"/>
      <c r="GYF306" s="80"/>
      <c r="GYG306" s="80"/>
      <c r="GYH306" s="80"/>
      <c r="GYI306" s="80"/>
      <c r="GYJ306" s="80"/>
      <c r="GYK306" s="80"/>
      <c r="GYL306" s="80"/>
      <c r="GYM306" s="80"/>
      <c r="GYN306" s="80"/>
      <c r="GYO306" s="80"/>
      <c r="GYP306" s="80"/>
      <c r="GYQ306" s="80"/>
      <c r="GYR306" s="80"/>
      <c r="GYS306" s="80"/>
      <c r="GYT306" s="80"/>
      <c r="GYU306" s="80"/>
      <c r="GYV306" s="80"/>
      <c r="GYW306" s="80"/>
      <c r="GYX306" s="80"/>
      <c r="GYY306" s="80"/>
      <c r="GYZ306" s="80"/>
      <c r="GZA306" s="80"/>
      <c r="GZB306" s="80"/>
      <c r="GZC306" s="80"/>
      <c r="GZD306" s="80"/>
      <c r="GZE306" s="80"/>
      <c r="GZF306" s="80"/>
      <c r="GZG306" s="80"/>
      <c r="GZH306" s="80"/>
      <c r="GZI306" s="80"/>
      <c r="GZJ306" s="80"/>
      <c r="GZK306" s="80"/>
      <c r="GZL306" s="80"/>
      <c r="GZM306" s="80"/>
      <c r="GZN306" s="80"/>
      <c r="GZO306" s="80"/>
      <c r="GZP306" s="80"/>
      <c r="GZQ306" s="80"/>
      <c r="GZR306" s="80"/>
      <c r="GZS306" s="80"/>
      <c r="GZT306" s="80"/>
      <c r="GZU306" s="80"/>
      <c r="GZV306" s="80"/>
      <c r="GZW306" s="80"/>
      <c r="GZX306" s="80"/>
      <c r="GZY306" s="80"/>
      <c r="GZZ306" s="80"/>
      <c r="HAA306" s="80"/>
      <c r="HAB306" s="80"/>
      <c r="HAC306" s="80"/>
      <c r="HAD306" s="80"/>
      <c r="HAE306" s="80"/>
      <c r="HAF306" s="80"/>
      <c r="HAG306" s="80"/>
      <c r="HAH306" s="80"/>
      <c r="HAI306" s="80"/>
      <c r="HAJ306" s="80"/>
      <c r="HAK306" s="80"/>
      <c r="HAL306" s="80"/>
      <c r="HAM306" s="80"/>
      <c r="HAN306" s="80"/>
      <c r="HAO306" s="80"/>
      <c r="HAP306" s="80"/>
      <c r="HAQ306" s="80"/>
      <c r="HAR306" s="80"/>
      <c r="HAS306" s="80"/>
      <c r="HAT306" s="80"/>
      <c r="HAU306" s="80"/>
      <c r="HAV306" s="80"/>
      <c r="HAW306" s="80"/>
      <c r="HAX306" s="80"/>
      <c r="HAY306" s="80"/>
      <c r="HAZ306" s="80"/>
      <c r="HBA306" s="80"/>
      <c r="HBB306" s="80"/>
      <c r="HBC306" s="80"/>
      <c r="HBD306" s="80"/>
      <c r="HBE306" s="80"/>
      <c r="HBF306" s="80"/>
      <c r="HBG306" s="80"/>
      <c r="HBH306" s="80"/>
      <c r="HBI306" s="80"/>
      <c r="HBJ306" s="80"/>
      <c r="HBK306" s="80"/>
      <c r="HBL306" s="80"/>
      <c r="HBM306" s="80"/>
      <c r="HBN306" s="80"/>
      <c r="HBO306" s="80"/>
      <c r="HBP306" s="80"/>
      <c r="HBQ306" s="80"/>
      <c r="HBR306" s="80"/>
      <c r="HBS306" s="80"/>
      <c r="HBT306" s="80"/>
      <c r="HBU306" s="80"/>
      <c r="HBV306" s="80"/>
      <c r="HBW306" s="80"/>
      <c r="HBX306" s="80"/>
      <c r="HBY306" s="80"/>
      <c r="HBZ306" s="80"/>
      <c r="HCA306" s="80"/>
      <c r="HCB306" s="80"/>
      <c r="HCC306" s="80"/>
      <c r="HCD306" s="80"/>
      <c r="HCE306" s="80"/>
      <c r="HCF306" s="80"/>
      <c r="HCG306" s="80"/>
      <c r="HCH306" s="80"/>
      <c r="HCI306" s="80"/>
      <c r="HCJ306" s="80"/>
      <c r="HCK306" s="80"/>
      <c r="HCL306" s="80"/>
      <c r="HCM306" s="80"/>
      <c r="HCN306" s="80"/>
      <c r="HCO306" s="80"/>
      <c r="HCP306" s="80"/>
      <c r="HCQ306" s="80"/>
      <c r="HCR306" s="80"/>
      <c r="HCS306" s="80"/>
      <c r="HCT306" s="80"/>
      <c r="HCU306" s="80"/>
      <c r="HCV306" s="80"/>
      <c r="HCW306" s="80"/>
      <c r="HCX306" s="80"/>
      <c r="HCY306" s="80"/>
      <c r="HCZ306" s="80"/>
      <c r="HDA306" s="80"/>
      <c r="HDB306" s="80"/>
      <c r="HDC306" s="80"/>
      <c r="HDD306" s="80"/>
      <c r="HDE306" s="80"/>
      <c r="HDF306" s="80"/>
      <c r="HDG306" s="80"/>
      <c r="HDH306" s="80"/>
      <c r="HDI306" s="80"/>
      <c r="HDJ306" s="80"/>
      <c r="HDK306" s="80"/>
      <c r="HDL306" s="80"/>
      <c r="HDM306" s="80"/>
      <c r="HDN306" s="80"/>
      <c r="HDO306" s="80"/>
      <c r="HDP306" s="80"/>
      <c r="HDQ306" s="80"/>
      <c r="HDR306" s="80"/>
      <c r="HDS306" s="80"/>
      <c r="HDT306" s="80"/>
      <c r="HDU306" s="80"/>
      <c r="HDV306" s="80"/>
      <c r="HDW306" s="80"/>
      <c r="HDX306" s="80"/>
      <c r="HDY306" s="80"/>
      <c r="HDZ306" s="80"/>
      <c r="HEA306" s="80"/>
      <c r="HEB306" s="80"/>
      <c r="HEC306" s="80"/>
      <c r="HED306" s="80"/>
      <c r="HEE306" s="80"/>
      <c r="HEF306" s="80"/>
      <c r="HEG306" s="80"/>
      <c r="HEH306" s="80"/>
      <c r="HEI306" s="80"/>
      <c r="HEJ306" s="80"/>
      <c r="HEK306" s="80"/>
      <c r="HEL306" s="80"/>
      <c r="HEM306" s="80"/>
      <c r="HEN306" s="80"/>
      <c r="HEO306" s="80"/>
      <c r="HEP306" s="80"/>
      <c r="HEQ306" s="80"/>
      <c r="HER306" s="80"/>
      <c r="HES306" s="80"/>
      <c r="HET306" s="80"/>
      <c r="HEU306" s="80"/>
      <c r="HEV306" s="80"/>
      <c r="HEW306" s="80"/>
      <c r="HEX306" s="80"/>
      <c r="HEY306" s="80"/>
      <c r="HEZ306" s="80"/>
      <c r="HFA306" s="80"/>
      <c r="HFB306" s="80"/>
      <c r="HFC306" s="80"/>
      <c r="HFD306" s="80"/>
      <c r="HFE306" s="80"/>
      <c r="HFF306" s="80"/>
      <c r="HFG306" s="80"/>
      <c r="HFH306" s="80"/>
      <c r="HFI306" s="80"/>
      <c r="HFJ306" s="80"/>
      <c r="HFK306" s="80"/>
      <c r="HFL306" s="80"/>
      <c r="HFM306" s="80"/>
      <c r="HFN306" s="80"/>
      <c r="HFO306" s="80"/>
      <c r="HFP306" s="80"/>
      <c r="HFQ306" s="80"/>
      <c r="HFR306" s="80"/>
      <c r="HFS306" s="80"/>
      <c r="HFT306" s="80"/>
      <c r="HFU306" s="80"/>
      <c r="HFV306" s="80"/>
      <c r="HFW306" s="80"/>
      <c r="HFX306" s="80"/>
      <c r="HFY306" s="80"/>
      <c r="HFZ306" s="80"/>
      <c r="HGA306" s="80"/>
      <c r="HGB306" s="80"/>
      <c r="HGC306" s="80"/>
      <c r="HGD306" s="80"/>
      <c r="HGE306" s="80"/>
      <c r="HGF306" s="80"/>
      <c r="HGG306" s="80"/>
      <c r="HGH306" s="80"/>
      <c r="HGI306" s="80"/>
      <c r="HGJ306" s="80"/>
      <c r="HGK306" s="80"/>
      <c r="HGL306" s="80"/>
      <c r="HGM306" s="80"/>
      <c r="HGN306" s="80"/>
      <c r="HGO306" s="80"/>
      <c r="HGP306" s="80"/>
      <c r="HGQ306" s="80"/>
      <c r="HGR306" s="80"/>
      <c r="HGS306" s="80"/>
      <c r="HGT306" s="80"/>
      <c r="HGU306" s="80"/>
      <c r="HGV306" s="80"/>
      <c r="HGW306" s="80"/>
      <c r="HGX306" s="80"/>
      <c r="HGY306" s="80"/>
      <c r="HGZ306" s="80"/>
      <c r="HHA306" s="80"/>
      <c r="HHB306" s="80"/>
      <c r="HHC306" s="80"/>
      <c r="HHD306" s="80"/>
      <c r="HHE306" s="80"/>
      <c r="HHF306" s="80"/>
      <c r="HHG306" s="80"/>
      <c r="HHH306" s="80"/>
      <c r="HHI306" s="80"/>
      <c r="HHJ306" s="80"/>
      <c r="HHK306" s="80"/>
      <c r="HHL306" s="80"/>
      <c r="HHM306" s="80"/>
      <c r="HHN306" s="80"/>
      <c r="HHO306" s="80"/>
      <c r="HHP306" s="80"/>
      <c r="HHQ306" s="80"/>
      <c r="HHR306" s="80"/>
      <c r="HHS306" s="80"/>
      <c r="HHT306" s="80"/>
      <c r="HHU306" s="80"/>
      <c r="HHV306" s="80"/>
      <c r="HHW306" s="80"/>
      <c r="HHX306" s="80"/>
      <c r="HHY306" s="80"/>
      <c r="HHZ306" s="80"/>
      <c r="HIA306" s="80"/>
      <c r="HIB306" s="80"/>
      <c r="HIC306" s="80"/>
      <c r="HID306" s="80"/>
      <c r="HIE306" s="80"/>
      <c r="HIF306" s="80"/>
      <c r="HIG306" s="80"/>
      <c r="HIH306" s="80"/>
      <c r="HII306" s="80"/>
      <c r="HIJ306" s="80"/>
      <c r="HIK306" s="80"/>
      <c r="HIL306" s="80"/>
      <c r="HIM306" s="80"/>
      <c r="HIN306" s="80"/>
      <c r="HIO306" s="80"/>
      <c r="HIP306" s="80"/>
      <c r="HIQ306" s="80"/>
      <c r="HIR306" s="80"/>
      <c r="HIS306" s="80"/>
      <c r="HIT306" s="80"/>
      <c r="HIU306" s="80"/>
      <c r="HIV306" s="80"/>
      <c r="HIW306" s="80"/>
      <c r="HIX306" s="80"/>
      <c r="HIY306" s="80"/>
      <c r="HIZ306" s="80"/>
      <c r="HJA306" s="80"/>
      <c r="HJB306" s="80"/>
      <c r="HJC306" s="80"/>
      <c r="HJD306" s="80"/>
      <c r="HJE306" s="80"/>
      <c r="HJF306" s="80"/>
      <c r="HJG306" s="80"/>
      <c r="HJH306" s="80"/>
      <c r="HJI306" s="80"/>
      <c r="HJJ306" s="80"/>
      <c r="HJK306" s="80"/>
      <c r="HJL306" s="80"/>
      <c r="HJM306" s="80"/>
      <c r="HJN306" s="80"/>
      <c r="HJO306" s="80"/>
      <c r="HJP306" s="80"/>
      <c r="HJQ306" s="80"/>
      <c r="HJR306" s="80"/>
      <c r="HJS306" s="80"/>
      <c r="HJT306" s="80"/>
      <c r="HJU306" s="80"/>
      <c r="HJV306" s="80"/>
      <c r="HJW306" s="80"/>
      <c r="HJX306" s="80"/>
      <c r="HJY306" s="80"/>
      <c r="HJZ306" s="80"/>
      <c r="HKA306" s="80"/>
      <c r="HKB306" s="80"/>
      <c r="HKC306" s="80"/>
      <c r="HKD306" s="80"/>
      <c r="HKE306" s="80"/>
      <c r="HKF306" s="80"/>
      <c r="HKG306" s="80"/>
      <c r="HKH306" s="80"/>
      <c r="HKI306" s="80"/>
      <c r="HKJ306" s="80"/>
      <c r="HKK306" s="80"/>
      <c r="HKL306" s="80"/>
      <c r="HKM306" s="80"/>
      <c r="HKN306" s="80"/>
      <c r="HKO306" s="80"/>
      <c r="HKP306" s="80"/>
      <c r="HKQ306" s="80"/>
      <c r="HKR306" s="80"/>
      <c r="HKS306" s="80"/>
      <c r="HKT306" s="80"/>
      <c r="HKU306" s="80"/>
      <c r="HKV306" s="80"/>
      <c r="HKW306" s="80"/>
      <c r="HKX306" s="80"/>
      <c r="HKY306" s="80"/>
      <c r="HKZ306" s="80"/>
      <c r="HLA306" s="80"/>
      <c r="HLB306" s="80"/>
      <c r="HLC306" s="80"/>
      <c r="HLD306" s="80"/>
      <c r="HLE306" s="80"/>
      <c r="HLF306" s="80"/>
      <c r="HLG306" s="80"/>
      <c r="HLH306" s="80"/>
      <c r="HLI306" s="80"/>
      <c r="HLJ306" s="80"/>
      <c r="HLK306" s="80"/>
      <c r="HLL306" s="80"/>
      <c r="HLM306" s="80"/>
      <c r="HLN306" s="80"/>
      <c r="HLO306" s="80"/>
      <c r="HLP306" s="80"/>
      <c r="HLQ306" s="80"/>
      <c r="HLR306" s="80"/>
      <c r="HLS306" s="80"/>
      <c r="HLT306" s="80"/>
      <c r="HLU306" s="80"/>
      <c r="HLV306" s="80"/>
      <c r="HLW306" s="80"/>
      <c r="HLX306" s="80"/>
      <c r="HLY306" s="80"/>
      <c r="HLZ306" s="80"/>
      <c r="HMA306" s="80"/>
      <c r="HMB306" s="80"/>
      <c r="HMC306" s="80"/>
      <c r="HMD306" s="80"/>
      <c r="HME306" s="80"/>
      <c r="HMF306" s="80"/>
      <c r="HMG306" s="80"/>
      <c r="HMH306" s="80"/>
      <c r="HMI306" s="80"/>
      <c r="HMJ306" s="80"/>
      <c r="HMK306" s="80"/>
      <c r="HML306" s="80"/>
      <c r="HMM306" s="80"/>
      <c r="HMN306" s="80"/>
      <c r="HMO306" s="80"/>
      <c r="HMP306" s="80"/>
      <c r="HMQ306" s="80"/>
      <c r="HMR306" s="80"/>
      <c r="HMS306" s="80"/>
      <c r="HMT306" s="80"/>
      <c r="HMU306" s="80"/>
      <c r="HMV306" s="80"/>
      <c r="HMW306" s="80"/>
      <c r="HMX306" s="80"/>
      <c r="HMY306" s="80"/>
      <c r="HMZ306" s="80"/>
      <c r="HNA306" s="80"/>
      <c r="HNB306" s="80"/>
      <c r="HNC306" s="80"/>
      <c r="HND306" s="80"/>
      <c r="HNE306" s="80"/>
      <c r="HNF306" s="80"/>
      <c r="HNG306" s="80"/>
      <c r="HNH306" s="80"/>
      <c r="HNI306" s="80"/>
      <c r="HNJ306" s="80"/>
      <c r="HNK306" s="80"/>
      <c r="HNL306" s="80"/>
      <c r="HNM306" s="80"/>
      <c r="HNN306" s="80"/>
      <c r="HNO306" s="80"/>
      <c r="HNP306" s="80"/>
      <c r="HNQ306" s="80"/>
      <c r="HNR306" s="80"/>
      <c r="HNS306" s="80"/>
      <c r="HNT306" s="80"/>
      <c r="HNU306" s="80"/>
      <c r="HNV306" s="80"/>
      <c r="HNW306" s="80"/>
      <c r="HNX306" s="80"/>
      <c r="HNY306" s="80"/>
      <c r="HNZ306" s="80"/>
      <c r="HOA306" s="80"/>
      <c r="HOB306" s="80"/>
      <c r="HOC306" s="80"/>
      <c r="HOD306" s="80"/>
      <c r="HOE306" s="80"/>
      <c r="HOF306" s="80"/>
      <c r="HOG306" s="80"/>
      <c r="HOH306" s="80"/>
      <c r="HOI306" s="80"/>
      <c r="HOJ306" s="80"/>
      <c r="HOK306" s="80"/>
      <c r="HOL306" s="80"/>
      <c r="HOM306" s="80"/>
      <c r="HON306" s="80"/>
      <c r="HOO306" s="80"/>
      <c r="HOP306" s="80"/>
      <c r="HOQ306" s="80"/>
      <c r="HOR306" s="80"/>
      <c r="HOS306" s="80"/>
      <c r="HOT306" s="80"/>
      <c r="HOU306" s="80"/>
      <c r="HOV306" s="80"/>
      <c r="HOW306" s="80"/>
      <c r="HOX306" s="80"/>
      <c r="HOY306" s="80"/>
      <c r="HOZ306" s="80"/>
      <c r="HPA306" s="80"/>
      <c r="HPB306" s="80"/>
      <c r="HPC306" s="80"/>
      <c r="HPD306" s="80"/>
      <c r="HPE306" s="80"/>
      <c r="HPF306" s="80"/>
      <c r="HPG306" s="80"/>
      <c r="HPH306" s="80"/>
      <c r="HPI306" s="80"/>
      <c r="HPJ306" s="80"/>
      <c r="HPK306" s="80"/>
      <c r="HPL306" s="80"/>
      <c r="HPM306" s="80"/>
      <c r="HPN306" s="80"/>
      <c r="HPO306" s="80"/>
      <c r="HPP306" s="80"/>
      <c r="HPQ306" s="80"/>
      <c r="HPR306" s="80"/>
      <c r="HPS306" s="80"/>
      <c r="HPT306" s="80"/>
      <c r="HPU306" s="80"/>
      <c r="HPV306" s="80"/>
      <c r="HPW306" s="80"/>
      <c r="HPX306" s="80"/>
      <c r="HPY306" s="80"/>
      <c r="HPZ306" s="80"/>
      <c r="HQA306" s="80"/>
      <c r="HQB306" s="80"/>
      <c r="HQC306" s="80"/>
      <c r="HQD306" s="80"/>
      <c r="HQE306" s="80"/>
      <c r="HQF306" s="80"/>
      <c r="HQG306" s="80"/>
      <c r="HQH306" s="80"/>
      <c r="HQI306" s="80"/>
      <c r="HQJ306" s="80"/>
      <c r="HQK306" s="80"/>
      <c r="HQL306" s="80"/>
      <c r="HQM306" s="80"/>
      <c r="HQN306" s="80"/>
      <c r="HQO306" s="80"/>
      <c r="HQP306" s="80"/>
      <c r="HQQ306" s="80"/>
      <c r="HQR306" s="80"/>
      <c r="HQS306" s="80"/>
      <c r="HQT306" s="80"/>
      <c r="HQU306" s="80"/>
      <c r="HQV306" s="80"/>
      <c r="HQW306" s="80"/>
      <c r="HQX306" s="80"/>
      <c r="HQY306" s="80"/>
      <c r="HQZ306" s="80"/>
      <c r="HRA306" s="80"/>
      <c r="HRB306" s="80"/>
      <c r="HRC306" s="80"/>
      <c r="HRD306" s="80"/>
      <c r="HRE306" s="80"/>
      <c r="HRF306" s="80"/>
      <c r="HRG306" s="80"/>
      <c r="HRH306" s="80"/>
      <c r="HRI306" s="80"/>
      <c r="HRJ306" s="80"/>
      <c r="HRK306" s="80"/>
      <c r="HRL306" s="80"/>
      <c r="HRM306" s="80"/>
      <c r="HRN306" s="80"/>
      <c r="HRO306" s="80"/>
      <c r="HRP306" s="80"/>
      <c r="HRQ306" s="80"/>
      <c r="HRR306" s="80"/>
      <c r="HRS306" s="80"/>
      <c r="HRT306" s="80"/>
      <c r="HRU306" s="80"/>
      <c r="HRV306" s="80"/>
      <c r="HRW306" s="80"/>
      <c r="HRX306" s="80"/>
      <c r="HRY306" s="80"/>
      <c r="HRZ306" s="80"/>
      <c r="HSA306" s="80"/>
      <c r="HSB306" s="80"/>
      <c r="HSC306" s="80"/>
      <c r="HSD306" s="80"/>
      <c r="HSE306" s="80"/>
      <c r="HSF306" s="80"/>
      <c r="HSG306" s="80"/>
      <c r="HSH306" s="80"/>
      <c r="HSI306" s="80"/>
      <c r="HSJ306" s="80"/>
      <c r="HSK306" s="80"/>
      <c r="HSL306" s="80"/>
      <c r="HSM306" s="80"/>
      <c r="HSN306" s="80"/>
      <c r="HSO306" s="80"/>
      <c r="HSP306" s="80"/>
      <c r="HSQ306" s="80"/>
      <c r="HSR306" s="80"/>
      <c r="HSS306" s="80"/>
      <c r="HST306" s="80"/>
      <c r="HSU306" s="80"/>
      <c r="HSV306" s="80"/>
      <c r="HSW306" s="80"/>
      <c r="HSX306" s="80"/>
      <c r="HSY306" s="80"/>
      <c r="HSZ306" s="80"/>
      <c r="HTA306" s="80"/>
      <c r="HTB306" s="80"/>
      <c r="HTC306" s="80"/>
      <c r="HTD306" s="80"/>
      <c r="HTE306" s="80"/>
      <c r="HTF306" s="80"/>
      <c r="HTG306" s="80"/>
      <c r="HTH306" s="80"/>
      <c r="HTI306" s="80"/>
      <c r="HTJ306" s="80"/>
      <c r="HTK306" s="80"/>
      <c r="HTL306" s="80"/>
      <c r="HTM306" s="80"/>
      <c r="HTN306" s="80"/>
      <c r="HTO306" s="80"/>
      <c r="HTP306" s="80"/>
      <c r="HTQ306" s="80"/>
      <c r="HTR306" s="80"/>
      <c r="HTS306" s="80"/>
      <c r="HTT306" s="80"/>
      <c r="HTU306" s="80"/>
      <c r="HTV306" s="80"/>
      <c r="HTW306" s="80"/>
      <c r="HTX306" s="80"/>
      <c r="HTY306" s="80"/>
      <c r="HTZ306" s="80"/>
      <c r="HUA306" s="80"/>
      <c r="HUB306" s="80"/>
      <c r="HUC306" s="80"/>
      <c r="HUD306" s="80"/>
      <c r="HUE306" s="80"/>
      <c r="HUF306" s="80"/>
      <c r="HUG306" s="80"/>
      <c r="HUH306" s="80"/>
      <c r="HUI306" s="80"/>
      <c r="HUJ306" s="80"/>
      <c r="HUK306" s="80"/>
      <c r="HUL306" s="80"/>
      <c r="HUM306" s="80"/>
      <c r="HUN306" s="80"/>
      <c r="HUO306" s="80"/>
      <c r="HUP306" s="80"/>
      <c r="HUQ306" s="80"/>
      <c r="HUR306" s="80"/>
      <c r="HUS306" s="80"/>
      <c r="HUT306" s="80"/>
      <c r="HUU306" s="80"/>
      <c r="HUV306" s="80"/>
      <c r="HUW306" s="80"/>
      <c r="HUX306" s="80"/>
      <c r="HUY306" s="80"/>
      <c r="HUZ306" s="80"/>
      <c r="HVA306" s="80"/>
      <c r="HVB306" s="80"/>
      <c r="HVC306" s="80"/>
      <c r="HVD306" s="80"/>
      <c r="HVE306" s="80"/>
      <c r="HVF306" s="80"/>
      <c r="HVG306" s="80"/>
      <c r="HVH306" s="80"/>
      <c r="HVI306" s="80"/>
      <c r="HVJ306" s="80"/>
      <c r="HVK306" s="80"/>
      <c r="HVL306" s="80"/>
      <c r="HVM306" s="80"/>
      <c r="HVN306" s="80"/>
      <c r="HVO306" s="80"/>
      <c r="HVP306" s="80"/>
      <c r="HVQ306" s="80"/>
      <c r="HVR306" s="80"/>
      <c r="HVS306" s="80"/>
      <c r="HVT306" s="80"/>
      <c r="HVU306" s="80"/>
      <c r="HVV306" s="80"/>
      <c r="HVW306" s="80"/>
      <c r="HVX306" s="80"/>
      <c r="HVY306" s="80"/>
      <c r="HVZ306" s="80"/>
      <c r="HWA306" s="80"/>
      <c r="HWB306" s="80"/>
      <c r="HWC306" s="80"/>
      <c r="HWD306" s="80"/>
      <c r="HWE306" s="80"/>
      <c r="HWF306" s="80"/>
      <c r="HWG306" s="80"/>
      <c r="HWH306" s="80"/>
      <c r="HWI306" s="80"/>
      <c r="HWJ306" s="80"/>
      <c r="HWK306" s="80"/>
      <c r="HWL306" s="80"/>
      <c r="HWM306" s="80"/>
      <c r="HWN306" s="80"/>
      <c r="HWO306" s="80"/>
      <c r="HWP306" s="80"/>
      <c r="HWQ306" s="80"/>
      <c r="HWR306" s="80"/>
      <c r="HWS306" s="80"/>
      <c r="HWT306" s="80"/>
      <c r="HWU306" s="80"/>
      <c r="HWV306" s="80"/>
      <c r="HWW306" s="80"/>
      <c r="HWX306" s="80"/>
      <c r="HWY306" s="80"/>
      <c r="HWZ306" s="80"/>
      <c r="HXA306" s="80"/>
      <c r="HXB306" s="80"/>
      <c r="HXC306" s="80"/>
      <c r="HXD306" s="80"/>
      <c r="HXE306" s="80"/>
      <c r="HXF306" s="80"/>
      <c r="HXG306" s="80"/>
      <c r="HXH306" s="80"/>
      <c r="HXI306" s="80"/>
      <c r="HXJ306" s="80"/>
      <c r="HXK306" s="80"/>
      <c r="HXL306" s="80"/>
      <c r="HXM306" s="80"/>
      <c r="HXN306" s="80"/>
      <c r="HXO306" s="80"/>
      <c r="HXP306" s="80"/>
      <c r="HXQ306" s="80"/>
      <c r="HXR306" s="80"/>
      <c r="HXS306" s="80"/>
      <c r="HXT306" s="80"/>
      <c r="HXU306" s="80"/>
      <c r="HXV306" s="80"/>
      <c r="HXW306" s="80"/>
      <c r="HXX306" s="80"/>
      <c r="HXY306" s="80"/>
      <c r="HXZ306" s="80"/>
      <c r="HYA306" s="80"/>
      <c r="HYB306" s="80"/>
      <c r="HYC306" s="80"/>
      <c r="HYD306" s="80"/>
      <c r="HYE306" s="80"/>
      <c r="HYF306" s="80"/>
      <c r="HYG306" s="80"/>
      <c r="HYH306" s="80"/>
      <c r="HYI306" s="80"/>
      <c r="HYJ306" s="80"/>
      <c r="HYK306" s="80"/>
      <c r="HYL306" s="80"/>
      <c r="HYM306" s="80"/>
      <c r="HYN306" s="80"/>
      <c r="HYO306" s="80"/>
      <c r="HYP306" s="80"/>
      <c r="HYQ306" s="80"/>
      <c r="HYR306" s="80"/>
      <c r="HYS306" s="80"/>
      <c r="HYT306" s="80"/>
      <c r="HYU306" s="80"/>
      <c r="HYV306" s="80"/>
      <c r="HYW306" s="80"/>
      <c r="HYX306" s="80"/>
      <c r="HYY306" s="80"/>
      <c r="HYZ306" s="80"/>
      <c r="HZA306" s="80"/>
      <c r="HZB306" s="80"/>
      <c r="HZC306" s="80"/>
      <c r="HZD306" s="80"/>
      <c r="HZE306" s="80"/>
      <c r="HZF306" s="80"/>
      <c r="HZG306" s="80"/>
      <c r="HZH306" s="80"/>
      <c r="HZI306" s="80"/>
      <c r="HZJ306" s="80"/>
      <c r="HZK306" s="80"/>
      <c r="HZL306" s="80"/>
      <c r="HZM306" s="80"/>
      <c r="HZN306" s="80"/>
      <c r="HZO306" s="80"/>
      <c r="HZP306" s="80"/>
      <c r="HZQ306" s="80"/>
      <c r="HZR306" s="80"/>
      <c r="HZS306" s="80"/>
      <c r="HZT306" s="80"/>
      <c r="HZU306" s="80"/>
      <c r="HZV306" s="80"/>
      <c r="HZW306" s="80"/>
      <c r="HZX306" s="80"/>
      <c r="HZY306" s="80"/>
      <c r="HZZ306" s="80"/>
      <c r="IAA306" s="80"/>
      <c r="IAB306" s="80"/>
      <c r="IAC306" s="80"/>
      <c r="IAD306" s="80"/>
      <c r="IAE306" s="80"/>
      <c r="IAF306" s="80"/>
      <c r="IAG306" s="80"/>
      <c r="IAH306" s="80"/>
      <c r="IAI306" s="80"/>
      <c r="IAJ306" s="80"/>
      <c r="IAK306" s="80"/>
      <c r="IAL306" s="80"/>
      <c r="IAM306" s="80"/>
      <c r="IAN306" s="80"/>
      <c r="IAO306" s="80"/>
      <c r="IAP306" s="80"/>
      <c r="IAQ306" s="80"/>
      <c r="IAR306" s="80"/>
      <c r="IAS306" s="80"/>
      <c r="IAT306" s="80"/>
      <c r="IAU306" s="80"/>
      <c r="IAV306" s="80"/>
      <c r="IAW306" s="80"/>
      <c r="IAX306" s="80"/>
      <c r="IAY306" s="80"/>
      <c r="IAZ306" s="80"/>
      <c r="IBA306" s="80"/>
      <c r="IBB306" s="80"/>
      <c r="IBC306" s="80"/>
      <c r="IBD306" s="80"/>
      <c r="IBE306" s="80"/>
      <c r="IBF306" s="80"/>
      <c r="IBG306" s="80"/>
      <c r="IBH306" s="80"/>
      <c r="IBI306" s="80"/>
      <c r="IBJ306" s="80"/>
      <c r="IBK306" s="80"/>
      <c r="IBL306" s="80"/>
      <c r="IBM306" s="80"/>
      <c r="IBN306" s="80"/>
      <c r="IBO306" s="80"/>
      <c r="IBP306" s="80"/>
      <c r="IBQ306" s="80"/>
      <c r="IBR306" s="80"/>
      <c r="IBS306" s="80"/>
      <c r="IBT306" s="80"/>
      <c r="IBU306" s="80"/>
      <c r="IBV306" s="80"/>
      <c r="IBW306" s="80"/>
      <c r="IBX306" s="80"/>
      <c r="IBY306" s="80"/>
      <c r="IBZ306" s="80"/>
      <c r="ICA306" s="80"/>
      <c r="ICB306" s="80"/>
      <c r="ICC306" s="80"/>
      <c r="ICD306" s="80"/>
      <c r="ICE306" s="80"/>
      <c r="ICF306" s="80"/>
      <c r="ICG306" s="80"/>
      <c r="ICH306" s="80"/>
      <c r="ICI306" s="80"/>
      <c r="ICJ306" s="80"/>
      <c r="ICK306" s="80"/>
      <c r="ICL306" s="80"/>
      <c r="ICM306" s="80"/>
      <c r="ICN306" s="80"/>
      <c r="ICO306" s="80"/>
      <c r="ICP306" s="80"/>
      <c r="ICQ306" s="80"/>
      <c r="ICR306" s="80"/>
      <c r="ICS306" s="80"/>
      <c r="ICT306" s="80"/>
      <c r="ICU306" s="80"/>
      <c r="ICV306" s="80"/>
      <c r="ICW306" s="80"/>
      <c r="ICX306" s="80"/>
      <c r="ICY306" s="80"/>
      <c r="ICZ306" s="80"/>
      <c r="IDA306" s="80"/>
      <c r="IDB306" s="80"/>
      <c r="IDC306" s="80"/>
      <c r="IDD306" s="80"/>
      <c r="IDE306" s="80"/>
      <c r="IDF306" s="80"/>
      <c r="IDG306" s="80"/>
      <c r="IDH306" s="80"/>
      <c r="IDI306" s="80"/>
      <c r="IDJ306" s="80"/>
      <c r="IDK306" s="80"/>
      <c r="IDL306" s="80"/>
      <c r="IDM306" s="80"/>
      <c r="IDN306" s="80"/>
      <c r="IDO306" s="80"/>
      <c r="IDP306" s="80"/>
      <c r="IDQ306" s="80"/>
      <c r="IDR306" s="80"/>
      <c r="IDS306" s="80"/>
      <c r="IDT306" s="80"/>
      <c r="IDU306" s="80"/>
      <c r="IDV306" s="80"/>
      <c r="IDW306" s="80"/>
      <c r="IDX306" s="80"/>
      <c r="IDY306" s="80"/>
      <c r="IDZ306" s="80"/>
      <c r="IEA306" s="80"/>
      <c r="IEB306" s="80"/>
      <c r="IEC306" s="80"/>
      <c r="IED306" s="80"/>
      <c r="IEE306" s="80"/>
      <c r="IEF306" s="80"/>
      <c r="IEG306" s="80"/>
      <c r="IEH306" s="80"/>
      <c r="IEI306" s="80"/>
      <c r="IEJ306" s="80"/>
      <c r="IEK306" s="80"/>
      <c r="IEL306" s="80"/>
      <c r="IEM306" s="80"/>
      <c r="IEN306" s="80"/>
      <c r="IEO306" s="80"/>
      <c r="IEP306" s="80"/>
      <c r="IEQ306" s="80"/>
      <c r="IER306" s="80"/>
      <c r="IES306" s="80"/>
      <c r="IET306" s="80"/>
      <c r="IEU306" s="80"/>
      <c r="IEV306" s="80"/>
      <c r="IEW306" s="80"/>
      <c r="IEX306" s="80"/>
      <c r="IEY306" s="80"/>
      <c r="IEZ306" s="80"/>
      <c r="IFA306" s="80"/>
      <c r="IFB306" s="80"/>
      <c r="IFC306" s="80"/>
      <c r="IFD306" s="80"/>
      <c r="IFE306" s="80"/>
      <c r="IFF306" s="80"/>
      <c r="IFG306" s="80"/>
      <c r="IFH306" s="80"/>
      <c r="IFI306" s="80"/>
      <c r="IFJ306" s="80"/>
      <c r="IFK306" s="80"/>
      <c r="IFL306" s="80"/>
      <c r="IFM306" s="80"/>
      <c r="IFN306" s="80"/>
      <c r="IFO306" s="80"/>
      <c r="IFP306" s="80"/>
      <c r="IFQ306" s="80"/>
      <c r="IFR306" s="80"/>
      <c r="IFS306" s="80"/>
      <c r="IFT306" s="80"/>
      <c r="IFU306" s="80"/>
      <c r="IFV306" s="80"/>
      <c r="IFW306" s="80"/>
      <c r="IFX306" s="80"/>
      <c r="IFY306" s="80"/>
      <c r="IFZ306" s="80"/>
      <c r="IGA306" s="80"/>
      <c r="IGB306" s="80"/>
      <c r="IGC306" s="80"/>
      <c r="IGD306" s="80"/>
      <c r="IGE306" s="80"/>
      <c r="IGF306" s="80"/>
      <c r="IGG306" s="80"/>
      <c r="IGH306" s="80"/>
      <c r="IGI306" s="80"/>
      <c r="IGJ306" s="80"/>
      <c r="IGK306" s="80"/>
      <c r="IGL306" s="80"/>
      <c r="IGM306" s="80"/>
      <c r="IGN306" s="80"/>
      <c r="IGO306" s="80"/>
      <c r="IGP306" s="80"/>
      <c r="IGQ306" s="80"/>
      <c r="IGR306" s="80"/>
      <c r="IGS306" s="80"/>
      <c r="IGT306" s="80"/>
      <c r="IGU306" s="80"/>
      <c r="IGV306" s="80"/>
      <c r="IGW306" s="80"/>
      <c r="IGX306" s="80"/>
      <c r="IGY306" s="80"/>
      <c r="IGZ306" s="80"/>
      <c r="IHA306" s="80"/>
      <c r="IHB306" s="80"/>
      <c r="IHC306" s="80"/>
      <c r="IHD306" s="80"/>
      <c r="IHE306" s="80"/>
      <c r="IHF306" s="80"/>
      <c r="IHG306" s="80"/>
      <c r="IHH306" s="80"/>
      <c r="IHI306" s="80"/>
      <c r="IHJ306" s="80"/>
      <c r="IHK306" s="80"/>
      <c r="IHL306" s="80"/>
      <c r="IHM306" s="80"/>
      <c r="IHN306" s="80"/>
      <c r="IHO306" s="80"/>
      <c r="IHP306" s="80"/>
      <c r="IHQ306" s="80"/>
      <c r="IHR306" s="80"/>
      <c r="IHS306" s="80"/>
      <c r="IHT306" s="80"/>
      <c r="IHU306" s="80"/>
      <c r="IHV306" s="80"/>
      <c r="IHW306" s="80"/>
      <c r="IHX306" s="80"/>
      <c r="IHY306" s="80"/>
      <c r="IHZ306" s="80"/>
      <c r="IIA306" s="80"/>
      <c r="IIB306" s="80"/>
      <c r="IIC306" s="80"/>
      <c r="IID306" s="80"/>
      <c r="IIE306" s="80"/>
      <c r="IIF306" s="80"/>
      <c r="IIG306" s="80"/>
      <c r="IIH306" s="80"/>
      <c r="III306" s="80"/>
      <c r="IIJ306" s="80"/>
      <c r="IIK306" s="80"/>
      <c r="IIL306" s="80"/>
      <c r="IIM306" s="80"/>
      <c r="IIN306" s="80"/>
      <c r="IIO306" s="80"/>
      <c r="IIP306" s="80"/>
      <c r="IIQ306" s="80"/>
      <c r="IIR306" s="80"/>
      <c r="IIS306" s="80"/>
      <c r="IIT306" s="80"/>
      <c r="IIU306" s="80"/>
      <c r="IIV306" s="80"/>
      <c r="IIW306" s="80"/>
      <c r="IIX306" s="80"/>
      <c r="IIY306" s="80"/>
      <c r="IIZ306" s="80"/>
      <c r="IJA306" s="80"/>
      <c r="IJB306" s="80"/>
      <c r="IJC306" s="80"/>
      <c r="IJD306" s="80"/>
      <c r="IJE306" s="80"/>
      <c r="IJF306" s="80"/>
      <c r="IJG306" s="80"/>
      <c r="IJH306" s="80"/>
      <c r="IJI306" s="80"/>
      <c r="IJJ306" s="80"/>
      <c r="IJK306" s="80"/>
      <c r="IJL306" s="80"/>
      <c r="IJM306" s="80"/>
      <c r="IJN306" s="80"/>
      <c r="IJO306" s="80"/>
      <c r="IJP306" s="80"/>
      <c r="IJQ306" s="80"/>
      <c r="IJR306" s="80"/>
      <c r="IJS306" s="80"/>
      <c r="IJT306" s="80"/>
      <c r="IJU306" s="80"/>
      <c r="IJV306" s="80"/>
      <c r="IJW306" s="80"/>
      <c r="IJX306" s="80"/>
      <c r="IJY306" s="80"/>
      <c r="IJZ306" s="80"/>
      <c r="IKA306" s="80"/>
      <c r="IKB306" s="80"/>
      <c r="IKC306" s="80"/>
      <c r="IKD306" s="80"/>
      <c r="IKE306" s="80"/>
      <c r="IKF306" s="80"/>
      <c r="IKG306" s="80"/>
      <c r="IKH306" s="80"/>
      <c r="IKI306" s="80"/>
      <c r="IKJ306" s="80"/>
      <c r="IKK306" s="80"/>
      <c r="IKL306" s="80"/>
      <c r="IKM306" s="80"/>
      <c r="IKN306" s="80"/>
      <c r="IKO306" s="80"/>
      <c r="IKP306" s="80"/>
      <c r="IKQ306" s="80"/>
      <c r="IKR306" s="80"/>
      <c r="IKS306" s="80"/>
      <c r="IKT306" s="80"/>
      <c r="IKU306" s="80"/>
      <c r="IKV306" s="80"/>
      <c r="IKW306" s="80"/>
      <c r="IKX306" s="80"/>
      <c r="IKY306" s="80"/>
      <c r="IKZ306" s="80"/>
      <c r="ILA306" s="80"/>
      <c r="ILB306" s="80"/>
      <c r="ILC306" s="80"/>
      <c r="ILD306" s="80"/>
      <c r="ILE306" s="80"/>
      <c r="ILF306" s="80"/>
      <c r="ILG306" s="80"/>
      <c r="ILH306" s="80"/>
      <c r="ILI306" s="80"/>
      <c r="ILJ306" s="80"/>
      <c r="ILK306" s="80"/>
      <c r="ILL306" s="80"/>
      <c r="ILM306" s="80"/>
      <c r="ILN306" s="80"/>
      <c r="ILO306" s="80"/>
      <c r="ILP306" s="80"/>
      <c r="ILQ306" s="80"/>
      <c r="ILR306" s="80"/>
      <c r="ILS306" s="80"/>
      <c r="ILT306" s="80"/>
      <c r="ILU306" s="80"/>
      <c r="ILV306" s="80"/>
      <c r="ILW306" s="80"/>
      <c r="ILX306" s="80"/>
      <c r="ILY306" s="80"/>
      <c r="ILZ306" s="80"/>
      <c r="IMA306" s="80"/>
      <c r="IMB306" s="80"/>
      <c r="IMC306" s="80"/>
      <c r="IMD306" s="80"/>
      <c r="IME306" s="80"/>
      <c r="IMF306" s="80"/>
      <c r="IMG306" s="80"/>
      <c r="IMH306" s="80"/>
      <c r="IMI306" s="80"/>
      <c r="IMJ306" s="80"/>
      <c r="IMK306" s="80"/>
      <c r="IML306" s="80"/>
      <c r="IMM306" s="80"/>
      <c r="IMN306" s="80"/>
      <c r="IMO306" s="80"/>
      <c r="IMP306" s="80"/>
      <c r="IMQ306" s="80"/>
      <c r="IMR306" s="80"/>
      <c r="IMS306" s="80"/>
      <c r="IMT306" s="80"/>
      <c r="IMU306" s="80"/>
      <c r="IMV306" s="80"/>
      <c r="IMW306" s="80"/>
      <c r="IMX306" s="80"/>
      <c r="IMY306" s="80"/>
      <c r="IMZ306" s="80"/>
      <c r="INA306" s="80"/>
      <c r="INB306" s="80"/>
      <c r="INC306" s="80"/>
      <c r="IND306" s="80"/>
      <c r="INE306" s="80"/>
      <c r="INF306" s="80"/>
      <c r="ING306" s="80"/>
      <c r="INH306" s="80"/>
      <c r="INI306" s="80"/>
      <c r="INJ306" s="80"/>
      <c r="INK306" s="80"/>
      <c r="INL306" s="80"/>
      <c r="INM306" s="80"/>
      <c r="INN306" s="80"/>
      <c r="INO306" s="80"/>
      <c r="INP306" s="80"/>
      <c r="INQ306" s="80"/>
      <c r="INR306" s="80"/>
      <c r="INS306" s="80"/>
      <c r="INT306" s="80"/>
      <c r="INU306" s="80"/>
      <c r="INV306" s="80"/>
      <c r="INW306" s="80"/>
      <c r="INX306" s="80"/>
      <c r="INY306" s="80"/>
      <c r="INZ306" s="80"/>
      <c r="IOA306" s="80"/>
      <c r="IOB306" s="80"/>
      <c r="IOC306" s="80"/>
      <c r="IOD306" s="80"/>
      <c r="IOE306" s="80"/>
      <c r="IOF306" s="80"/>
      <c r="IOG306" s="80"/>
      <c r="IOH306" s="80"/>
      <c r="IOI306" s="80"/>
      <c r="IOJ306" s="80"/>
      <c r="IOK306" s="80"/>
      <c r="IOL306" s="80"/>
      <c r="IOM306" s="80"/>
      <c r="ION306" s="80"/>
      <c r="IOO306" s="80"/>
      <c r="IOP306" s="80"/>
      <c r="IOQ306" s="80"/>
      <c r="IOR306" s="80"/>
      <c r="IOS306" s="80"/>
      <c r="IOT306" s="80"/>
      <c r="IOU306" s="80"/>
      <c r="IOV306" s="80"/>
      <c r="IOW306" s="80"/>
      <c r="IOX306" s="80"/>
      <c r="IOY306" s="80"/>
      <c r="IOZ306" s="80"/>
      <c r="IPA306" s="80"/>
      <c r="IPB306" s="80"/>
      <c r="IPC306" s="80"/>
      <c r="IPD306" s="80"/>
      <c r="IPE306" s="80"/>
      <c r="IPF306" s="80"/>
      <c r="IPG306" s="80"/>
      <c r="IPH306" s="80"/>
      <c r="IPI306" s="80"/>
      <c r="IPJ306" s="80"/>
      <c r="IPK306" s="80"/>
      <c r="IPL306" s="80"/>
      <c r="IPM306" s="80"/>
      <c r="IPN306" s="80"/>
      <c r="IPO306" s="80"/>
      <c r="IPP306" s="80"/>
      <c r="IPQ306" s="80"/>
      <c r="IPR306" s="80"/>
      <c r="IPS306" s="80"/>
      <c r="IPT306" s="80"/>
      <c r="IPU306" s="80"/>
      <c r="IPV306" s="80"/>
      <c r="IPW306" s="80"/>
      <c r="IPX306" s="80"/>
      <c r="IPY306" s="80"/>
      <c r="IPZ306" s="80"/>
      <c r="IQA306" s="80"/>
      <c r="IQB306" s="80"/>
      <c r="IQC306" s="80"/>
      <c r="IQD306" s="80"/>
      <c r="IQE306" s="80"/>
      <c r="IQF306" s="80"/>
      <c r="IQG306" s="80"/>
      <c r="IQH306" s="80"/>
      <c r="IQI306" s="80"/>
      <c r="IQJ306" s="80"/>
      <c r="IQK306" s="80"/>
      <c r="IQL306" s="80"/>
      <c r="IQM306" s="80"/>
      <c r="IQN306" s="80"/>
      <c r="IQO306" s="80"/>
      <c r="IQP306" s="80"/>
      <c r="IQQ306" s="80"/>
      <c r="IQR306" s="80"/>
      <c r="IQS306" s="80"/>
      <c r="IQT306" s="80"/>
      <c r="IQU306" s="80"/>
      <c r="IQV306" s="80"/>
      <c r="IQW306" s="80"/>
      <c r="IQX306" s="80"/>
      <c r="IQY306" s="80"/>
      <c r="IQZ306" s="80"/>
      <c r="IRA306" s="80"/>
      <c r="IRB306" s="80"/>
      <c r="IRC306" s="80"/>
      <c r="IRD306" s="80"/>
      <c r="IRE306" s="80"/>
      <c r="IRF306" s="80"/>
      <c r="IRG306" s="80"/>
      <c r="IRH306" s="80"/>
      <c r="IRI306" s="80"/>
      <c r="IRJ306" s="80"/>
      <c r="IRK306" s="80"/>
      <c r="IRL306" s="80"/>
      <c r="IRM306" s="80"/>
      <c r="IRN306" s="80"/>
      <c r="IRO306" s="80"/>
      <c r="IRP306" s="80"/>
      <c r="IRQ306" s="80"/>
      <c r="IRR306" s="80"/>
      <c r="IRS306" s="80"/>
      <c r="IRT306" s="80"/>
      <c r="IRU306" s="80"/>
      <c r="IRV306" s="80"/>
      <c r="IRW306" s="80"/>
      <c r="IRX306" s="80"/>
      <c r="IRY306" s="80"/>
      <c r="IRZ306" s="80"/>
      <c r="ISA306" s="80"/>
      <c r="ISB306" s="80"/>
      <c r="ISC306" s="80"/>
      <c r="ISD306" s="80"/>
      <c r="ISE306" s="80"/>
      <c r="ISF306" s="80"/>
      <c r="ISG306" s="80"/>
      <c r="ISH306" s="80"/>
      <c r="ISI306" s="80"/>
      <c r="ISJ306" s="80"/>
      <c r="ISK306" s="80"/>
      <c r="ISL306" s="80"/>
      <c r="ISM306" s="80"/>
      <c r="ISN306" s="80"/>
      <c r="ISO306" s="80"/>
      <c r="ISP306" s="80"/>
      <c r="ISQ306" s="80"/>
      <c r="ISR306" s="80"/>
      <c r="ISS306" s="80"/>
      <c r="IST306" s="80"/>
      <c r="ISU306" s="80"/>
      <c r="ISV306" s="80"/>
      <c r="ISW306" s="80"/>
      <c r="ISX306" s="80"/>
      <c r="ISY306" s="80"/>
      <c r="ISZ306" s="80"/>
      <c r="ITA306" s="80"/>
      <c r="ITB306" s="80"/>
      <c r="ITC306" s="80"/>
      <c r="ITD306" s="80"/>
      <c r="ITE306" s="80"/>
      <c r="ITF306" s="80"/>
      <c r="ITG306" s="80"/>
      <c r="ITH306" s="80"/>
      <c r="ITI306" s="80"/>
      <c r="ITJ306" s="80"/>
      <c r="ITK306" s="80"/>
      <c r="ITL306" s="80"/>
      <c r="ITM306" s="80"/>
      <c r="ITN306" s="80"/>
      <c r="ITO306" s="80"/>
      <c r="ITP306" s="80"/>
      <c r="ITQ306" s="80"/>
      <c r="ITR306" s="80"/>
      <c r="ITS306" s="80"/>
      <c r="ITT306" s="80"/>
      <c r="ITU306" s="80"/>
      <c r="ITV306" s="80"/>
      <c r="ITW306" s="80"/>
      <c r="ITX306" s="80"/>
      <c r="ITY306" s="80"/>
      <c r="ITZ306" s="80"/>
      <c r="IUA306" s="80"/>
      <c r="IUB306" s="80"/>
      <c r="IUC306" s="80"/>
      <c r="IUD306" s="80"/>
      <c r="IUE306" s="80"/>
      <c r="IUF306" s="80"/>
      <c r="IUG306" s="80"/>
      <c r="IUH306" s="80"/>
      <c r="IUI306" s="80"/>
      <c r="IUJ306" s="80"/>
      <c r="IUK306" s="80"/>
      <c r="IUL306" s="80"/>
      <c r="IUM306" s="80"/>
      <c r="IUN306" s="80"/>
      <c r="IUO306" s="80"/>
      <c r="IUP306" s="80"/>
      <c r="IUQ306" s="80"/>
      <c r="IUR306" s="80"/>
      <c r="IUS306" s="80"/>
      <c r="IUT306" s="80"/>
      <c r="IUU306" s="80"/>
      <c r="IUV306" s="80"/>
      <c r="IUW306" s="80"/>
      <c r="IUX306" s="80"/>
      <c r="IUY306" s="80"/>
      <c r="IUZ306" s="80"/>
      <c r="IVA306" s="80"/>
      <c r="IVB306" s="80"/>
      <c r="IVC306" s="80"/>
      <c r="IVD306" s="80"/>
      <c r="IVE306" s="80"/>
      <c r="IVF306" s="80"/>
      <c r="IVG306" s="80"/>
      <c r="IVH306" s="80"/>
      <c r="IVI306" s="80"/>
      <c r="IVJ306" s="80"/>
      <c r="IVK306" s="80"/>
      <c r="IVL306" s="80"/>
      <c r="IVM306" s="80"/>
      <c r="IVN306" s="80"/>
      <c r="IVO306" s="80"/>
      <c r="IVP306" s="80"/>
      <c r="IVQ306" s="80"/>
      <c r="IVR306" s="80"/>
      <c r="IVS306" s="80"/>
      <c r="IVT306" s="80"/>
      <c r="IVU306" s="80"/>
      <c r="IVV306" s="80"/>
      <c r="IVW306" s="80"/>
      <c r="IVX306" s="80"/>
      <c r="IVY306" s="80"/>
      <c r="IVZ306" s="80"/>
      <c r="IWA306" s="80"/>
      <c r="IWB306" s="80"/>
      <c r="IWC306" s="80"/>
      <c r="IWD306" s="80"/>
      <c r="IWE306" s="80"/>
      <c r="IWF306" s="80"/>
      <c r="IWG306" s="80"/>
      <c r="IWH306" s="80"/>
      <c r="IWI306" s="80"/>
      <c r="IWJ306" s="80"/>
      <c r="IWK306" s="80"/>
      <c r="IWL306" s="80"/>
      <c r="IWM306" s="80"/>
      <c r="IWN306" s="80"/>
      <c r="IWO306" s="80"/>
      <c r="IWP306" s="80"/>
      <c r="IWQ306" s="80"/>
      <c r="IWR306" s="80"/>
      <c r="IWS306" s="80"/>
      <c r="IWT306" s="80"/>
      <c r="IWU306" s="80"/>
      <c r="IWV306" s="80"/>
      <c r="IWW306" s="80"/>
      <c r="IWX306" s="80"/>
      <c r="IWY306" s="80"/>
      <c r="IWZ306" s="80"/>
      <c r="IXA306" s="80"/>
      <c r="IXB306" s="80"/>
      <c r="IXC306" s="80"/>
      <c r="IXD306" s="80"/>
      <c r="IXE306" s="80"/>
      <c r="IXF306" s="80"/>
      <c r="IXG306" s="80"/>
      <c r="IXH306" s="80"/>
      <c r="IXI306" s="80"/>
      <c r="IXJ306" s="80"/>
      <c r="IXK306" s="80"/>
      <c r="IXL306" s="80"/>
      <c r="IXM306" s="80"/>
      <c r="IXN306" s="80"/>
      <c r="IXO306" s="80"/>
      <c r="IXP306" s="80"/>
      <c r="IXQ306" s="80"/>
      <c r="IXR306" s="80"/>
      <c r="IXS306" s="80"/>
      <c r="IXT306" s="80"/>
      <c r="IXU306" s="80"/>
      <c r="IXV306" s="80"/>
      <c r="IXW306" s="80"/>
      <c r="IXX306" s="80"/>
      <c r="IXY306" s="80"/>
      <c r="IXZ306" s="80"/>
      <c r="IYA306" s="80"/>
      <c r="IYB306" s="80"/>
      <c r="IYC306" s="80"/>
      <c r="IYD306" s="80"/>
      <c r="IYE306" s="80"/>
      <c r="IYF306" s="80"/>
      <c r="IYG306" s="80"/>
      <c r="IYH306" s="80"/>
      <c r="IYI306" s="80"/>
      <c r="IYJ306" s="80"/>
      <c r="IYK306" s="80"/>
      <c r="IYL306" s="80"/>
      <c r="IYM306" s="80"/>
      <c r="IYN306" s="80"/>
      <c r="IYO306" s="80"/>
      <c r="IYP306" s="80"/>
      <c r="IYQ306" s="80"/>
      <c r="IYR306" s="80"/>
      <c r="IYS306" s="80"/>
      <c r="IYT306" s="80"/>
      <c r="IYU306" s="80"/>
      <c r="IYV306" s="80"/>
      <c r="IYW306" s="80"/>
      <c r="IYX306" s="80"/>
      <c r="IYY306" s="80"/>
      <c r="IYZ306" s="80"/>
      <c r="IZA306" s="80"/>
      <c r="IZB306" s="80"/>
      <c r="IZC306" s="80"/>
      <c r="IZD306" s="80"/>
      <c r="IZE306" s="80"/>
      <c r="IZF306" s="80"/>
      <c r="IZG306" s="80"/>
      <c r="IZH306" s="80"/>
      <c r="IZI306" s="80"/>
      <c r="IZJ306" s="80"/>
      <c r="IZK306" s="80"/>
      <c r="IZL306" s="80"/>
      <c r="IZM306" s="80"/>
      <c r="IZN306" s="80"/>
      <c r="IZO306" s="80"/>
      <c r="IZP306" s="80"/>
      <c r="IZQ306" s="80"/>
      <c r="IZR306" s="80"/>
      <c r="IZS306" s="80"/>
      <c r="IZT306" s="80"/>
      <c r="IZU306" s="80"/>
      <c r="IZV306" s="80"/>
      <c r="IZW306" s="80"/>
      <c r="IZX306" s="80"/>
      <c r="IZY306" s="80"/>
      <c r="IZZ306" s="80"/>
      <c r="JAA306" s="80"/>
      <c r="JAB306" s="80"/>
      <c r="JAC306" s="80"/>
      <c r="JAD306" s="80"/>
      <c r="JAE306" s="80"/>
      <c r="JAF306" s="80"/>
      <c r="JAG306" s="80"/>
      <c r="JAH306" s="80"/>
      <c r="JAI306" s="80"/>
      <c r="JAJ306" s="80"/>
      <c r="JAK306" s="80"/>
      <c r="JAL306" s="80"/>
      <c r="JAM306" s="80"/>
      <c r="JAN306" s="80"/>
      <c r="JAO306" s="80"/>
      <c r="JAP306" s="80"/>
      <c r="JAQ306" s="80"/>
      <c r="JAR306" s="80"/>
      <c r="JAS306" s="80"/>
      <c r="JAT306" s="80"/>
      <c r="JAU306" s="80"/>
      <c r="JAV306" s="80"/>
      <c r="JAW306" s="80"/>
      <c r="JAX306" s="80"/>
      <c r="JAY306" s="80"/>
      <c r="JAZ306" s="80"/>
      <c r="JBA306" s="80"/>
      <c r="JBB306" s="80"/>
      <c r="JBC306" s="80"/>
      <c r="JBD306" s="80"/>
      <c r="JBE306" s="80"/>
      <c r="JBF306" s="80"/>
      <c r="JBG306" s="80"/>
      <c r="JBH306" s="80"/>
      <c r="JBI306" s="80"/>
      <c r="JBJ306" s="80"/>
      <c r="JBK306" s="80"/>
      <c r="JBL306" s="80"/>
      <c r="JBM306" s="80"/>
      <c r="JBN306" s="80"/>
      <c r="JBO306" s="80"/>
      <c r="JBP306" s="80"/>
      <c r="JBQ306" s="80"/>
      <c r="JBR306" s="80"/>
      <c r="JBS306" s="80"/>
      <c r="JBT306" s="80"/>
      <c r="JBU306" s="80"/>
      <c r="JBV306" s="80"/>
      <c r="JBW306" s="80"/>
      <c r="JBX306" s="80"/>
      <c r="JBY306" s="80"/>
      <c r="JBZ306" s="80"/>
      <c r="JCA306" s="80"/>
      <c r="JCB306" s="80"/>
      <c r="JCC306" s="80"/>
      <c r="JCD306" s="80"/>
      <c r="JCE306" s="80"/>
      <c r="JCF306" s="80"/>
      <c r="JCG306" s="80"/>
      <c r="JCH306" s="80"/>
      <c r="JCI306" s="80"/>
      <c r="JCJ306" s="80"/>
      <c r="JCK306" s="80"/>
      <c r="JCL306" s="80"/>
      <c r="JCM306" s="80"/>
      <c r="JCN306" s="80"/>
      <c r="JCO306" s="80"/>
      <c r="JCP306" s="80"/>
      <c r="JCQ306" s="80"/>
      <c r="JCR306" s="80"/>
      <c r="JCS306" s="80"/>
      <c r="JCT306" s="80"/>
      <c r="JCU306" s="80"/>
      <c r="JCV306" s="80"/>
      <c r="JCW306" s="80"/>
      <c r="JCX306" s="80"/>
      <c r="JCY306" s="80"/>
      <c r="JCZ306" s="80"/>
      <c r="JDA306" s="80"/>
      <c r="JDB306" s="80"/>
      <c r="JDC306" s="80"/>
      <c r="JDD306" s="80"/>
      <c r="JDE306" s="80"/>
      <c r="JDF306" s="80"/>
      <c r="JDG306" s="80"/>
      <c r="JDH306" s="80"/>
      <c r="JDI306" s="80"/>
      <c r="JDJ306" s="80"/>
      <c r="JDK306" s="80"/>
      <c r="JDL306" s="80"/>
      <c r="JDM306" s="80"/>
      <c r="JDN306" s="80"/>
      <c r="JDO306" s="80"/>
      <c r="JDP306" s="80"/>
      <c r="JDQ306" s="80"/>
      <c r="JDR306" s="80"/>
      <c r="JDS306" s="80"/>
      <c r="JDT306" s="80"/>
      <c r="JDU306" s="80"/>
      <c r="JDV306" s="80"/>
      <c r="JDW306" s="80"/>
      <c r="JDX306" s="80"/>
      <c r="JDY306" s="80"/>
      <c r="JDZ306" s="80"/>
      <c r="JEA306" s="80"/>
      <c r="JEB306" s="80"/>
      <c r="JEC306" s="80"/>
      <c r="JED306" s="80"/>
      <c r="JEE306" s="80"/>
      <c r="JEF306" s="80"/>
      <c r="JEG306" s="80"/>
      <c r="JEH306" s="80"/>
      <c r="JEI306" s="80"/>
      <c r="JEJ306" s="80"/>
      <c r="JEK306" s="80"/>
      <c r="JEL306" s="80"/>
      <c r="JEM306" s="80"/>
      <c r="JEN306" s="80"/>
      <c r="JEO306" s="80"/>
      <c r="JEP306" s="80"/>
      <c r="JEQ306" s="80"/>
      <c r="JER306" s="80"/>
      <c r="JES306" s="80"/>
      <c r="JET306" s="80"/>
      <c r="JEU306" s="80"/>
      <c r="JEV306" s="80"/>
      <c r="JEW306" s="80"/>
      <c r="JEX306" s="80"/>
      <c r="JEY306" s="80"/>
      <c r="JEZ306" s="80"/>
      <c r="JFA306" s="80"/>
      <c r="JFB306" s="80"/>
      <c r="JFC306" s="80"/>
      <c r="JFD306" s="80"/>
      <c r="JFE306" s="80"/>
      <c r="JFF306" s="80"/>
      <c r="JFG306" s="80"/>
      <c r="JFH306" s="80"/>
      <c r="JFI306" s="80"/>
      <c r="JFJ306" s="80"/>
      <c r="JFK306" s="80"/>
      <c r="JFL306" s="80"/>
      <c r="JFM306" s="80"/>
      <c r="JFN306" s="80"/>
      <c r="JFO306" s="80"/>
      <c r="JFP306" s="80"/>
      <c r="JFQ306" s="80"/>
      <c r="JFR306" s="80"/>
      <c r="JFS306" s="80"/>
      <c r="JFT306" s="80"/>
      <c r="JFU306" s="80"/>
      <c r="JFV306" s="80"/>
      <c r="JFW306" s="80"/>
      <c r="JFX306" s="80"/>
      <c r="JFY306" s="80"/>
      <c r="JFZ306" s="80"/>
      <c r="JGA306" s="80"/>
      <c r="JGB306" s="80"/>
      <c r="JGC306" s="80"/>
      <c r="JGD306" s="80"/>
      <c r="JGE306" s="80"/>
      <c r="JGF306" s="80"/>
      <c r="JGG306" s="80"/>
      <c r="JGH306" s="80"/>
      <c r="JGI306" s="80"/>
      <c r="JGJ306" s="80"/>
      <c r="JGK306" s="80"/>
      <c r="JGL306" s="80"/>
      <c r="JGM306" s="80"/>
      <c r="JGN306" s="80"/>
      <c r="JGO306" s="80"/>
      <c r="JGP306" s="80"/>
      <c r="JGQ306" s="80"/>
      <c r="JGR306" s="80"/>
      <c r="JGS306" s="80"/>
      <c r="JGT306" s="80"/>
      <c r="JGU306" s="80"/>
      <c r="JGV306" s="80"/>
      <c r="JGW306" s="80"/>
      <c r="JGX306" s="80"/>
      <c r="JGY306" s="80"/>
      <c r="JGZ306" s="80"/>
      <c r="JHA306" s="80"/>
      <c r="JHB306" s="80"/>
      <c r="JHC306" s="80"/>
      <c r="JHD306" s="80"/>
      <c r="JHE306" s="80"/>
      <c r="JHF306" s="80"/>
      <c r="JHG306" s="80"/>
      <c r="JHH306" s="80"/>
      <c r="JHI306" s="80"/>
      <c r="JHJ306" s="80"/>
      <c r="JHK306" s="80"/>
      <c r="JHL306" s="80"/>
      <c r="JHM306" s="80"/>
      <c r="JHN306" s="80"/>
      <c r="JHO306" s="80"/>
      <c r="JHP306" s="80"/>
      <c r="JHQ306" s="80"/>
      <c r="JHR306" s="80"/>
      <c r="JHS306" s="80"/>
      <c r="JHT306" s="80"/>
      <c r="JHU306" s="80"/>
      <c r="JHV306" s="80"/>
      <c r="JHW306" s="80"/>
      <c r="JHX306" s="80"/>
      <c r="JHY306" s="80"/>
      <c r="JHZ306" s="80"/>
      <c r="JIA306" s="80"/>
      <c r="JIB306" s="80"/>
      <c r="JIC306" s="80"/>
      <c r="JID306" s="80"/>
      <c r="JIE306" s="80"/>
      <c r="JIF306" s="80"/>
      <c r="JIG306" s="80"/>
      <c r="JIH306" s="80"/>
      <c r="JII306" s="80"/>
      <c r="JIJ306" s="80"/>
      <c r="JIK306" s="80"/>
      <c r="JIL306" s="80"/>
      <c r="JIM306" s="80"/>
      <c r="JIN306" s="80"/>
      <c r="JIO306" s="80"/>
      <c r="JIP306" s="80"/>
      <c r="JIQ306" s="80"/>
      <c r="JIR306" s="80"/>
      <c r="JIS306" s="80"/>
      <c r="JIT306" s="80"/>
      <c r="JIU306" s="80"/>
      <c r="JIV306" s="80"/>
      <c r="JIW306" s="80"/>
      <c r="JIX306" s="80"/>
      <c r="JIY306" s="80"/>
      <c r="JIZ306" s="80"/>
      <c r="JJA306" s="80"/>
      <c r="JJB306" s="80"/>
      <c r="JJC306" s="80"/>
      <c r="JJD306" s="80"/>
      <c r="JJE306" s="80"/>
      <c r="JJF306" s="80"/>
      <c r="JJG306" s="80"/>
      <c r="JJH306" s="80"/>
      <c r="JJI306" s="80"/>
      <c r="JJJ306" s="80"/>
      <c r="JJK306" s="80"/>
      <c r="JJL306" s="80"/>
      <c r="JJM306" s="80"/>
      <c r="JJN306" s="80"/>
      <c r="JJO306" s="80"/>
      <c r="JJP306" s="80"/>
      <c r="JJQ306" s="80"/>
      <c r="JJR306" s="80"/>
      <c r="JJS306" s="80"/>
      <c r="JJT306" s="80"/>
      <c r="JJU306" s="80"/>
      <c r="JJV306" s="80"/>
      <c r="JJW306" s="80"/>
      <c r="JJX306" s="80"/>
      <c r="JJY306" s="80"/>
      <c r="JJZ306" s="80"/>
      <c r="JKA306" s="80"/>
      <c r="JKB306" s="80"/>
      <c r="JKC306" s="80"/>
      <c r="JKD306" s="80"/>
      <c r="JKE306" s="80"/>
      <c r="JKF306" s="80"/>
      <c r="JKG306" s="80"/>
      <c r="JKH306" s="80"/>
      <c r="JKI306" s="80"/>
      <c r="JKJ306" s="80"/>
      <c r="JKK306" s="80"/>
      <c r="JKL306" s="80"/>
      <c r="JKM306" s="80"/>
      <c r="JKN306" s="80"/>
      <c r="JKO306" s="80"/>
      <c r="JKP306" s="80"/>
      <c r="JKQ306" s="80"/>
      <c r="JKR306" s="80"/>
      <c r="JKS306" s="80"/>
      <c r="JKT306" s="80"/>
      <c r="JKU306" s="80"/>
      <c r="JKV306" s="80"/>
      <c r="JKW306" s="80"/>
      <c r="JKX306" s="80"/>
      <c r="JKY306" s="80"/>
      <c r="JKZ306" s="80"/>
      <c r="JLA306" s="80"/>
      <c r="JLB306" s="80"/>
      <c r="JLC306" s="80"/>
      <c r="JLD306" s="80"/>
      <c r="JLE306" s="80"/>
      <c r="JLF306" s="80"/>
      <c r="JLG306" s="80"/>
      <c r="JLH306" s="80"/>
      <c r="JLI306" s="80"/>
      <c r="JLJ306" s="80"/>
      <c r="JLK306" s="80"/>
      <c r="JLL306" s="80"/>
      <c r="JLM306" s="80"/>
      <c r="JLN306" s="80"/>
      <c r="JLO306" s="80"/>
      <c r="JLP306" s="80"/>
      <c r="JLQ306" s="80"/>
      <c r="JLR306" s="80"/>
      <c r="JLS306" s="80"/>
      <c r="JLT306" s="80"/>
      <c r="JLU306" s="80"/>
      <c r="JLV306" s="80"/>
      <c r="JLW306" s="80"/>
      <c r="JLX306" s="80"/>
      <c r="JLY306" s="80"/>
      <c r="JLZ306" s="80"/>
      <c r="JMA306" s="80"/>
      <c r="JMB306" s="80"/>
      <c r="JMC306" s="80"/>
      <c r="JMD306" s="80"/>
      <c r="JME306" s="80"/>
      <c r="JMF306" s="80"/>
      <c r="JMG306" s="80"/>
      <c r="JMH306" s="80"/>
      <c r="JMI306" s="80"/>
      <c r="JMJ306" s="80"/>
      <c r="JMK306" s="80"/>
      <c r="JML306" s="80"/>
      <c r="JMM306" s="80"/>
      <c r="JMN306" s="80"/>
      <c r="JMO306" s="80"/>
      <c r="JMP306" s="80"/>
      <c r="JMQ306" s="80"/>
      <c r="JMR306" s="80"/>
      <c r="JMS306" s="80"/>
      <c r="JMT306" s="80"/>
      <c r="JMU306" s="80"/>
      <c r="JMV306" s="80"/>
      <c r="JMW306" s="80"/>
      <c r="JMX306" s="80"/>
      <c r="JMY306" s="80"/>
      <c r="JMZ306" s="80"/>
      <c r="JNA306" s="80"/>
      <c r="JNB306" s="80"/>
      <c r="JNC306" s="80"/>
      <c r="JND306" s="80"/>
      <c r="JNE306" s="80"/>
      <c r="JNF306" s="80"/>
      <c r="JNG306" s="80"/>
      <c r="JNH306" s="80"/>
      <c r="JNI306" s="80"/>
      <c r="JNJ306" s="80"/>
      <c r="JNK306" s="80"/>
      <c r="JNL306" s="80"/>
      <c r="JNM306" s="80"/>
      <c r="JNN306" s="80"/>
      <c r="JNO306" s="80"/>
      <c r="JNP306" s="80"/>
      <c r="JNQ306" s="80"/>
      <c r="JNR306" s="80"/>
      <c r="JNS306" s="80"/>
      <c r="JNT306" s="80"/>
      <c r="JNU306" s="80"/>
      <c r="JNV306" s="80"/>
      <c r="JNW306" s="80"/>
      <c r="JNX306" s="80"/>
      <c r="JNY306" s="80"/>
      <c r="JNZ306" s="80"/>
      <c r="JOA306" s="80"/>
      <c r="JOB306" s="80"/>
      <c r="JOC306" s="80"/>
      <c r="JOD306" s="80"/>
      <c r="JOE306" s="80"/>
      <c r="JOF306" s="80"/>
      <c r="JOG306" s="80"/>
      <c r="JOH306" s="80"/>
      <c r="JOI306" s="80"/>
      <c r="JOJ306" s="80"/>
      <c r="JOK306" s="80"/>
      <c r="JOL306" s="80"/>
      <c r="JOM306" s="80"/>
      <c r="JON306" s="80"/>
      <c r="JOO306" s="80"/>
      <c r="JOP306" s="80"/>
      <c r="JOQ306" s="80"/>
      <c r="JOR306" s="80"/>
      <c r="JOS306" s="80"/>
      <c r="JOT306" s="80"/>
      <c r="JOU306" s="80"/>
      <c r="JOV306" s="80"/>
      <c r="JOW306" s="80"/>
      <c r="JOX306" s="80"/>
      <c r="JOY306" s="80"/>
      <c r="JOZ306" s="80"/>
      <c r="JPA306" s="80"/>
      <c r="JPB306" s="80"/>
      <c r="JPC306" s="80"/>
      <c r="JPD306" s="80"/>
      <c r="JPE306" s="80"/>
      <c r="JPF306" s="80"/>
      <c r="JPG306" s="80"/>
      <c r="JPH306" s="80"/>
      <c r="JPI306" s="80"/>
      <c r="JPJ306" s="80"/>
      <c r="JPK306" s="80"/>
      <c r="JPL306" s="80"/>
      <c r="JPM306" s="80"/>
      <c r="JPN306" s="80"/>
      <c r="JPO306" s="80"/>
      <c r="JPP306" s="80"/>
      <c r="JPQ306" s="80"/>
      <c r="JPR306" s="80"/>
      <c r="JPS306" s="80"/>
      <c r="JPT306" s="80"/>
      <c r="JPU306" s="80"/>
      <c r="JPV306" s="80"/>
      <c r="JPW306" s="80"/>
      <c r="JPX306" s="80"/>
      <c r="JPY306" s="80"/>
      <c r="JPZ306" s="80"/>
      <c r="JQA306" s="80"/>
      <c r="JQB306" s="80"/>
      <c r="JQC306" s="80"/>
      <c r="JQD306" s="80"/>
      <c r="JQE306" s="80"/>
      <c r="JQF306" s="80"/>
      <c r="JQG306" s="80"/>
      <c r="JQH306" s="80"/>
      <c r="JQI306" s="80"/>
      <c r="JQJ306" s="80"/>
      <c r="JQK306" s="80"/>
      <c r="JQL306" s="80"/>
      <c r="JQM306" s="80"/>
      <c r="JQN306" s="80"/>
      <c r="JQO306" s="80"/>
      <c r="JQP306" s="80"/>
      <c r="JQQ306" s="80"/>
      <c r="JQR306" s="80"/>
      <c r="JQS306" s="80"/>
      <c r="JQT306" s="80"/>
      <c r="JQU306" s="80"/>
      <c r="JQV306" s="80"/>
      <c r="JQW306" s="80"/>
      <c r="JQX306" s="80"/>
      <c r="JQY306" s="80"/>
      <c r="JQZ306" s="80"/>
      <c r="JRA306" s="80"/>
      <c r="JRB306" s="80"/>
      <c r="JRC306" s="80"/>
      <c r="JRD306" s="80"/>
      <c r="JRE306" s="80"/>
      <c r="JRF306" s="80"/>
      <c r="JRG306" s="80"/>
      <c r="JRH306" s="80"/>
      <c r="JRI306" s="80"/>
      <c r="JRJ306" s="80"/>
      <c r="JRK306" s="80"/>
      <c r="JRL306" s="80"/>
      <c r="JRM306" s="80"/>
      <c r="JRN306" s="80"/>
      <c r="JRO306" s="80"/>
      <c r="JRP306" s="80"/>
      <c r="JRQ306" s="80"/>
      <c r="JRR306" s="80"/>
      <c r="JRS306" s="80"/>
      <c r="JRT306" s="80"/>
      <c r="JRU306" s="80"/>
      <c r="JRV306" s="80"/>
      <c r="JRW306" s="80"/>
      <c r="JRX306" s="80"/>
      <c r="JRY306" s="80"/>
      <c r="JRZ306" s="80"/>
      <c r="JSA306" s="80"/>
      <c r="JSB306" s="80"/>
      <c r="JSC306" s="80"/>
      <c r="JSD306" s="80"/>
      <c r="JSE306" s="80"/>
      <c r="JSF306" s="80"/>
      <c r="JSG306" s="80"/>
      <c r="JSH306" s="80"/>
      <c r="JSI306" s="80"/>
      <c r="JSJ306" s="80"/>
      <c r="JSK306" s="80"/>
      <c r="JSL306" s="80"/>
      <c r="JSM306" s="80"/>
      <c r="JSN306" s="80"/>
      <c r="JSO306" s="80"/>
      <c r="JSP306" s="80"/>
      <c r="JSQ306" s="80"/>
      <c r="JSR306" s="80"/>
      <c r="JSS306" s="80"/>
      <c r="JST306" s="80"/>
      <c r="JSU306" s="80"/>
      <c r="JSV306" s="80"/>
      <c r="JSW306" s="80"/>
      <c r="JSX306" s="80"/>
      <c r="JSY306" s="80"/>
      <c r="JSZ306" s="80"/>
      <c r="JTA306" s="80"/>
      <c r="JTB306" s="80"/>
      <c r="JTC306" s="80"/>
      <c r="JTD306" s="80"/>
      <c r="JTE306" s="80"/>
      <c r="JTF306" s="80"/>
      <c r="JTG306" s="80"/>
      <c r="JTH306" s="80"/>
      <c r="JTI306" s="80"/>
      <c r="JTJ306" s="80"/>
      <c r="JTK306" s="80"/>
      <c r="JTL306" s="80"/>
      <c r="JTM306" s="80"/>
      <c r="JTN306" s="80"/>
      <c r="JTO306" s="80"/>
      <c r="JTP306" s="80"/>
      <c r="JTQ306" s="80"/>
      <c r="JTR306" s="80"/>
      <c r="JTS306" s="80"/>
      <c r="JTT306" s="80"/>
      <c r="JTU306" s="80"/>
      <c r="JTV306" s="80"/>
      <c r="JTW306" s="80"/>
      <c r="JTX306" s="80"/>
      <c r="JTY306" s="80"/>
      <c r="JTZ306" s="80"/>
      <c r="JUA306" s="80"/>
      <c r="JUB306" s="80"/>
      <c r="JUC306" s="80"/>
      <c r="JUD306" s="80"/>
      <c r="JUE306" s="80"/>
      <c r="JUF306" s="80"/>
      <c r="JUG306" s="80"/>
      <c r="JUH306" s="80"/>
      <c r="JUI306" s="80"/>
      <c r="JUJ306" s="80"/>
      <c r="JUK306" s="80"/>
      <c r="JUL306" s="80"/>
      <c r="JUM306" s="80"/>
      <c r="JUN306" s="80"/>
      <c r="JUO306" s="80"/>
      <c r="JUP306" s="80"/>
      <c r="JUQ306" s="80"/>
      <c r="JUR306" s="80"/>
      <c r="JUS306" s="80"/>
      <c r="JUT306" s="80"/>
      <c r="JUU306" s="80"/>
      <c r="JUV306" s="80"/>
      <c r="JUW306" s="80"/>
      <c r="JUX306" s="80"/>
      <c r="JUY306" s="80"/>
      <c r="JUZ306" s="80"/>
      <c r="JVA306" s="80"/>
      <c r="JVB306" s="80"/>
      <c r="JVC306" s="80"/>
      <c r="JVD306" s="80"/>
      <c r="JVE306" s="80"/>
      <c r="JVF306" s="80"/>
      <c r="JVG306" s="80"/>
      <c r="JVH306" s="80"/>
      <c r="JVI306" s="80"/>
      <c r="JVJ306" s="80"/>
      <c r="JVK306" s="80"/>
      <c r="JVL306" s="80"/>
      <c r="JVM306" s="80"/>
      <c r="JVN306" s="80"/>
      <c r="JVO306" s="80"/>
      <c r="JVP306" s="80"/>
      <c r="JVQ306" s="80"/>
      <c r="JVR306" s="80"/>
      <c r="JVS306" s="80"/>
      <c r="JVT306" s="80"/>
      <c r="JVU306" s="80"/>
      <c r="JVV306" s="80"/>
      <c r="JVW306" s="80"/>
      <c r="JVX306" s="80"/>
      <c r="JVY306" s="80"/>
      <c r="JVZ306" s="80"/>
      <c r="JWA306" s="80"/>
      <c r="JWB306" s="80"/>
      <c r="JWC306" s="80"/>
      <c r="JWD306" s="80"/>
      <c r="JWE306" s="80"/>
      <c r="JWF306" s="80"/>
      <c r="JWG306" s="80"/>
      <c r="JWH306" s="80"/>
      <c r="JWI306" s="80"/>
      <c r="JWJ306" s="80"/>
      <c r="JWK306" s="80"/>
      <c r="JWL306" s="80"/>
      <c r="JWM306" s="80"/>
      <c r="JWN306" s="80"/>
      <c r="JWO306" s="80"/>
      <c r="JWP306" s="80"/>
      <c r="JWQ306" s="80"/>
      <c r="JWR306" s="80"/>
      <c r="JWS306" s="80"/>
      <c r="JWT306" s="80"/>
      <c r="JWU306" s="80"/>
      <c r="JWV306" s="80"/>
      <c r="JWW306" s="80"/>
      <c r="JWX306" s="80"/>
      <c r="JWY306" s="80"/>
      <c r="JWZ306" s="80"/>
      <c r="JXA306" s="80"/>
      <c r="JXB306" s="80"/>
      <c r="JXC306" s="80"/>
      <c r="JXD306" s="80"/>
      <c r="JXE306" s="80"/>
      <c r="JXF306" s="80"/>
      <c r="JXG306" s="80"/>
      <c r="JXH306" s="80"/>
      <c r="JXI306" s="80"/>
      <c r="JXJ306" s="80"/>
      <c r="JXK306" s="80"/>
      <c r="JXL306" s="80"/>
      <c r="JXM306" s="80"/>
      <c r="JXN306" s="80"/>
      <c r="JXO306" s="80"/>
      <c r="JXP306" s="80"/>
      <c r="JXQ306" s="80"/>
      <c r="JXR306" s="80"/>
      <c r="JXS306" s="80"/>
      <c r="JXT306" s="80"/>
      <c r="JXU306" s="80"/>
      <c r="JXV306" s="80"/>
      <c r="JXW306" s="80"/>
      <c r="JXX306" s="80"/>
      <c r="JXY306" s="80"/>
      <c r="JXZ306" s="80"/>
      <c r="JYA306" s="80"/>
      <c r="JYB306" s="80"/>
      <c r="JYC306" s="80"/>
      <c r="JYD306" s="80"/>
      <c r="JYE306" s="80"/>
      <c r="JYF306" s="80"/>
      <c r="JYG306" s="80"/>
      <c r="JYH306" s="80"/>
      <c r="JYI306" s="80"/>
      <c r="JYJ306" s="80"/>
      <c r="JYK306" s="80"/>
      <c r="JYL306" s="80"/>
      <c r="JYM306" s="80"/>
      <c r="JYN306" s="80"/>
      <c r="JYO306" s="80"/>
      <c r="JYP306" s="80"/>
      <c r="JYQ306" s="80"/>
      <c r="JYR306" s="80"/>
      <c r="JYS306" s="80"/>
      <c r="JYT306" s="80"/>
      <c r="JYU306" s="80"/>
      <c r="JYV306" s="80"/>
      <c r="JYW306" s="80"/>
      <c r="JYX306" s="80"/>
      <c r="JYY306" s="80"/>
      <c r="JYZ306" s="80"/>
      <c r="JZA306" s="80"/>
      <c r="JZB306" s="80"/>
      <c r="JZC306" s="80"/>
      <c r="JZD306" s="80"/>
      <c r="JZE306" s="80"/>
      <c r="JZF306" s="80"/>
      <c r="JZG306" s="80"/>
      <c r="JZH306" s="80"/>
      <c r="JZI306" s="80"/>
      <c r="JZJ306" s="80"/>
      <c r="JZK306" s="80"/>
      <c r="JZL306" s="80"/>
      <c r="JZM306" s="80"/>
      <c r="JZN306" s="80"/>
      <c r="JZO306" s="80"/>
      <c r="JZP306" s="80"/>
      <c r="JZQ306" s="80"/>
      <c r="JZR306" s="80"/>
      <c r="JZS306" s="80"/>
      <c r="JZT306" s="80"/>
      <c r="JZU306" s="80"/>
      <c r="JZV306" s="80"/>
      <c r="JZW306" s="80"/>
      <c r="JZX306" s="80"/>
      <c r="JZY306" s="80"/>
      <c r="JZZ306" s="80"/>
      <c r="KAA306" s="80"/>
      <c r="KAB306" s="80"/>
      <c r="KAC306" s="80"/>
      <c r="KAD306" s="80"/>
      <c r="KAE306" s="80"/>
      <c r="KAF306" s="80"/>
      <c r="KAG306" s="80"/>
      <c r="KAH306" s="80"/>
      <c r="KAI306" s="80"/>
      <c r="KAJ306" s="80"/>
      <c r="KAK306" s="80"/>
      <c r="KAL306" s="80"/>
      <c r="KAM306" s="80"/>
      <c r="KAN306" s="80"/>
      <c r="KAO306" s="80"/>
      <c r="KAP306" s="80"/>
      <c r="KAQ306" s="80"/>
      <c r="KAR306" s="80"/>
      <c r="KAS306" s="80"/>
      <c r="KAT306" s="80"/>
      <c r="KAU306" s="80"/>
      <c r="KAV306" s="80"/>
      <c r="KAW306" s="80"/>
      <c r="KAX306" s="80"/>
      <c r="KAY306" s="80"/>
      <c r="KAZ306" s="80"/>
      <c r="KBA306" s="80"/>
      <c r="KBB306" s="80"/>
      <c r="KBC306" s="80"/>
      <c r="KBD306" s="80"/>
      <c r="KBE306" s="80"/>
      <c r="KBF306" s="80"/>
      <c r="KBG306" s="80"/>
      <c r="KBH306" s="80"/>
      <c r="KBI306" s="80"/>
      <c r="KBJ306" s="80"/>
      <c r="KBK306" s="80"/>
      <c r="KBL306" s="80"/>
      <c r="KBM306" s="80"/>
      <c r="KBN306" s="80"/>
      <c r="KBO306" s="80"/>
      <c r="KBP306" s="80"/>
      <c r="KBQ306" s="80"/>
      <c r="KBR306" s="80"/>
      <c r="KBS306" s="80"/>
      <c r="KBT306" s="80"/>
      <c r="KBU306" s="80"/>
      <c r="KBV306" s="80"/>
      <c r="KBW306" s="80"/>
      <c r="KBX306" s="80"/>
      <c r="KBY306" s="80"/>
      <c r="KBZ306" s="80"/>
      <c r="KCA306" s="80"/>
      <c r="KCB306" s="80"/>
      <c r="KCC306" s="80"/>
      <c r="KCD306" s="80"/>
      <c r="KCE306" s="80"/>
      <c r="KCF306" s="80"/>
      <c r="KCG306" s="80"/>
      <c r="KCH306" s="80"/>
      <c r="KCI306" s="80"/>
      <c r="KCJ306" s="80"/>
      <c r="KCK306" s="80"/>
      <c r="KCL306" s="80"/>
      <c r="KCM306" s="80"/>
      <c r="KCN306" s="80"/>
      <c r="KCO306" s="80"/>
      <c r="KCP306" s="80"/>
      <c r="KCQ306" s="80"/>
      <c r="KCR306" s="80"/>
      <c r="KCS306" s="80"/>
      <c r="KCT306" s="80"/>
      <c r="KCU306" s="80"/>
      <c r="KCV306" s="80"/>
      <c r="KCW306" s="80"/>
      <c r="KCX306" s="80"/>
      <c r="KCY306" s="80"/>
      <c r="KCZ306" s="80"/>
      <c r="KDA306" s="80"/>
      <c r="KDB306" s="80"/>
      <c r="KDC306" s="80"/>
      <c r="KDD306" s="80"/>
      <c r="KDE306" s="80"/>
      <c r="KDF306" s="80"/>
      <c r="KDG306" s="80"/>
      <c r="KDH306" s="80"/>
      <c r="KDI306" s="80"/>
      <c r="KDJ306" s="80"/>
      <c r="KDK306" s="80"/>
      <c r="KDL306" s="80"/>
      <c r="KDM306" s="80"/>
      <c r="KDN306" s="80"/>
      <c r="KDO306" s="80"/>
      <c r="KDP306" s="80"/>
      <c r="KDQ306" s="80"/>
      <c r="KDR306" s="80"/>
      <c r="KDS306" s="80"/>
      <c r="KDT306" s="80"/>
      <c r="KDU306" s="80"/>
      <c r="KDV306" s="80"/>
      <c r="KDW306" s="80"/>
      <c r="KDX306" s="80"/>
      <c r="KDY306" s="80"/>
      <c r="KDZ306" s="80"/>
      <c r="KEA306" s="80"/>
      <c r="KEB306" s="80"/>
      <c r="KEC306" s="80"/>
      <c r="KED306" s="80"/>
      <c r="KEE306" s="80"/>
      <c r="KEF306" s="80"/>
      <c r="KEG306" s="80"/>
      <c r="KEH306" s="80"/>
      <c r="KEI306" s="80"/>
      <c r="KEJ306" s="80"/>
      <c r="KEK306" s="80"/>
      <c r="KEL306" s="80"/>
      <c r="KEM306" s="80"/>
      <c r="KEN306" s="80"/>
      <c r="KEO306" s="80"/>
      <c r="KEP306" s="80"/>
      <c r="KEQ306" s="80"/>
      <c r="KER306" s="80"/>
      <c r="KES306" s="80"/>
      <c r="KET306" s="80"/>
      <c r="KEU306" s="80"/>
      <c r="KEV306" s="80"/>
      <c r="KEW306" s="80"/>
      <c r="KEX306" s="80"/>
      <c r="KEY306" s="80"/>
      <c r="KEZ306" s="80"/>
      <c r="KFA306" s="80"/>
      <c r="KFB306" s="80"/>
      <c r="KFC306" s="80"/>
      <c r="KFD306" s="80"/>
      <c r="KFE306" s="80"/>
      <c r="KFF306" s="80"/>
      <c r="KFG306" s="80"/>
      <c r="KFH306" s="80"/>
      <c r="KFI306" s="80"/>
      <c r="KFJ306" s="80"/>
      <c r="KFK306" s="80"/>
      <c r="KFL306" s="80"/>
      <c r="KFM306" s="80"/>
      <c r="KFN306" s="80"/>
      <c r="KFO306" s="80"/>
      <c r="KFP306" s="80"/>
      <c r="KFQ306" s="80"/>
      <c r="KFR306" s="80"/>
      <c r="KFS306" s="80"/>
      <c r="KFT306" s="80"/>
      <c r="KFU306" s="80"/>
      <c r="KFV306" s="80"/>
      <c r="KFW306" s="80"/>
      <c r="KFX306" s="80"/>
      <c r="KFY306" s="80"/>
      <c r="KFZ306" s="80"/>
      <c r="KGA306" s="80"/>
      <c r="KGB306" s="80"/>
      <c r="KGC306" s="80"/>
      <c r="KGD306" s="80"/>
      <c r="KGE306" s="80"/>
      <c r="KGF306" s="80"/>
      <c r="KGG306" s="80"/>
      <c r="KGH306" s="80"/>
      <c r="KGI306" s="80"/>
      <c r="KGJ306" s="80"/>
      <c r="KGK306" s="80"/>
      <c r="KGL306" s="80"/>
      <c r="KGM306" s="80"/>
      <c r="KGN306" s="80"/>
      <c r="KGO306" s="80"/>
      <c r="KGP306" s="80"/>
      <c r="KGQ306" s="80"/>
      <c r="KGR306" s="80"/>
      <c r="KGS306" s="80"/>
      <c r="KGT306" s="80"/>
      <c r="KGU306" s="80"/>
      <c r="KGV306" s="80"/>
      <c r="KGW306" s="80"/>
      <c r="KGX306" s="80"/>
      <c r="KGY306" s="80"/>
      <c r="KGZ306" s="80"/>
      <c r="KHA306" s="80"/>
      <c r="KHB306" s="80"/>
      <c r="KHC306" s="80"/>
      <c r="KHD306" s="80"/>
      <c r="KHE306" s="80"/>
      <c r="KHF306" s="80"/>
      <c r="KHG306" s="80"/>
      <c r="KHH306" s="80"/>
      <c r="KHI306" s="80"/>
      <c r="KHJ306" s="80"/>
      <c r="KHK306" s="80"/>
      <c r="KHL306" s="80"/>
      <c r="KHM306" s="80"/>
      <c r="KHN306" s="80"/>
      <c r="KHO306" s="80"/>
      <c r="KHP306" s="80"/>
      <c r="KHQ306" s="80"/>
      <c r="KHR306" s="80"/>
      <c r="KHS306" s="80"/>
      <c r="KHT306" s="80"/>
      <c r="KHU306" s="80"/>
      <c r="KHV306" s="80"/>
      <c r="KHW306" s="80"/>
      <c r="KHX306" s="80"/>
      <c r="KHY306" s="80"/>
      <c r="KHZ306" s="80"/>
      <c r="KIA306" s="80"/>
      <c r="KIB306" s="80"/>
      <c r="KIC306" s="80"/>
      <c r="KID306" s="80"/>
      <c r="KIE306" s="80"/>
      <c r="KIF306" s="80"/>
      <c r="KIG306" s="80"/>
      <c r="KIH306" s="80"/>
      <c r="KII306" s="80"/>
      <c r="KIJ306" s="80"/>
      <c r="KIK306" s="80"/>
      <c r="KIL306" s="80"/>
      <c r="KIM306" s="80"/>
      <c r="KIN306" s="80"/>
      <c r="KIO306" s="80"/>
      <c r="KIP306" s="80"/>
      <c r="KIQ306" s="80"/>
      <c r="KIR306" s="80"/>
      <c r="KIS306" s="80"/>
      <c r="KIT306" s="80"/>
      <c r="KIU306" s="80"/>
      <c r="KIV306" s="80"/>
      <c r="KIW306" s="80"/>
      <c r="KIX306" s="80"/>
      <c r="KIY306" s="80"/>
      <c r="KIZ306" s="80"/>
      <c r="KJA306" s="80"/>
      <c r="KJB306" s="80"/>
      <c r="KJC306" s="80"/>
      <c r="KJD306" s="80"/>
      <c r="KJE306" s="80"/>
      <c r="KJF306" s="80"/>
      <c r="KJG306" s="80"/>
      <c r="KJH306" s="80"/>
      <c r="KJI306" s="80"/>
      <c r="KJJ306" s="80"/>
      <c r="KJK306" s="80"/>
      <c r="KJL306" s="80"/>
      <c r="KJM306" s="80"/>
      <c r="KJN306" s="80"/>
      <c r="KJO306" s="80"/>
      <c r="KJP306" s="80"/>
      <c r="KJQ306" s="80"/>
      <c r="KJR306" s="80"/>
      <c r="KJS306" s="80"/>
      <c r="KJT306" s="80"/>
      <c r="KJU306" s="80"/>
      <c r="KJV306" s="80"/>
      <c r="KJW306" s="80"/>
      <c r="KJX306" s="80"/>
      <c r="KJY306" s="80"/>
      <c r="KJZ306" s="80"/>
      <c r="KKA306" s="80"/>
      <c r="KKB306" s="80"/>
      <c r="KKC306" s="80"/>
      <c r="KKD306" s="80"/>
      <c r="KKE306" s="80"/>
      <c r="KKF306" s="80"/>
      <c r="KKG306" s="80"/>
      <c r="KKH306" s="80"/>
      <c r="KKI306" s="80"/>
      <c r="KKJ306" s="80"/>
      <c r="KKK306" s="80"/>
      <c r="KKL306" s="80"/>
      <c r="KKM306" s="80"/>
      <c r="KKN306" s="80"/>
      <c r="KKO306" s="80"/>
      <c r="KKP306" s="80"/>
      <c r="KKQ306" s="80"/>
      <c r="KKR306" s="80"/>
      <c r="KKS306" s="80"/>
      <c r="KKT306" s="80"/>
      <c r="KKU306" s="80"/>
      <c r="KKV306" s="80"/>
      <c r="KKW306" s="80"/>
      <c r="KKX306" s="80"/>
      <c r="KKY306" s="80"/>
      <c r="KKZ306" s="80"/>
      <c r="KLA306" s="80"/>
      <c r="KLB306" s="80"/>
      <c r="KLC306" s="80"/>
      <c r="KLD306" s="80"/>
      <c r="KLE306" s="80"/>
      <c r="KLF306" s="80"/>
      <c r="KLG306" s="80"/>
      <c r="KLH306" s="80"/>
      <c r="KLI306" s="80"/>
      <c r="KLJ306" s="80"/>
      <c r="KLK306" s="80"/>
      <c r="KLL306" s="80"/>
      <c r="KLM306" s="80"/>
      <c r="KLN306" s="80"/>
      <c r="KLO306" s="80"/>
      <c r="KLP306" s="80"/>
      <c r="KLQ306" s="80"/>
      <c r="KLR306" s="80"/>
      <c r="KLS306" s="80"/>
      <c r="KLT306" s="80"/>
      <c r="KLU306" s="80"/>
      <c r="KLV306" s="80"/>
      <c r="KLW306" s="80"/>
      <c r="KLX306" s="80"/>
      <c r="KLY306" s="80"/>
      <c r="KLZ306" s="80"/>
      <c r="KMA306" s="80"/>
      <c r="KMB306" s="80"/>
      <c r="KMC306" s="80"/>
      <c r="KMD306" s="80"/>
      <c r="KME306" s="80"/>
      <c r="KMF306" s="80"/>
      <c r="KMG306" s="80"/>
      <c r="KMH306" s="80"/>
      <c r="KMI306" s="80"/>
      <c r="KMJ306" s="80"/>
      <c r="KMK306" s="80"/>
      <c r="KML306" s="80"/>
      <c r="KMM306" s="80"/>
      <c r="KMN306" s="80"/>
      <c r="KMO306" s="80"/>
      <c r="KMP306" s="80"/>
      <c r="KMQ306" s="80"/>
      <c r="KMR306" s="80"/>
      <c r="KMS306" s="80"/>
      <c r="KMT306" s="80"/>
      <c r="KMU306" s="80"/>
      <c r="KMV306" s="80"/>
      <c r="KMW306" s="80"/>
      <c r="KMX306" s="80"/>
      <c r="KMY306" s="80"/>
      <c r="KMZ306" s="80"/>
      <c r="KNA306" s="80"/>
      <c r="KNB306" s="80"/>
      <c r="KNC306" s="80"/>
      <c r="KND306" s="80"/>
      <c r="KNE306" s="80"/>
      <c r="KNF306" s="80"/>
      <c r="KNG306" s="80"/>
      <c r="KNH306" s="80"/>
      <c r="KNI306" s="80"/>
      <c r="KNJ306" s="80"/>
      <c r="KNK306" s="80"/>
      <c r="KNL306" s="80"/>
      <c r="KNM306" s="80"/>
      <c r="KNN306" s="80"/>
      <c r="KNO306" s="80"/>
      <c r="KNP306" s="80"/>
      <c r="KNQ306" s="80"/>
      <c r="KNR306" s="80"/>
      <c r="KNS306" s="80"/>
      <c r="KNT306" s="80"/>
      <c r="KNU306" s="80"/>
      <c r="KNV306" s="80"/>
      <c r="KNW306" s="80"/>
      <c r="KNX306" s="80"/>
      <c r="KNY306" s="80"/>
      <c r="KNZ306" s="80"/>
      <c r="KOA306" s="80"/>
      <c r="KOB306" s="80"/>
      <c r="KOC306" s="80"/>
      <c r="KOD306" s="80"/>
      <c r="KOE306" s="80"/>
      <c r="KOF306" s="80"/>
      <c r="KOG306" s="80"/>
      <c r="KOH306" s="80"/>
      <c r="KOI306" s="80"/>
      <c r="KOJ306" s="80"/>
      <c r="KOK306" s="80"/>
      <c r="KOL306" s="80"/>
      <c r="KOM306" s="80"/>
      <c r="KON306" s="80"/>
      <c r="KOO306" s="80"/>
      <c r="KOP306" s="80"/>
      <c r="KOQ306" s="80"/>
      <c r="KOR306" s="80"/>
      <c r="KOS306" s="80"/>
      <c r="KOT306" s="80"/>
      <c r="KOU306" s="80"/>
      <c r="KOV306" s="80"/>
      <c r="KOW306" s="80"/>
      <c r="KOX306" s="80"/>
      <c r="KOY306" s="80"/>
      <c r="KOZ306" s="80"/>
      <c r="KPA306" s="80"/>
      <c r="KPB306" s="80"/>
      <c r="KPC306" s="80"/>
      <c r="KPD306" s="80"/>
      <c r="KPE306" s="80"/>
      <c r="KPF306" s="80"/>
      <c r="KPG306" s="80"/>
      <c r="KPH306" s="80"/>
      <c r="KPI306" s="80"/>
      <c r="KPJ306" s="80"/>
      <c r="KPK306" s="80"/>
      <c r="KPL306" s="80"/>
      <c r="KPM306" s="80"/>
      <c r="KPN306" s="80"/>
      <c r="KPO306" s="80"/>
      <c r="KPP306" s="80"/>
      <c r="KPQ306" s="80"/>
      <c r="KPR306" s="80"/>
      <c r="KPS306" s="80"/>
      <c r="KPT306" s="80"/>
      <c r="KPU306" s="80"/>
      <c r="KPV306" s="80"/>
      <c r="KPW306" s="80"/>
      <c r="KPX306" s="80"/>
      <c r="KPY306" s="80"/>
      <c r="KPZ306" s="80"/>
      <c r="KQA306" s="80"/>
      <c r="KQB306" s="80"/>
      <c r="KQC306" s="80"/>
      <c r="KQD306" s="80"/>
      <c r="KQE306" s="80"/>
      <c r="KQF306" s="80"/>
      <c r="KQG306" s="80"/>
      <c r="KQH306" s="80"/>
      <c r="KQI306" s="80"/>
      <c r="KQJ306" s="80"/>
      <c r="KQK306" s="80"/>
      <c r="KQL306" s="80"/>
      <c r="KQM306" s="80"/>
      <c r="KQN306" s="80"/>
      <c r="KQO306" s="80"/>
      <c r="KQP306" s="80"/>
      <c r="KQQ306" s="80"/>
      <c r="KQR306" s="80"/>
      <c r="KQS306" s="80"/>
      <c r="KQT306" s="80"/>
      <c r="KQU306" s="80"/>
      <c r="KQV306" s="80"/>
      <c r="KQW306" s="80"/>
      <c r="KQX306" s="80"/>
      <c r="KQY306" s="80"/>
      <c r="KQZ306" s="80"/>
      <c r="KRA306" s="80"/>
      <c r="KRB306" s="80"/>
      <c r="KRC306" s="80"/>
      <c r="KRD306" s="80"/>
      <c r="KRE306" s="80"/>
      <c r="KRF306" s="80"/>
      <c r="KRG306" s="80"/>
      <c r="KRH306" s="80"/>
      <c r="KRI306" s="80"/>
      <c r="KRJ306" s="80"/>
      <c r="KRK306" s="80"/>
      <c r="KRL306" s="80"/>
      <c r="KRM306" s="80"/>
      <c r="KRN306" s="80"/>
      <c r="KRO306" s="80"/>
      <c r="KRP306" s="80"/>
      <c r="KRQ306" s="80"/>
      <c r="KRR306" s="80"/>
      <c r="KRS306" s="80"/>
      <c r="KRT306" s="80"/>
      <c r="KRU306" s="80"/>
      <c r="KRV306" s="80"/>
      <c r="KRW306" s="80"/>
      <c r="KRX306" s="80"/>
      <c r="KRY306" s="80"/>
      <c r="KRZ306" s="80"/>
      <c r="KSA306" s="80"/>
      <c r="KSB306" s="80"/>
      <c r="KSC306" s="80"/>
      <c r="KSD306" s="80"/>
      <c r="KSE306" s="80"/>
      <c r="KSF306" s="80"/>
      <c r="KSG306" s="80"/>
      <c r="KSH306" s="80"/>
      <c r="KSI306" s="80"/>
      <c r="KSJ306" s="80"/>
      <c r="KSK306" s="80"/>
      <c r="KSL306" s="80"/>
      <c r="KSM306" s="80"/>
      <c r="KSN306" s="80"/>
      <c r="KSO306" s="80"/>
      <c r="KSP306" s="80"/>
      <c r="KSQ306" s="80"/>
      <c r="KSR306" s="80"/>
      <c r="KSS306" s="80"/>
      <c r="KST306" s="80"/>
      <c r="KSU306" s="80"/>
      <c r="KSV306" s="80"/>
      <c r="KSW306" s="80"/>
      <c r="KSX306" s="80"/>
      <c r="KSY306" s="80"/>
      <c r="KSZ306" s="80"/>
      <c r="KTA306" s="80"/>
      <c r="KTB306" s="80"/>
      <c r="KTC306" s="80"/>
      <c r="KTD306" s="80"/>
      <c r="KTE306" s="80"/>
      <c r="KTF306" s="80"/>
      <c r="KTG306" s="80"/>
      <c r="KTH306" s="80"/>
      <c r="KTI306" s="80"/>
      <c r="KTJ306" s="80"/>
      <c r="KTK306" s="80"/>
      <c r="KTL306" s="80"/>
      <c r="KTM306" s="80"/>
      <c r="KTN306" s="80"/>
      <c r="KTO306" s="80"/>
      <c r="KTP306" s="80"/>
      <c r="KTQ306" s="80"/>
      <c r="KTR306" s="80"/>
      <c r="KTS306" s="80"/>
      <c r="KTT306" s="80"/>
      <c r="KTU306" s="80"/>
      <c r="KTV306" s="80"/>
      <c r="KTW306" s="80"/>
      <c r="KTX306" s="80"/>
      <c r="KTY306" s="80"/>
      <c r="KTZ306" s="80"/>
      <c r="KUA306" s="80"/>
      <c r="KUB306" s="80"/>
      <c r="KUC306" s="80"/>
      <c r="KUD306" s="80"/>
      <c r="KUE306" s="80"/>
      <c r="KUF306" s="80"/>
      <c r="KUG306" s="80"/>
      <c r="KUH306" s="80"/>
      <c r="KUI306" s="80"/>
      <c r="KUJ306" s="80"/>
      <c r="KUK306" s="80"/>
      <c r="KUL306" s="80"/>
      <c r="KUM306" s="80"/>
      <c r="KUN306" s="80"/>
      <c r="KUO306" s="80"/>
      <c r="KUP306" s="80"/>
      <c r="KUQ306" s="80"/>
      <c r="KUR306" s="80"/>
      <c r="KUS306" s="80"/>
      <c r="KUT306" s="80"/>
      <c r="KUU306" s="80"/>
      <c r="KUV306" s="80"/>
      <c r="KUW306" s="80"/>
      <c r="KUX306" s="80"/>
      <c r="KUY306" s="80"/>
      <c r="KUZ306" s="80"/>
      <c r="KVA306" s="80"/>
      <c r="KVB306" s="80"/>
      <c r="KVC306" s="80"/>
      <c r="KVD306" s="80"/>
      <c r="KVE306" s="80"/>
      <c r="KVF306" s="80"/>
      <c r="KVG306" s="80"/>
      <c r="KVH306" s="80"/>
      <c r="KVI306" s="80"/>
      <c r="KVJ306" s="80"/>
      <c r="KVK306" s="80"/>
      <c r="KVL306" s="80"/>
      <c r="KVM306" s="80"/>
      <c r="KVN306" s="80"/>
      <c r="KVO306" s="80"/>
      <c r="KVP306" s="80"/>
      <c r="KVQ306" s="80"/>
      <c r="KVR306" s="80"/>
      <c r="KVS306" s="80"/>
      <c r="KVT306" s="80"/>
      <c r="KVU306" s="80"/>
      <c r="KVV306" s="80"/>
      <c r="KVW306" s="80"/>
      <c r="KVX306" s="80"/>
      <c r="KVY306" s="80"/>
      <c r="KVZ306" s="80"/>
      <c r="KWA306" s="80"/>
      <c r="KWB306" s="80"/>
      <c r="KWC306" s="80"/>
      <c r="KWD306" s="80"/>
      <c r="KWE306" s="80"/>
      <c r="KWF306" s="80"/>
      <c r="KWG306" s="80"/>
      <c r="KWH306" s="80"/>
      <c r="KWI306" s="80"/>
      <c r="KWJ306" s="80"/>
      <c r="KWK306" s="80"/>
      <c r="KWL306" s="80"/>
      <c r="KWM306" s="80"/>
      <c r="KWN306" s="80"/>
      <c r="KWO306" s="80"/>
      <c r="KWP306" s="80"/>
      <c r="KWQ306" s="80"/>
      <c r="KWR306" s="80"/>
      <c r="KWS306" s="80"/>
      <c r="KWT306" s="80"/>
      <c r="KWU306" s="80"/>
      <c r="KWV306" s="80"/>
      <c r="KWW306" s="80"/>
      <c r="KWX306" s="80"/>
      <c r="KWY306" s="80"/>
      <c r="KWZ306" s="80"/>
      <c r="KXA306" s="80"/>
      <c r="KXB306" s="80"/>
      <c r="KXC306" s="80"/>
      <c r="KXD306" s="80"/>
      <c r="KXE306" s="80"/>
      <c r="KXF306" s="80"/>
      <c r="KXG306" s="80"/>
      <c r="KXH306" s="80"/>
      <c r="KXI306" s="80"/>
      <c r="KXJ306" s="80"/>
      <c r="KXK306" s="80"/>
      <c r="KXL306" s="80"/>
      <c r="KXM306" s="80"/>
      <c r="KXN306" s="80"/>
      <c r="KXO306" s="80"/>
      <c r="KXP306" s="80"/>
      <c r="KXQ306" s="80"/>
      <c r="KXR306" s="80"/>
      <c r="KXS306" s="80"/>
      <c r="KXT306" s="80"/>
      <c r="KXU306" s="80"/>
      <c r="KXV306" s="80"/>
      <c r="KXW306" s="80"/>
      <c r="KXX306" s="80"/>
      <c r="KXY306" s="80"/>
      <c r="KXZ306" s="80"/>
      <c r="KYA306" s="80"/>
      <c r="KYB306" s="80"/>
      <c r="KYC306" s="80"/>
      <c r="KYD306" s="80"/>
      <c r="KYE306" s="80"/>
      <c r="KYF306" s="80"/>
      <c r="KYG306" s="80"/>
      <c r="KYH306" s="80"/>
      <c r="KYI306" s="80"/>
      <c r="KYJ306" s="80"/>
      <c r="KYK306" s="80"/>
      <c r="KYL306" s="80"/>
      <c r="KYM306" s="80"/>
      <c r="KYN306" s="80"/>
      <c r="KYO306" s="80"/>
      <c r="KYP306" s="80"/>
      <c r="KYQ306" s="80"/>
      <c r="KYR306" s="80"/>
      <c r="KYS306" s="80"/>
      <c r="KYT306" s="80"/>
      <c r="KYU306" s="80"/>
      <c r="KYV306" s="80"/>
      <c r="KYW306" s="80"/>
      <c r="KYX306" s="80"/>
      <c r="KYY306" s="80"/>
      <c r="KYZ306" s="80"/>
      <c r="KZA306" s="80"/>
      <c r="KZB306" s="80"/>
      <c r="KZC306" s="80"/>
      <c r="KZD306" s="80"/>
      <c r="KZE306" s="80"/>
      <c r="KZF306" s="80"/>
      <c r="KZG306" s="80"/>
      <c r="KZH306" s="80"/>
      <c r="KZI306" s="80"/>
      <c r="KZJ306" s="80"/>
      <c r="KZK306" s="80"/>
      <c r="KZL306" s="80"/>
      <c r="KZM306" s="80"/>
      <c r="KZN306" s="80"/>
      <c r="KZO306" s="80"/>
      <c r="KZP306" s="80"/>
      <c r="KZQ306" s="80"/>
      <c r="KZR306" s="80"/>
      <c r="KZS306" s="80"/>
      <c r="KZT306" s="80"/>
      <c r="KZU306" s="80"/>
      <c r="KZV306" s="80"/>
      <c r="KZW306" s="80"/>
      <c r="KZX306" s="80"/>
      <c r="KZY306" s="80"/>
      <c r="KZZ306" s="80"/>
      <c r="LAA306" s="80"/>
      <c r="LAB306" s="80"/>
      <c r="LAC306" s="80"/>
      <c r="LAD306" s="80"/>
      <c r="LAE306" s="80"/>
      <c r="LAF306" s="80"/>
      <c r="LAG306" s="80"/>
      <c r="LAH306" s="80"/>
      <c r="LAI306" s="80"/>
      <c r="LAJ306" s="80"/>
      <c r="LAK306" s="80"/>
      <c r="LAL306" s="80"/>
      <c r="LAM306" s="80"/>
      <c r="LAN306" s="80"/>
      <c r="LAO306" s="80"/>
      <c r="LAP306" s="80"/>
      <c r="LAQ306" s="80"/>
      <c r="LAR306" s="80"/>
      <c r="LAS306" s="80"/>
      <c r="LAT306" s="80"/>
      <c r="LAU306" s="80"/>
      <c r="LAV306" s="80"/>
      <c r="LAW306" s="80"/>
      <c r="LAX306" s="80"/>
      <c r="LAY306" s="80"/>
      <c r="LAZ306" s="80"/>
      <c r="LBA306" s="80"/>
      <c r="LBB306" s="80"/>
      <c r="LBC306" s="80"/>
      <c r="LBD306" s="80"/>
      <c r="LBE306" s="80"/>
      <c r="LBF306" s="80"/>
      <c r="LBG306" s="80"/>
      <c r="LBH306" s="80"/>
      <c r="LBI306" s="80"/>
      <c r="LBJ306" s="80"/>
      <c r="LBK306" s="80"/>
      <c r="LBL306" s="80"/>
      <c r="LBM306" s="80"/>
      <c r="LBN306" s="80"/>
      <c r="LBO306" s="80"/>
      <c r="LBP306" s="80"/>
      <c r="LBQ306" s="80"/>
      <c r="LBR306" s="80"/>
      <c r="LBS306" s="80"/>
      <c r="LBT306" s="80"/>
      <c r="LBU306" s="80"/>
      <c r="LBV306" s="80"/>
      <c r="LBW306" s="80"/>
      <c r="LBX306" s="80"/>
      <c r="LBY306" s="80"/>
      <c r="LBZ306" s="80"/>
      <c r="LCA306" s="80"/>
      <c r="LCB306" s="80"/>
      <c r="LCC306" s="80"/>
      <c r="LCD306" s="80"/>
      <c r="LCE306" s="80"/>
      <c r="LCF306" s="80"/>
      <c r="LCG306" s="80"/>
      <c r="LCH306" s="80"/>
      <c r="LCI306" s="80"/>
      <c r="LCJ306" s="80"/>
      <c r="LCK306" s="80"/>
      <c r="LCL306" s="80"/>
      <c r="LCM306" s="80"/>
      <c r="LCN306" s="80"/>
      <c r="LCO306" s="80"/>
      <c r="LCP306" s="80"/>
      <c r="LCQ306" s="80"/>
      <c r="LCR306" s="80"/>
      <c r="LCS306" s="80"/>
      <c r="LCT306" s="80"/>
      <c r="LCU306" s="80"/>
      <c r="LCV306" s="80"/>
      <c r="LCW306" s="80"/>
      <c r="LCX306" s="80"/>
      <c r="LCY306" s="80"/>
      <c r="LCZ306" s="80"/>
      <c r="LDA306" s="80"/>
      <c r="LDB306" s="80"/>
      <c r="LDC306" s="80"/>
      <c r="LDD306" s="80"/>
      <c r="LDE306" s="80"/>
      <c r="LDF306" s="80"/>
      <c r="LDG306" s="80"/>
      <c r="LDH306" s="80"/>
      <c r="LDI306" s="80"/>
      <c r="LDJ306" s="80"/>
      <c r="LDK306" s="80"/>
      <c r="LDL306" s="80"/>
      <c r="LDM306" s="80"/>
      <c r="LDN306" s="80"/>
      <c r="LDO306" s="80"/>
      <c r="LDP306" s="80"/>
      <c r="LDQ306" s="80"/>
      <c r="LDR306" s="80"/>
      <c r="LDS306" s="80"/>
      <c r="LDT306" s="80"/>
      <c r="LDU306" s="80"/>
      <c r="LDV306" s="80"/>
      <c r="LDW306" s="80"/>
      <c r="LDX306" s="80"/>
      <c r="LDY306" s="80"/>
      <c r="LDZ306" s="80"/>
      <c r="LEA306" s="80"/>
      <c r="LEB306" s="80"/>
      <c r="LEC306" s="80"/>
      <c r="LED306" s="80"/>
      <c r="LEE306" s="80"/>
      <c r="LEF306" s="80"/>
      <c r="LEG306" s="80"/>
      <c r="LEH306" s="80"/>
      <c r="LEI306" s="80"/>
      <c r="LEJ306" s="80"/>
      <c r="LEK306" s="80"/>
      <c r="LEL306" s="80"/>
      <c r="LEM306" s="80"/>
      <c r="LEN306" s="80"/>
      <c r="LEO306" s="80"/>
      <c r="LEP306" s="80"/>
      <c r="LEQ306" s="80"/>
      <c r="LER306" s="80"/>
      <c r="LES306" s="80"/>
      <c r="LET306" s="80"/>
      <c r="LEU306" s="80"/>
      <c r="LEV306" s="80"/>
      <c r="LEW306" s="80"/>
      <c r="LEX306" s="80"/>
      <c r="LEY306" s="80"/>
      <c r="LEZ306" s="80"/>
      <c r="LFA306" s="80"/>
      <c r="LFB306" s="80"/>
      <c r="LFC306" s="80"/>
      <c r="LFD306" s="80"/>
      <c r="LFE306" s="80"/>
      <c r="LFF306" s="80"/>
      <c r="LFG306" s="80"/>
      <c r="LFH306" s="80"/>
      <c r="LFI306" s="80"/>
      <c r="LFJ306" s="80"/>
      <c r="LFK306" s="80"/>
      <c r="LFL306" s="80"/>
      <c r="LFM306" s="80"/>
      <c r="LFN306" s="80"/>
      <c r="LFO306" s="80"/>
      <c r="LFP306" s="80"/>
      <c r="LFQ306" s="80"/>
      <c r="LFR306" s="80"/>
      <c r="LFS306" s="80"/>
      <c r="LFT306" s="80"/>
      <c r="LFU306" s="80"/>
      <c r="LFV306" s="80"/>
      <c r="LFW306" s="80"/>
      <c r="LFX306" s="80"/>
      <c r="LFY306" s="80"/>
      <c r="LFZ306" s="80"/>
      <c r="LGA306" s="80"/>
      <c r="LGB306" s="80"/>
      <c r="LGC306" s="80"/>
      <c r="LGD306" s="80"/>
      <c r="LGE306" s="80"/>
      <c r="LGF306" s="80"/>
      <c r="LGG306" s="80"/>
      <c r="LGH306" s="80"/>
      <c r="LGI306" s="80"/>
      <c r="LGJ306" s="80"/>
      <c r="LGK306" s="80"/>
      <c r="LGL306" s="80"/>
      <c r="LGM306" s="80"/>
      <c r="LGN306" s="80"/>
      <c r="LGO306" s="80"/>
      <c r="LGP306" s="80"/>
      <c r="LGQ306" s="80"/>
      <c r="LGR306" s="80"/>
      <c r="LGS306" s="80"/>
      <c r="LGT306" s="80"/>
      <c r="LGU306" s="80"/>
      <c r="LGV306" s="80"/>
      <c r="LGW306" s="80"/>
      <c r="LGX306" s="80"/>
      <c r="LGY306" s="80"/>
      <c r="LGZ306" s="80"/>
      <c r="LHA306" s="80"/>
      <c r="LHB306" s="80"/>
      <c r="LHC306" s="80"/>
      <c r="LHD306" s="80"/>
      <c r="LHE306" s="80"/>
      <c r="LHF306" s="80"/>
      <c r="LHG306" s="80"/>
      <c r="LHH306" s="80"/>
      <c r="LHI306" s="80"/>
      <c r="LHJ306" s="80"/>
      <c r="LHK306" s="80"/>
      <c r="LHL306" s="80"/>
      <c r="LHM306" s="80"/>
      <c r="LHN306" s="80"/>
      <c r="LHO306" s="80"/>
      <c r="LHP306" s="80"/>
      <c r="LHQ306" s="80"/>
      <c r="LHR306" s="80"/>
      <c r="LHS306" s="80"/>
      <c r="LHT306" s="80"/>
      <c r="LHU306" s="80"/>
      <c r="LHV306" s="80"/>
      <c r="LHW306" s="80"/>
      <c r="LHX306" s="80"/>
      <c r="LHY306" s="80"/>
      <c r="LHZ306" s="80"/>
      <c r="LIA306" s="80"/>
      <c r="LIB306" s="80"/>
      <c r="LIC306" s="80"/>
      <c r="LID306" s="80"/>
      <c r="LIE306" s="80"/>
      <c r="LIF306" s="80"/>
      <c r="LIG306" s="80"/>
      <c r="LIH306" s="80"/>
      <c r="LII306" s="80"/>
      <c r="LIJ306" s="80"/>
      <c r="LIK306" s="80"/>
      <c r="LIL306" s="80"/>
      <c r="LIM306" s="80"/>
      <c r="LIN306" s="80"/>
      <c r="LIO306" s="80"/>
      <c r="LIP306" s="80"/>
      <c r="LIQ306" s="80"/>
      <c r="LIR306" s="80"/>
      <c r="LIS306" s="80"/>
      <c r="LIT306" s="80"/>
      <c r="LIU306" s="80"/>
      <c r="LIV306" s="80"/>
      <c r="LIW306" s="80"/>
      <c r="LIX306" s="80"/>
      <c r="LIY306" s="80"/>
      <c r="LIZ306" s="80"/>
      <c r="LJA306" s="80"/>
      <c r="LJB306" s="80"/>
      <c r="LJC306" s="80"/>
      <c r="LJD306" s="80"/>
      <c r="LJE306" s="80"/>
      <c r="LJF306" s="80"/>
      <c r="LJG306" s="80"/>
      <c r="LJH306" s="80"/>
      <c r="LJI306" s="80"/>
      <c r="LJJ306" s="80"/>
      <c r="LJK306" s="80"/>
      <c r="LJL306" s="80"/>
      <c r="LJM306" s="80"/>
      <c r="LJN306" s="80"/>
      <c r="LJO306" s="80"/>
      <c r="LJP306" s="80"/>
      <c r="LJQ306" s="80"/>
      <c r="LJR306" s="80"/>
      <c r="LJS306" s="80"/>
      <c r="LJT306" s="80"/>
      <c r="LJU306" s="80"/>
      <c r="LJV306" s="80"/>
      <c r="LJW306" s="80"/>
      <c r="LJX306" s="80"/>
      <c r="LJY306" s="80"/>
      <c r="LJZ306" s="80"/>
      <c r="LKA306" s="80"/>
      <c r="LKB306" s="80"/>
      <c r="LKC306" s="80"/>
      <c r="LKD306" s="80"/>
      <c r="LKE306" s="80"/>
      <c r="LKF306" s="80"/>
      <c r="LKG306" s="80"/>
      <c r="LKH306" s="80"/>
      <c r="LKI306" s="80"/>
      <c r="LKJ306" s="80"/>
      <c r="LKK306" s="80"/>
      <c r="LKL306" s="80"/>
      <c r="LKM306" s="80"/>
      <c r="LKN306" s="80"/>
      <c r="LKO306" s="80"/>
      <c r="LKP306" s="80"/>
      <c r="LKQ306" s="80"/>
      <c r="LKR306" s="80"/>
      <c r="LKS306" s="80"/>
      <c r="LKT306" s="80"/>
      <c r="LKU306" s="80"/>
      <c r="LKV306" s="80"/>
      <c r="LKW306" s="80"/>
      <c r="LKX306" s="80"/>
      <c r="LKY306" s="80"/>
      <c r="LKZ306" s="80"/>
      <c r="LLA306" s="80"/>
      <c r="LLB306" s="80"/>
      <c r="LLC306" s="80"/>
      <c r="LLD306" s="80"/>
      <c r="LLE306" s="80"/>
      <c r="LLF306" s="80"/>
      <c r="LLG306" s="80"/>
      <c r="LLH306" s="80"/>
      <c r="LLI306" s="80"/>
      <c r="LLJ306" s="80"/>
      <c r="LLK306" s="80"/>
      <c r="LLL306" s="80"/>
      <c r="LLM306" s="80"/>
      <c r="LLN306" s="80"/>
      <c r="LLO306" s="80"/>
      <c r="LLP306" s="80"/>
      <c r="LLQ306" s="80"/>
      <c r="LLR306" s="80"/>
      <c r="LLS306" s="80"/>
      <c r="LLT306" s="80"/>
      <c r="LLU306" s="80"/>
      <c r="LLV306" s="80"/>
      <c r="LLW306" s="80"/>
      <c r="LLX306" s="80"/>
      <c r="LLY306" s="80"/>
      <c r="LLZ306" s="80"/>
      <c r="LMA306" s="80"/>
      <c r="LMB306" s="80"/>
      <c r="LMC306" s="80"/>
      <c r="LMD306" s="80"/>
      <c r="LME306" s="80"/>
      <c r="LMF306" s="80"/>
      <c r="LMG306" s="80"/>
      <c r="LMH306" s="80"/>
      <c r="LMI306" s="80"/>
      <c r="LMJ306" s="80"/>
      <c r="LMK306" s="80"/>
      <c r="LML306" s="80"/>
      <c r="LMM306" s="80"/>
      <c r="LMN306" s="80"/>
      <c r="LMO306" s="80"/>
      <c r="LMP306" s="80"/>
      <c r="LMQ306" s="80"/>
      <c r="LMR306" s="80"/>
      <c r="LMS306" s="80"/>
      <c r="LMT306" s="80"/>
      <c r="LMU306" s="80"/>
      <c r="LMV306" s="80"/>
      <c r="LMW306" s="80"/>
      <c r="LMX306" s="80"/>
      <c r="LMY306" s="80"/>
      <c r="LMZ306" s="80"/>
      <c r="LNA306" s="80"/>
      <c r="LNB306" s="80"/>
      <c r="LNC306" s="80"/>
      <c r="LND306" s="80"/>
      <c r="LNE306" s="80"/>
      <c r="LNF306" s="80"/>
      <c r="LNG306" s="80"/>
      <c r="LNH306" s="80"/>
      <c r="LNI306" s="80"/>
      <c r="LNJ306" s="80"/>
      <c r="LNK306" s="80"/>
      <c r="LNL306" s="80"/>
      <c r="LNM306" s="80"/>
      <c r="LNN306" s="80"/>
      <c r="LNO306" s="80"/>
      <c r="LNP306" s="80"/>
      <c r="LNQ306" s="80"/>
      <c r="LNR306" s="80"/>
      <c r="LNS306" s="80"/>
      <c r="LNT306" s="80"/>
      <c r="LNU306" s="80"/>
      <c r="LNV306" s="80"/>
      <c r="LNW306" s="80"/>
      <c r="LNX306" s="80"/>
      <c r="LNY306" s="80"/>
      <c r="LNZ306" s="80"/>
      <c r="LOA306" s="80"/>
      <c r="LOB306" s="80"/>
      <c r="LOC306" s="80"/>
      <c r="LOD306" s="80"/>
      <c r="LOE306" s="80"/>
      <c r="LOF306" s="80"/>
      <c r="LOG306" s="80"/>
      <c r="LOH306" s="80"/>
      <c r="LOI306" s="80"/>
      <c r="LOJ306" s="80"/>
      <c r="LOK306" s="80"/>
      <c r="LOL306" s="80"/>
      <c r="LOM306" s="80"/>
      <c r="LON306" s="80"/>
      <c r="LOO306" s="80"/>
      <c r="LOP306" s="80"/>
      <c r="LOQ306" s="80"/>
      <c r="LOR306" s="80"/>
      <c r="LOS306" s="80"/>
      <c r="LOT306" s="80"/>
      <c r="LOU306" s="80"/>
      <c r="LOV306" s="80"/>
      <c r="LOW306" s="80"/>
      <c r="LOX306" s="80"/>
      <c r="LOY306" s="80"/>
      <c r="LOZ306" s="80"/>
      <c r="LPA306" s="80"/>
      <c r="LPB306" s="80"/>
      <c r="LPC306" s="80"/>
      <c r="LPD306" s="80"/>
      <c r="LPE306" s="80"/>
      <c r="LPF306" s="80"/>
      <c r="LPG306" s="80"/>
      <c r="LPH306" s="80"/>
      <c r="LPI306" s="80"/>
      <c r="LPJ306" s="80"/>
      <c r="LPK306" s="80"/>
      <c r="LPL306" s="80"/>
      <c r="LPM306" s="80"/>
      <c r="LPN306" s="80"/>
      <c r="LPO306" s="80"/>
      <c r="LPP306" s="80"/>
      <c r="LPQ306" s="80"/>
      <c r="LPR306" s="80"/>
      <c r="LPS306" s="80"/>
      <c r="LPT306" s="80"/>
      <c r="LPU306" s="80"/>
      <c r="LPV306" s="80"/>
      <c r="LPW306" s="80"/>
      <c r="LPX306" s="80"/>
      <c r="LPY306" s="80"/>
      <c r="LPZ306" s="80"/>
      <c r="LQA306" s="80"/>
      <c r="LQB306" s="80"/>
      <c r="LQC306" s="80"/>
      <c r="LQD306" s="80"/>
      <c r="LQE306" s="80"/>
      <c r="LQF306" s="80"/>
      <c r="LQG306" s="80"/>
      <c r="LQH306" s="80"/>
      <c r="LQI306" s="80"/>
      <c r="LQJ306" s="80"/>
      <c r="LQK306" s="80"/>
      <c r="LQL306" s="80"/>
      <c r="LQM306" s="80"/>
      <c r="LQN306" s="80"/>
      <c r="LQO306" s="80"/>
      <c r="LQP306" s="80"/>
      <c r="LQQ306" s="80"/>
      <c r="LQR306" s="80"/>
      <c r="LQS306" s="80"/>
      <c r="LQT306" s="80"/>
      <c r="LQU306" s="80"/>
      <c r="LQV306" s="80"/>
      <c r="LQW306" s="80"/>
      <c r="LQX306" s="80"/>
      <c r="LQY306" s="80"/>
      <c r="LQZ306" s="80"/>
      <c r="LRA306" s="80"/>
      <c r="LRB306" s="80"/>
      <c r="LRC306" s="80"/>
      <c r="LRD306" s="80"/>
      <c r="LRE306" s="80"/>
      <c r="LRF306" s="80"/>
      <c r="LRG306" s="80"/>
      <c r="LRH306" s="80"/>
      <c r="LRI306" s="80"/>
      <c r="LRJ306" s="80"/>
      <c r="LRK306" s="80"/>
      <c r="LRL306" s="80"/>
      <c r="LRM306" s="80"/>
      <c r="LRN306" s="80"/>
      <c r="LRO306" s="80"/>
      <c r="LRP306" s="80"/>
      <c r="LRQ306" s="80"/>
      <c r="LRR306" s="80"/>
      <c r="LRS306" s="80"/>
      <c r="LRT306" s="80"/>
      <c r="LRU306" s="80"/>
      <c r="LRV306" s="80"/>
      <c r="LRW306" s="80"/>
      <c r="LRX306" s="80"/>
      <c r="LRY306" s="80"/>
      <c r="LRZ306" s="80"/>
      <c r="LSA306" s="80"/>
      <c r="LSB306" s="80"/>
      <c r="LSC306" s="80"/>
      <c r="LSD306" s="80"/>
      <c r="LSE306" s="80"/>
      <c r="LSF306" s="80"/>
      <c r="LSG306" s="80"/>
      <c r="LSH306" s="80"/>
      <c r="LSI306" s="80"/>
      <c r="LSJ306" s="80"/>
      <c r="LSK306" s="80"/>
      <c r="LSL306" s="80"/>
      <c r="LSM306" s="80"/>
      <c r="LSN306" s="80"/>
      <c r="LSO306" s="80"/>
      <c r="LSP306" s="80"/>
      <c r="LSQ306" s="80"/>
      <c r="LSR306" s="80"/>
      <c r="LSS306" s="80"/>
      <c r="LST306" s="80"/>
      <c r="LSU306" s="80"/>
      <c r="LSV306" s="80"/>
      <c r="LSW306" s="80"/>
      <c r="LSX306" s="80"/>
      <c r="LSY306" s="80"/>
      <c r="LSZ306" s="80"/>
      <c r="LTA306" s="80"/>
      <c r="LTB306" s="80"/>
      <c r="LTC306" s="80"/>
      <c r="LTD306" s="80"/>
      <c r="LTE306" s="80"/>
      <c r="LTF306" s="80"/>
      <c r="LTG306" s="80"/>
      <c r="LTH306" s="80"/>
      <c r="LTI306" s="80"/>
      <c r="LTJ306" s="80"/>
      <c r="LTK306" s="80"/>
      <c r="LTL306" s="80"/>
      <c r="LTM306" s="80"/>
      <c r="LTN306" s="80"/>
      <c r="LTO306" s="80"/>
      <c r="LTP306" s="80"/>
      <c r="LTQ306" s="80"/>
      <c r="LTR306" s="80"/>
      <c r="LTS306" s="80"/>
      <c r="LTT306" s="80"/>
      <c r="LTU306" s="80"/>
      <c r="LTV306" s="80"/>
      <c r="LTW306" s="80"/>
      <c r="LTX306" s="80"/>
      <c r="LTY306" s="80"/>
      <c r="LTZ306" s="80"/>
      <c r="LUA306" s="80"/>
      <c r="LUB306" s="80"/>
      <c r="LUC306" s="80"/>
      <c r="LUD306" s="80"/>
      <c r="LUE306" s="80"/>
      <c r="LUF306" s="80"/>
      <c r="LUG306" s="80"/>
      <c r="LUH306" s="80"/>
      <c r="LUI306" s="80"/>
      <c r="LUJ306" s="80"/>
      <c r="LUK306" s="80"/>
      <c r="LUL306" s="80"/>
      <c r="LUM306" s="80"/>
      <c r="LUN306" s="80"/>
      <c r="LUO306" s="80"/>
      <c r="LUP306" s="80"/>
      <c r="LUQ306" s="80"/>
      <c r="LUR306" s="80"/>
      <c r="LUS306" s="80"/>
      <c r="LUT306" s="80"/>
      <c r="LUU306" s="80"/>
      <c r="LUV306" s="80"/>
      <c r="LUW306" s="80"/>
      <c r="LUX306" s="80"/>
      <c r="LUY306" s="80"/>
      <c r="LUZ306" s="80"/>
      <c r="LVA306" s="80"/>
      <c r="LVB306" s="80"/>
      <c r="LVC306" s="80"/>
      <c r="LVD306" s="80"/>
      <c r="LVE306" s="80"/>
      <c r="LVF306" s="80"/>
      <c r="LVG306" s="80"/>
      <c r="LVH306" s="80"/>
      <c r="LVI306" s="80"/>
      <c r="LVJ306" s="80"/>
      <c r="LVK306" s="80"/>
      <c r="LVL306" s="80"/>
      <c r="LVM306" s="80"/>
      <c r="LVN306" s="80"/>
      <c r="LVO306" s="80"/>
      <c r="LVP306" s="80"/>
      <c r="LVQ306" s="80"/>
      <c r="LVR306" s="80"/>
      <c r="LVS306" s="80"/>
      <c r="LVT306" s="80"/>
      <c r="LVU306" s="80"/>
      <c r="LVV306" s="80"/>
      <c r="LVW306" s="80"/>
      <c r="LVX306" s="80"/>
      <c r="LVY306" s="80"/>
      <c r="LVZ306" s="80"/>
      <c r="LWA306" s="80"/>
      <c r="LWB306" s="80"/>
      <c r="LWC306" s="80"/>
      <c r="LWD306" s="80"/>
      <c r="LWE306" s="80"/>
      <c r="LWF306" s="80"/>
      <c r="LWG306" s="80"/>
      <c r="LWH306" s="80"/>
      <c r="LWI306" s="80"/>
      <c r="LWJ306" s="80"/>
      <c r="LWK306" s="80"/>
      <c r="LWL306" s="80"/>
      <c r="LWM306" s="80"/>
      <c r="LWN306" s="80"/>
      <c r="LWO306" s="80"/>
      <c r="LWP306" s="80"/>
      <c r="LWQ306" s="80"/>
      <c r="LWR306" s="80"/>
      <c r="LWS306" s="80"/>
      <c r="LWT306" s="80"/>
      <c r="LWU306" s="80"/>
      <c r="LWV306" s="80"/>
      <c r="LWW306" s="80"/>
      <c r="LWX306" s="80"/>
      <c r="LWY306" s="80"/>
      <c r="LWZ306" s="80"/>
      <c r="LXA306" s="80"/>
      <c r="LXB306" s="80"/>
      <c r="LXC306" s="80"/>
      <c r="LXD306" s="80"/>
      <c r="LXE306" s="80"/>
      <c r="LXF306" s="80"/>
      <c r="LXG306" s="80"/>
      <c r="LXH306" s="80"/>
      <c r="LXI306" s="80"/>
      <c r="LXJ306" s="80"/>
      <c r="LXK306" s="80"/>
      <c r="LXL306" s="80"/>
      <c r="LXM306" s="80"/>
      <c r="LXN306" s="80"/>
      <c r="LXO306" s="80"/>
      <c r="LXP306" s="80"/>
      <c r="LXQ306" s="80"/>
      <c r="LXR306" s="80"/>
      <c r="LXS306" s="80"/>
      <c r="LXT306" s="80"/>
      <c r="LXU306" s="80"/>
      <c r="LXV306" s="80"/>
      <c r="LXW306" s="80"/>
      <c r="LXX306" s="80"/>
      <c r="LXY306" s="80"/>
      <c r="LXZ306" s="80"/>
      <c r="LYA306" s="80"/>
      <c r="LYB306" s="80"/>
      <c r="LYC306" s="80"/>
      <c r="LYD306" s="80"/>
      <c r="LYE306" s="80"/>
      <c r="LYF306" s="80"/>
      <c r="LYG306" s="80"/>
      <c r="LYH306" s="80"/>
      <c r="LYI306" s="80"/>
      <c r="LYJ306" s="80"/>
      <c r="LYK306" s="80"/>
      <c r="LYL306" s="80"/>
      <c r="LYM306" s="80"/>
      <c r="LYN306" s="80"/>
      <c r="LYO306" s="80"/>
      <c r="LYP306" s="80"/>
      <c r="LYQ306" s="80"/>
      <c r="LYR306" s="80"/>
      <c r="LYS306" s="80"/>
      <c r="LYT306" s="80"/>
      <c r="LYU306" s="80"/>
      <c r="LYV306" s="80"/>
      <c r="LYW306" s="80"/>
      <c r="LYX306" s="80"/>
      <c r="LYY306" s="80"/>
      <c r="LYZ306" s="80"/>
      <c r="LZA306" s="80"/>
      <c r="LZB306" s="80"/>
      <c r="LZC306" s="80"/>
      <c r="LZD306" s="80"/>
      <c r="LZE306" s="80"/>
      <c r="LZF306" s="80"/>
      <c r="LZG306" s="80"/>
      <c r="LZH306" s="80"/>
      <c r="LZI306" s="80"/>
      <c r="LZJ306" s="80"/>
      <c r="LZK306" s="80"/>
      <c r="LZL306" s="80"/>
      <c r="LZM306" s="80"/>
      <c r="LZN306" s="80"/>
      <c r="LZO306" s="80"/>
      <c r="LZP306" s="80"/>
      <c r="LZQ306" s="80"/>
      <c r="LZR306" s="80"/>
      <c r="LZS306" s="80"/>
      <c r="LZT306" s="80"/>
      <c r="LZU306" s="80"/>
      <c r="LZV306" s="80"/>
      <c r="LZW306" s="80"/>
      <c r="LZX306" s="80"/>
      <c r="LZY306" s="80"/>
      <c r="LZZ306" s="80"/>
      <c r="MAA306" s="80"/>
      <c r="MAB306" s="80"/>
      <c r="MAC306" s="80"/>
      <c r="MAD306" s="80"/>
      <c r="MAE306" s="80"/>
      <c r="MAF306" s="80"/>
      <c r="MAG306" s="80"/>
      <c r="MAH306" s="80"/>
      <c r="MAI306" s="80"/>
      <c r="MAJ306" s="80"/>
      <c r="MAK306" s="80"/>
      <c r="MAL306" s="80"/>
      <c r="MAM306" s="80"/>
      <c r="MAN306" s="80"/>
      <c r="MAO306" s="80"/>
      <c r="MAP306" s="80"/>
      <c r="MAQ306" s="80"/>
      <c r="MAR306" s="80"/>
      <c r="MAS306" s="80"/>
      <c r="MAT306" s="80"/>
      <c r="MAU306" s="80"/>
      <c r="MAV306" s="80"/>
      <c r="MAW306" s="80"/>
      <c r="MAX306" s="80"/>
      <c r="MAY306" s="80"/>
      <c r="MAZ306" s="80"/>
      <c r="MBA306" s="80"/>
      <c r="MBB306" s="80"/>
      <c r="MBC306" s="80"/>
      <c r="MBD306" s="80"/>
      <c r="MBE306" s="80"/>
      <c r="MBF306" s="80"/>
      <c r="MBG306" s="80"/>
      <c r="MBH306" s="80"/>
      <c r="MBI306" s="80"/>
      <c r="MBJ306" s="80"/>
      <c r="MBK306" s="80"/>
      <c r="MBL306" s="80"/>
      <c r="MBM306" s="80"/>
      <c r="MBN306" s="80"/>
      <c r="MBO306" s="80"/>
      <c r="MBP306" s="80"/>
      <c r="MBQ306" s="80"/>
      <c r="MBR306" s="80"/>
      <c r="MBS306" s="80"/>
      <c r="MBT306" s="80"/>
      <c r="MBU306" s="80"/>
      <c r="MBV306" s="80"/>
      <c r="MBW306" s="80"/>
      <c r="MBX306" s="80"/>
      <c r="MBY306" s="80"/>
      <c r="MBZ306" s="80"/>
      <c r="MCA306" s="80"/>
      <c r="MCB306" s="80"/>
      <c r="MCC306" s="80"/>
      <c r="MCD306" s="80"/>
      <c r="MCE306" s="80"/>
      <c r="MCF306" s="80"/>
      <c r="MCG306" s="80"/>
      <c r="MCH306" s="80"/>
      <c r="MCI306" s="80"/>
      <c r="MCJ306" s="80"/>
      <c r="MCK306" s="80"/>
      <c r="MCL306" s="80"/>
      <c r="MCM306" s="80"/>
      <c r="MCN306" s="80"/>
      <c r="MCO306" s="80"/>
      <c r="MCP306" s="80"/>
      <c r="MCQ306" s="80"/>
      <c r="MCR306" s="80"/>
      <c r="MCS306" s="80"/>
      <c r="MCT306" s="80"/>
      <c r="MCU306" s="80"/>
      <c r="MCV306" s="80"/>
      <c r="MCW306" s="80"/>
      <c r="MCX306" s="80"/>
      <c r="MCY306" s="80"/>
      <c r="MCZ306" s="80"/>
      <c r="MDA306" s="80"/>
      <c r="MDB306" s="80"/>
      <c r="MDC306" s="80"/>
      <c r="MDD306" s="80"/>
      <c r="MDE306" s="80"/>
      <c r="MDF306" s="80"/>
      <c r="MDG306" s="80"/>
      <c r="MDH306" s="80"/>
      <c r="MDI306" s="80"/>
      <c r="MDJ306" s="80"/>
      <c r="MDK306" s="80"/>
      <c r="MDL306" s="80"/>
      <c r="MDM306" s="80"/>
      <c r="MDN306" s="80"/>
      <c r="MDO306" s="80"/>
      <c r="MDP306" s="80"/>
      <c r="MDQ306" s="80"/>
      <c r="MDR306" s="80"/>
      <c r="MDS306" s="80"/>
      <c r="MDT306" s="80"/>
      <c r="MDU306" s="80"/>
      <c r="MDV306" s="80"/>
      <c r="MDW306" s="80"/>
      <c r="MDX306" s="80"/>
      <c r="MDY306" s="80"/>
      <c r="MDZ306" s="80"/>
      <c r="MEA306" s="80"/>
      <c r="MEB306" s="80"/>
      <c r="MEC306" s="80"/>
      <c r="MED306" s="80"/>
      <c r="MEE306" s="80"/>
      <c r="MEF306" s="80"/>
      <c r="MEG306" s="80"/>
      <c r="MEH306" s="80"/>
      <c r="MEI306" s="80"/>
      <c r="MEJ306" s="80"/>
      <c r="MEK306" s="80"/>
      <c r="MEL306" s="80"/>
      <c r="MEM306" s="80"/>
      <c r="MEN306" s="80"/>
      <c r="MEO306" s="80"/>
      <c r="MEP306" s="80"/>
      <c r="MEQ306" s="80"/>
      <c r="MER306" s="80"/>
      <c r="MES306" s="80"/>
      <c r="MET306" s="80"/>
      <c r="MEU306" s="80"/>
      <c r="MEV306" s="80"/>
      <c r="MEW306" s="80"/>
      <c r="MEX306" s="80"/>
      <c r="MEY306" s="80"/>
      <c r="MEZ306" s="80"/>
      <c r="MFA306" s="80"/>
      <c r="MFB306" s="80"/>
      <c r="MFC306" s="80"/>
      <c r="MFD306" s="80"/>
      <c r="MFE306" s="80"/>
      <c r="MFF306" s="80"/>
      <c r="MFG306" s="80"/>
      <c r="MFH306" s="80"/>
      <c r="MFI306" s="80"/>
      <c r="MFJ306" s="80"/>
      <c r="MFK306" s="80"/>
      <c r="MFL306" s="80"/>
      <c r="MFM306" s="80"/>
      <c r="MFN306" s="80"/>
      <c r="MFO306" s="80"/>
      <c r="MFP306" s="80"/>
      <c r="MFQ306" s="80"/>
      <c r="MFR306" s="80"/>
      <c r="MFS306" s="80"/>
      <c r="MFT306" s="80"/>
      <c r="MFU306" s="80"/>
      <c r="MFV306" s="80"/>
      <c r="MFW306" s="80"/>
      <c r="MFX306" s="80"/>
      <c r="MFY306" s="80"/>
      <c r="MFZ306" s="80"/>
      <c r="MGA306" s="80"/>
      <c r="MGB306" s="80"/>
      <c r="MGC306" s="80"/>
      <c r="MGD306" s="80"/>
      <c r="MGE306" s="80"/>
      <c r="MGF306" s="80"/>
      <c r="MGG306" s="80"/>
      <c r="MGH306" s="80"/>
      <c r="MGI306" s="80"/>
      <c r="MGJ306" s="80"/>
      <c r="MGK306" s="80"/>
      <c r="MGL306" s="80"/>
      <c r="MGM306" s="80"/>
      <c r="MGN306" s="80"/>
      <c r="MGO306" s="80"/>
      <c r="MGP306" s="80"/>
      <c r="MGQ306" s="80"/>
      <c r="MGR306" s="80"/>
      <c r="MGS306" s="80"/>
      <c r="MGT306" s="80"/>
      <c r="MGU306" s="80"/>
      <c r="MGV306" s="80"/>
      <c r="MGW306" s="80"/>
      <c r="MGX306" s="80"/>
      <c r="MGY306" s="80"/>
      <c r="MGZ306" s="80"/>
      <c r="MHA306" s="80"/>
      <c r="MHB306" s="80"/>
      <c r="MHC306" s="80"/>
      <c r="MHD306" s="80"/>
      <c r="MHE306" s="80"/>
      <c r="MHF306" s="80"/>
      <c r="MHG306" s="80"/>
      <c r="MHH306" s="80"/>
      <c r="MHI306" s="80"/>
      <c r="MHJ306" s="80"/>
      <c r="MHK306" s="80"/>
      <c r="MHL306" s="80"/>
      <c r="MHM306" s="80"/>
      <c r="MHN306" s="80"/>
      <c r="MHO306" s="80"/>
      <c r="MHP306" s="80"/>
      <c r="MHQ306" s="80"/>
      <c r="MHR306" s="80"/>
      <c r="MHS306" s="80"/>
      <c r="MHT306" s="80"/>
      <c r="MHU306" s="80"/>
      <c r="MHV306" s="80"/>
      <c r="MHW306" s="80"/>
      <c r="MHX306" s="80"/>
      <c r="MHY306" s="80"/>
      <c r="MHZ306" s="80"/>
      <c r="MIA306" s="80"/>
      <c r="MIB306" s="80"/>
      <c r="MIC306" s="80"/>
      <c r="MID306" s="80"/>
      <c r="MIE306" s="80"/>
      <c r="MIF306" s="80"/>
      <c r="MIG306" s="80"/>
      <c r="MIH306" s="80"/>
      <c r="MII306" s="80"/>
      <c r="MIJ306" s="80"/>
      <c r="MIK306" s="80"/>
      <c r="MIL306" s="80"/>
      <c r="MIM306" s="80"/>
      <c r="MIN306" s="80"/>
      <c r="MIO306" s="80"/>
      <c r="MIP306" s="80"/>
      <c r="MIQ306" s="80"/>
      <c r="MIR306" s="80"/>
      <c r="MIS306" s="80"/>
      <c r="MIT306" s="80"/>
      <c r="MIU306" s="80"/>
      <c r="MIV306" s="80"/>
      <c r="MIW306" s="80"/>
      <c r="MIX306" s="80"/>
      <c r="MIY306" s="80"/>
      <c r="MIZ306" s="80"/>
      <c r="MJA306" s="80"/>
      <c r="MJB306" s="80"/>
      <c r="MJC306" s="80"/>
      <c r="MJD306" s="80"/>
      <c r="MJE306" s="80"/>
      <c r="MJF306" s="80"/>
      <c r="MJG306" s="80"/>
      <c r="MJH306" s="80"/>
      <c r="MJI306" s="80"/>
      <c r="MJJ306" s="80"/>
      <c r="MJK306" s="80"/>
      <c r="MJL306" s="80"/>
      <c r="MJM306" s="80"/>
      <c r="MJN306" s="80"/>
      <c r="MJO306" s="80"/>
      <c r="MJP306" s="80"/>
      <c r="MJQ306" s="80"/>
      <c r="MJR306" s="80"/>
      <c r="MJS306" s="80"/>
      <c r="MJT306" s="80"/>
      <c r="MJU306" s="80"/>
      <c r="MJV306" s="80"/>
      <c r="MJW306" s="80"/>
      <c r="MJX306" s="80"/>
      <c r="MJY306" s="80"/>
      <c r="MJZ306" s="80"/>
      <c r="MKA306" s="80"/>
      <c r="MKB306" s="80"/>
      <c r="MKC306" s="80"/>
      <c r="MKD306" s="80"/>
      <c r="MKE306" s="80"/>
      <c r="MKF306" s="80"/>
      <c r="MKG306" s="80"/>
      <c r="MKH306" s="80"/>
      <c r="MKI306" s="80"/>
      <c r="MKJ306" s="80"/>
      <c r="MKK306" s="80"/>
      <c r="MKL306" s="80"/>
      <c r="MKM306" s="80"/>
      <c r="MKN306" s="80"/>
      <c r="MKO306" s="80"/>
      <c r="MKP306" s="80"/>
      <c r="MKQ306" s="80"/>
      <c r="MKR306" s="80"/>
      <c r="MKS306" s="80"/>
      <c r="MKT306" s="80"/>
      <c r="MKU306" s="80"/>
      <c r="MKV306" s="80"/>
      <c r="MKW306" s="80"/>
      <c r="MKX306" s="80"/>
      <c r="MKY306" s="80"/>
      <c r="MKZ306" s="80"/>
      <c r="MLA306" s="80"/>
      <c r="MLB306" s="80"/>
      <c r="MLC306" s="80"/>
      <c r="MLD306" s="80"/>
      <c r="MLE306" s="80"/>
      <c r="MLF306" s="80"/>
      <c r="MLG306" s="80"/>
      <c r="MLH306" s="80"/>
      <c r="MLI306" s="80"/>
      <c r="MLJ306" s="80"/>
      <c r="MLK306" s="80"/>
      <c r="MLL306" s="80"/>
      <c r="MLM306" s="80"/>
      <c r="MLN306" s="80"/>
      <c r="MLO306" s="80"/>
      <c r="MLP306" s="80"/>
      <c r="MLQ306" s="80"/>
      <c r="MLR306" s="80"/>
      <c r="MLS306" s="80"/>
      <c r="MLT306" s="80"/>
      <c r="MLU306" s="80"/>
      <c r="MLV306" s="80"/>
      <c r="MLW306" s="80"/>
      <c r="MLX306" s="80"/>
      <c r="MLY306" s="80"/>
      <c r="MLZ306" s="80"/>
      <c r="MMA306" s="80"/>
      <c r="MMB306" s="80"/>
      <c r="MMC306" s="80"/>
      <c r="MMD306" s="80"/>
      <c r="MME306" s="80"/>
      <c r="MMF306" s="80"/>
      <c r="MMG306" s="80"/>
      <c r="MMH306" s="80"/>
      <c r="MMI306" s="80"/>
      <c r="MMJ306" s="80"/>
      <c r="MMK306" s="80"/>
      <c r="MML306" s="80"/>
      <c r="MMM306" s="80"/>
      <c r="MMN306" s="80"/>
      <c r="MMO306" s="80"/>
      <c r="MMP306" s="80"/>
      <c r="MMQ306" s="80"/>
      <c r="MMR306" s="80"/>
      <c r="MMS306" s="80"/>
      <c r="MMT306" s="80"/>
      <c r="MMU306" s="80"/>
      <c r="MMV306" s="80"/>
      <c r="MMW306" s="80"/>
      <c r="MMX306" s="80"/>
      <c r="MMY306" s="80"/>
      <c r="MMZ306" s="80"/>
      <c r="MNA306" s="80"/>
      <c r="MNB306" s="80"/>
      <c r="MNC306" s="80"/>
      <c r="MND306" s="80"/>
      <c r="MNE306" s="80"/>
      <c r="MNF306" s="80"/>
      <c r="MNG306" s="80"/>
      <c r="MNH306" s="80"/>
      <c r="MNI306" s="80"/>
      <c r="MNJ306" s="80"/>
      <c r="MNK306" s="80"/>
      <c r="MNL306" s="80"/>
      <c r="MNM306" s="80"/>
      <c r="MNN306" s="80"/>
      <c r="MNO306" s="80"/>
      <c r="MNP306" s="80"/>
      <c r="MNQ306" s="80"/>
      <c r="MNR306" s="80"/>
      <c r="MNS306" s="80"/>
      <c r="MNT306" s="80"/>
      <c r="MNU306" s="80"/>
      <c r="MNV306" s="80"/>
      <c r="MNW306" s="80"/>
      <c r="MNX306" s="80"/>
      <c r="MNY306" s="80"/>
      <c r="MNZ306" s="80"/>
      <c r="MOA306" s="80"/>
      <c r="MOB306" s="80"/>
      <c r="MOC306" s="80"/>
      <c r="MOD306" s="80"/>
      <c r="MOE306" s="80"/>
      <c r="MOF306" s="80"/>
      <c r="MOG306" s="80"/>
      <c r="MOH306" s="80"/>
      <c r="MOI306" s="80"/>
      <c r="MOJ306" s="80"/>
      <c r="MOK306" s="80"/>
      <c r="MOL306" s="80"/>
      <c r="MOM306" s="80"/>
      <c r="MON306" s="80"/>
      <c r="MOO306" s="80"/>
      <c r="MOP306" s="80"/>
      <c r="MOQ306" s="80"/>
      <c r="MOR306" s="80"/>
      <c r="MOS306" s="80"/>
      <c r="MOT306" s="80"/>
      <c r="MOU306" s="80"/>
      <c r="MOV306" s="80"/>
      <c r="MOW306" s="80"/>
      <c r="MOX306" s="80"/>
      <c r="MOY306" s="80"/>
      <c r="MOZ306" s="80"/>
      <c r="MPA306" s="80"/>
      <c r="MPB306" s="80"/>
      <c r="MPC306" s="80"/>
      <c r="MPD306" s="80"/>
      <c r="MPE306" s="80"/>
      <c r="MPF306" s="80"/>
      <c r="MPG306" s="80"/>
      <c r="MPH306" s="80"/>
      <c r="MPI306" s="80"/>
      <c r="MPJ306" s="80"/>
      <c r="MPK306" s="80"/>
      <c r="MPL306" s="80"/>
      <c r="MPM306" s="80"/>
      <c r="MPN306" s="80"/>
      <c r="MPO306" s="80"/>
      <c r="MPP306" s="80"/>
      <c r="MPQ306" s="80"/>
      <c r="MPR306" s="80"/>
      <c r="MPS306" s="80"/>
      <c r="MPT306" s="80"/>
      <c r="MPU306" s="80"/>
      <c r="MPV306" s="80"/>
      <c r="MPW306" s="80"/>
      <c r="MPX306" s="80"/>
      <c r="MPY306" s="80"/>
      <c r="MPZ306" s="80"/>
      <c r="MQA306" s="80"/>
      <c r="MQB306" s="80"/>
      <c r="MQC306" s="80"/>
      <c r="MQD306" s="80"/>
      <c r="MQE306" s="80"/>
      <c r="MQF306" s="80"/>
      <c r="MQG306" s="80"/>
      <c r="MQH306" s="80"/>
      <c r="MQI306" s="80"/>
      <c r="MQJ306" s="80"/>
      <c r="MQK306" s="80"/>
      <c r="MQL306" s="80"/>
      <c r="MQM306" s="80"/>
      <c r="MQN306" s="80"/>
      <c r="MQO306" s="80"/>
      <c r="MQP306" s="80"/>
      <c r="MQQ306" s="80"/>
      <c r="MQR306" s="80"/>
      <c r="MQS306" s="80"/>
      <c r="MQT306" s="80"/>
      <c r="MQU306" s="80"/>
      <c r="MQV306" s="80"/>
      <c r="MQW306" s="80"/>
      <c r="MQX306" s="80"/>
      <c r="MQY306" s="80"/>
      <c r="MQZ306" s="80"/>
      <c r="MRA306" s="80"/>
      <c r="MRB306" s="80"/>
      <c r="MRC306" s="80"/>
      <c r="MRD306" s="80"/>
      <c r="MRE306" s="80"/>
      <c r="MRF306" s="80"/>
      <c r="MRG306" s="80"/>
      <c r="MRH306" s="80"/>
      <c r="MRI306" s="80"/>
      <c r="MRJ306" s="80"/>
      <c r="MRK306" s="80"/>
      <c r="MRL306" s="80"/>
      <c r="MRM306" s="80"/>
      <c r="MRN306" s="80"/>
      <c r="MRO306" s="80"/>
      <c r="MRP306" s="80"/>
      <c r="MRQ306" s="80"/>
      <c r="MRR306" s="80"/>
      <c r="MRS306" s="80"/>
      <c r="MRT306" s="80"/>
      <c r="MRU306" s="80"/>
      <c r="MRV306" s="80"/>
      <c r="MRW306" s="80"/>
      <c r="MRX306" s="80"/>
      <c r="MRY306" s="80"/>
      <c r="MRZ306" s="80"/>
      <c r="MSA306" s="80"/>
      <c r="MSB306" s="80"/>
      <c r="MSC306" s="80"/>
      <c r="MSD306" s="80"/>
      <c r="MSE306" s="80"/>
      <c r="MSF306" s="80"/>
      <c r="MSG306" s="80"/>
      <c r="MSH306" s="80"/>
      <c r="MSI306" s="80"/>
      <c r="MSJ306" s="80"/>
      <c r="MSK306" s="80"/>
      <c r="MSL306" s="80"/>
      <c r="MSM306" s="80"/>
      <c r="MSN306" s="80"/>
      <c r="MSO306" s="80"/>
      <c r="MSP306" s="80"/>
      <c r="MSQ306" s="80"/>
      <c r="MSR306" s="80"/>
      <c r="MSS306" s="80"/>
      <c r="MST306" s="80"/>
      <c r="MSU306" s="80"/>
      <c r="MSV306" s="80"/>
      <c r="MSW306" s="80"/>
      <c r="MSX306" s="80"/>
      <c r="MSY306" s="80"/>
      <c r="MSZ306" s="80"/>
      <c r="MTA306" s="80"/>
      <c r="MTB306" s="80"/>
      <c r="MTC306" s="80"/>
      <c r="MTD306" s="80"/>
      <c r="MTE306" s="80"/>
      <c r="MTF306" s="80"/>
      <c r="MTG306" s="80"/>
      <c r="MTH306" s="80"/>
      <c r="MTI306" s="80"/>
      <c r="MTJ306" s="80"/>
      <c r="MTK306" s="80"/>
      <c r="MTL306" s="80"/>
      <c r="MTM306" s="80"/>
      <c r="MTN306" s="80"/>
      <c r="MTO306" s="80"/>
      <c r="MTP306" s="80"/>
      <c r="MTQ306" s="80"/>
      <c r="MTR306" s="80"/>
      <c r="MTS306" s="80"/>
      <c r="MTT306" s="80"/>
      <c r="MTU306" s="80"/>
      <c r="MTV306" s="80"/>
      <c r="MTW306" s="80"/>
      <c r="MTX306" s="80"/>
      <c r="MTY306" s="80"/>
      <c r="MTZ306" s="80"/>
      <c r="MUA306" s="80"/>
      <c r="MUB306" s="80"/>
      <c r="MUC306" s="80"/>
      <c r="MUD306" s="80"/>
      <c r="MUE306" s="80"/>
      <c r="MUF306" s="80"/>
      <c r="MUG306" s="80"/>
      <c r="MUH306" s="80"/>
      <c r="MUI306" s="80"/>
      <c r="MUJ306" s="80"/>
      <c r="MUK306" s="80"/>
      <c r="MUL306" s="80"/>
      <c r="MUM306" s="80"/>
      <c r="MUN306" s="80"/>
      <c r="MUO306" s="80"/>
      <c r="MUP306" s="80"/>
      <c r="MUQ306" s="80"/>
      <c r="MUR306" s="80"/>
      <c r="MUS306" s="80"/>
      <c r="MUT306" s="80"/>
      <c r="MUU306" s="80"/>
      <c r="MUV306" s="80"/>
      <c r="MUW306" s="80"/>
      <c r="MUX306" s="80"/>
      <c r="MUY306" s="80"/>
      <c r="MUZ306" s="80"/>
      <c r="MVA306" s="80"/>
      <c r="MVB306" s="80"/>
      <c r="MVC306" s="80"/>
      <c r="MVD306" s="80"/>
      <c r="MVE306" s="80"/>
      <c r="MVF306" s="80"/>
      <c r="MVG306" s="80"/>
      <c r="MVH306" s="80"/>
      <c r="MVI306" s="80"/>
      <c r="MVJ306" s="80"/>
      <c r="MVK306" s="80"/>
      <c r="MVL306" s="80"/>
      <c r="MVM306" s="80"/>
      <c r="MVN306" s="80"/>
      <c r="MVO306" s="80"/>
      <c r="MVP306" s="80"/>
      <c r="MVQ306" s="80"/>
      <c r="MVR306" s="80"/>
      <c r="MVS306" s="80"/>
      <c r="MVT306" s="80"/>
      <c r="MVU306" s="80"/>
      <c r="MVV306" s="80"/>
      <c r="MVW306" s="80"/>
      <c r="MVX306" s="80"/>
      <c r="MVY306" s="80"/>
      <c r="MVZ306" s="80"/>
      <c r="MWA306" s="80"/>
      <c r="MWB306" s="80"/>
      <c r="MWC306" s="80"/>
      <c r="MWD306" s="80"/>
      <c r="MWE306" s="80"/>
      <c r="MWF306" s="80"/>
      <c r="MWG306" s="80"/>
      <c r="MWH306" s="80"/>
      <c r="MWI306" s="80"/>
      <c r="MWJ306" s="80"/>
      <c r="MWK306" s="80"/>
      <c r="MWL306" s="80"/>
      <c r="MWM306" s="80"/>
      <c r="MWN306" s="80"/>
      <c r="MWO306" s="80"/>
      <c r="MWP306" s="80"/>
      <c r="MWQ306" s="80"/>
      <c r="MWR306" s="80"/>
      <c r="MWS306" s="80"/>
      <c r="MWT306" s="80"/>
      <c r="MWU306" s="80"/>
      <c r="MWV306" s="80"/>
      <c r="MWW306" s="80"/>
      <c r="MWX306" s="80"/>
      <c r="MWY306" s="80"/>
      <c r="MWZ306" s="80"/>
      <c r="MXA306" s="80"/>
      <c r="MXB306" s="80"/>
      <c r="MXC306" s="80"/>
      <c r="MXD306" s="80"/>
      <c r="MXE306" s="80"/>
      <c r="MXF306" s="80"/>
      <c r="MXG306" s="80"/>
      <c r="MXH306" s="80"/>
      <c r="MXI306" s="80"/>
      <c r="MXJ306" s="80"/>
      <c r="MXK306" s="80"/>
      <c r="MXL306" s="80"/>
      <c r="MXM306" s="80"/>
      <c r="MXN306" s="80"/>
      <c r="MXO306" s="80"/>
      <c r="MXP306" s="80"/>
      <c r="MXQ306" s="80"/>
      <c r="MXR306" s="80"/>
      <c r="MXS306" s="80"/>
      <c r="MXT306" s="80"/>
      <c r="MXU306" s="80"/>
      <c r="MXV306" s="80"/>
      <c r="MXW306" s="80"/>
      <c r="MXX306" s="80"/>
      <c r="MXY306" s="80"/>
      <c r="MXZ306" s="80"/>
      <c r="MYA306" s="80"/>
      <c r="MYB306" s="80"/>
      <c r="MYC306" s="80"/>
      <c r="MYD306" s="80"/>
      <c r="MYE306" s="80"/>
      <c r="MYF306" s="80"/>
      <c r="MYG306" s="80"/>
      <c r="MYH306" s="80"/>
      <c r="MYI306" s="80"/>
      <c r="MYJ306" s="80"/>
      <c r="MYK306" s="80"/>
      <c r="MYL306" s="80"/>
      <c r="MYM306" s="80"/>
      <c r="MYN306" s="80"/>
      <c r="MYO306" s="80"/>
      <c r="MYP306" s="80"/>
      <c r="MYQ306" s="80"/>
      <c r="MYR306" s="80"/>
      <c r="MYS306" s="80"/>
      <c r="MYT306" s="80"/>
      <c r="MYU306" s="80"/>
      <c r="MYV306" s="80"/>
      <c r="MYW306" s="80"/>
      <c r="MYX306" s="80"/>
      <c r="MYY306" s="80"/>
      <c r="MYZ306" s="80"/>
      <c r="MZA306" s="80"/>
      <c r="MZB306" s="80"/>
      <c r="MZC306" s="80"/>
      <c r="MZD306" s="80"/>
      <c r="MZE306" s="80"/>
      <c r="MZF306" s="80"/>
      <c r="MZG306" s="80"/>
      <c r="MZH306" s="80"/>
      <c r="MZI306" s="80"/>
      <c r="MZJ306" s="80"/>
      <c r="MZK306" s="80"/>
      <c r="MZL306" s="80"/>
      <c r="MZM306" s="80"/>
      <c r="MZN306" s="80"/>
      <c r="MZO306" s="80"/>
      <c r="MZP306" s="80"/>
      <c r="MZQ306" s="80"/>
      <c r="MZR306" s="80"/>
      <c r="MZS306" s="80"/>
      <c r="MZT306" s="80"/>
      <c r="MZU306" s="80"/>
      <c r="MZV306" s="80"/>
      <c r="MZW306" s="80"/>
      <c r="MZX306" s="80"/>
      <c r="MZY306" s="80"/>
      <c r="MZZ306" s="80"/>
      <c r="NAA306" s="80"/>
      <c r="NAB306" s="80"/>
      <c r="NAC306" s="80"/>
      <c r="NAD306" s="80"/>
      <c r="NAE306" s="80"/>
      <c r="NAF306" s="80"/>
      <c r="NAG306" s="80"/>
      <c r="NAH306" s="80"/>
      <c r="NAI306" s="80"/>
      <c r="NAJ306" s="80"/>
      <c r="NAK306" s="80"/>
      <c r="NAL306" s="80"/>
      <c r="NAM306" s="80"/>
      <c r="NAN306" s="80"/>
      <c r="NAO306" s="80"/>
      <c r="NAP306" s="80"/>
      <c r="NAQ306" s="80"/>
      <c r="NAR306" s="80"/>
      <c r="NAS306" s="80"/>
      <c r="NAT306" s="80"/>
      <c r="NAU306" s="80"/>
      <c r="NAV306" s="80"/>
      <c r="NAW306" s="80"/>
      <c r="NAX306" s="80"/>
      <c r="NAY306" s="80"/>
      <c r="NAZ306" s="80"/>
      <c r="NBA306" s="80"/>
      <c r="NBB306" s="80"/>
      <c r="NBC306" s="80"/>
      <c r="NBD306" s="80"/>
      <c r="NBE306" s="80"/>
      <c r="NBF306" s="80"/>
      <c r="NBG306" s="80"/>
      <c r="NBH306" s="80"/>
      <c r="NBI306" s="80"/>
      <c r="NBJ306" s="80"/>
      <c r="NBK306" s="80"/>
      <c r="NBL306" s="80"/>
      <c r="NBM306" s="80"/>
      <c r="NBN306" s="80"/>
      <c r="NBO306" s="80"/>
      <c r="NBP306" s="80"/>
      <c r="NBQ306" s="80"/>
      <c r="NBR306" s="80"/>
      <c r="NBS306" s="80"/>
      <c r="NBT306" s="80"/>
      <c r="NBU306" s="80"/>
      <c r="NBV306" s="80"/>
      <c r="NBW306" s="80"/>
      <c r="NBX306" s="80"/>
      <c r="NBY306" s="80"/>
      <c r="NBZ306" s="80"/>
      <c r="NCA306" s="80"/>
      <c r="NCB306" s="80"/>
      <c r="NCC306" s="80"/>
      <c r="NCD306" s="80"/>
      <c r="NCE306" s="80"/>
      <c r="NCF306" s="80"/>
      <c r="NCG306" s="80"/>
      <c r="NCH306" s="80"/>
      <c r="NCI306" s="80"/>
      <c r="NCJ306" s="80"/>
      <c r="NCK306" s="80"/>
      <c r="NCL306" s="80"/>
      <c r="NCM306" s="80"/>
      <c r="NCN306" s="80"/>
      <c r="NCO306" s="80"/>
      <c r="NCP306" s="80"/>
      <c r="NCQ306" s="80"/>
      <c r="NCR306" s="80"/>
      <c r="NCS306" s="80"/>
      <c r="NCT306" s="80"/>
      <c r="NCU306" s="80"/>
      <c r="NCV306" s="80"/>
      <c r="NCW306" s="80"/>
      <c r="NCX306" s="80"/>
      <c r="NCY306" s="80"/>
      <c r="NCZ306" s="80"/>
      <c r="NDA306" s="80"/>
      <c r="NDB306" s="80"/>
      <c r="NDC306" s="80"/>
      <c r="NDD306" s="80"/>
      <c r="NDE306" s="80"/>
      <c r="NDF306" s="80"/>
      <c r="NDG306" s="80"/>
      <c r="NDH306" s="80"/>
      <c r="NDI306" s="80"/>
      <c r="NDJ306" s="80"/>
      <c r="NDK306" s="80"/>
      <c r="NDL306" s="80"/>
      <c r="NDM306" s="80"/>
      <c r="NDN306" s="80"/>
      <c r="NDO306" s="80"/>
      <c r="NDP306" s="80"/>
      <c r="NDQ306" s="80"/>
      <c r="NDR306" s="80"/>
      <c r="NDS306" s="80"/>
      <c r="NDT306" s="80"/>
      <c r="NDU306" s="80"/>
      <c r="NDV306" s="80"/>
      <c r="NDW306" s="80"/>
      <c r="NDX306" s="80"/>
      <c r="NDY306" s="80"/>
      <c r="NDZ306" s="80"/>
      <c r="NEA306" s="80"/>
      <c r="NEB306" s="80"/>
      <c r="NEC306" s="80"/>
      <c r="NED306" s="80"/>
      <c r="NEE306" s="80"/>
      <c r="NEF306" s="80"/>
      <c r="NEG306" s="80"/>
      <c r="NEH306" s="80"/>
      <c r="NEI306" s="80"/>
      <c r="NEJ306" s="80"/>
      <c r="NEK306" s="80"/>
      <c r="NEL306" s="80"/>
      <c r="NEM306" s="80"/>
      <c r="NEN306" s="80"/>
      <c r="NEO306" s="80"/>
      <c r="NEP306" s="80"/>
      <c r="NEQ306" s="80"/>
      <c r="NER306" s="80"/>
      <c r="NES306" s="80"/>
      <c r="NET306" s="80"/>
      <c r="NEU306" s="80"/>
      <c r="NEV306" s="80"/>
      <c r="NEW306" s="80"/>
      <c r="NEX306" s="80"/>
      <c r="NEY306" s="80"/>
      <c r="NEZ306" s="80"/>
      <c r="NFA306" s="80"/>
      <c r="NFB306" s="80"/>
      <c r="NFC306" s="80"/>
      <c r="NFD306" s="80"/>
      <c r="NFE306" s="80"/>
      <c r="NFF306" s="80"/>
      <c r="NFG306" s="80"/>
      <c r="NFH306" s="80"/>
      <c r="NFI306" s="80"/>
      <c r="NFJ306" s="80"/>
      <c r="NFK306" s="80"/>
      <c r="NFL306" s="80"/>
      <c r="NFM306" s="80"/>
      <c r="NFN306" s="80"/>
      <c r="NFO306" s="80"/>
      <c r="NFP306" s="80"/>
      <c r="NFQ306" s="80"/>
      <c r="NFR306" s="80"/>
      <c r="NFS306" s="80"/>
      <c r="NFT306" s="80"/>
      <c r="NFU306" s="80"/>
      <c r="NFV306" s="80"/>
      <c r="NFW306" s="80"/>
      <c r="NFX306" s="80"/>
      <c r="NFY306" s="80"/>
      <c r="NFZ306" s="80"/>
      <c r="NGA306" s="80"/>
      <c r="NGB306" s="80"/>
      <c r="NGC306" s="80"/>
      <c r="NGD306" s="80"/>
      <c r="NGE306" s="80"/>
      <c r="NGF306" s="80"/>
      <c r="NGG306" s="80"/>
      <c r="NGH306" s="80"/>
      <c r="NGI306" s="80"/>
      <c r="NGJ306" s="80"/>
      <c r="NGK306" s="80"/>
      <c r="NGL306" s="80"/>
      <c r="NGM306" s="80"/>
      <c r="NGN306" s="80"/>
      <c r="NGO306" s="80"/>
      <c r="NGP306" s="80"/>
      <c r="NGQ306" s="80"/>
      <c r="NGR306" s="80"/>
      <c r="NGS306" s="80"/>
      <c r="NGT306" s="80"/>
      <c r="NGU306" s="80"/>
      <c r="NGV306" s="80"/>
      <c r="NGW306" s="80"/>
      <c r="NGX306" s="80"/>
      <c r="NGY306" s="80"/>
      <c r="NGZ306" s="80"/>
      <c r="NHA306" s="80"/>
      <c r="NHB306" s="80"/>
      <c r="NHC306" s="80"/>
      <c r="NHD306" s="80"/>
      <c r="NHE306" s="80"/>
      <c r="NHF306" s="80"/>
      <c r="NHG306" s="80"/>
      <c r="NHH306" s="80"/>
      <c r="NHI306" s="80"/>
      <c r="NHJ306" s="80"/>
      <c r="NHK306" s="80"/>
      <c r="NHL306" s="80"/>
      <c r="NHM306" s="80"/>
      <c r="NHN306" s="80"/>
      <c r="NHO306" s="80"/>
      <c r="NHP306" s="80"/>
      <c r="NHQ306" s="80"/>
      <c r="NHR306" s="80"/>
      <c r="NHS306" s="80"/>
      <c r="NHT306" s="80"/>
      <c r="NHU306" s="80"/>
      <c r="NHV306" s="80"/>
      <c r="NHW306" s="80"/>
      <c r="NHX306" s="80"/>
      <c r="NHY306" s="80"/>
      <c r="NHZ306" s="80"/>
      <c r="NIA306" s="80"/>
      <c r="NIB306" s="80"/>
      <c r="NIC306" s="80"/>
      <c r="NID306" s="80"/>
      <c r="NIE306" s="80"/>
      <c r="NIF306" s="80"/>
      <c r="NIG306" s="80"/>
      <c r="NIH306" s="80"/>
      <c r="NII306" s="80"/>
      <c r="NIJ306" s="80"/>
      <c r="NIK306" s="80"/>
      <c r="NIL306" s="80"/>
      <c r="NIM306" s="80"/>
      <c r="NIN306" s="80"/>
      <c r="NIO306" s="80"/>
      <c r="NIP306" s="80"/>
      <c r="NIQ306" s="80"/>
      <c r="NIR306" s="80"/>
      <c r="NIS306" s="80"/>
      <c r="NIT306" s="80"/>
      <c r="NIU306" s="80"/>
      <c r="NIV306" s="80"/>
      <c r="NIW306" s="80"/>
      <c r="NIX306" s="80"/>
      <c r="NIY306" s="80"/>
      <c r="NIZ306" s="80"/>
      <c r="NJA306" s="80"/>
      <c r="NJB306" s="80"/>
      <c r="NJC306" s="80"/>
      <c r="NJD306" s="80"/>
      <c r="NJE306" s="80"/>
      <c r="NJF306" s="80"/>
      <c r="NJG306" s="80"/>
      <c r="NJH306" s="80"/>
      <c r="NJI306" s="80"/>
      <c r="NJJ306" s="80"/>
      <c r="NJK306" s="80"/>
      <c r="NJL306" s="80"/>
      <c r="NJM306" s="80"/>
      <c r="NJN306" s="80"/>
      <c r="NJO306" s="80"/>
      <c r="NJP306" s="80"/>
      <c r="NJQ306" s="80"/>
      <c r="NJR306" s="80"/>
      <c r="NJS306" s="80"/>
      <c r="NJT306" s="80"/>
      <c r="NJU306" s="80"/>
      <c r="NJV306" s="80"/>
      <c r="NJW306" s="80"/>
      <c r="NJX306" s="80"/>
      <c r="NJY306" s="80"/>
      <c r="NJZ306" s="80"/>
      <c r="NKA306" s="80"/>
      <c r="NKB306" s="80"/>
      <c r="NKC306" s="80"/>
      <c r="NKD306" s="80"/>
      <c r="NKE306" s="80"/>
      <c r="NKF306" s="80"/>
      <c r="NKG306" s="80"/>
      <c r="NKH306" s="80"/>
      <c r="NKI306" s="80"/>
      <c r="NKJ306" s="80"/>
      <c r="NKK306" s="80"/>
      <c r="NKL306" s="80"/>
      <c r="NKM306" s="80"/>
      <c r="NKN306" s="80"/>
      <c r="NKO306" s="80"/>
      <c r="NKP306" s="80"/>
      <c r="NKQ306" s="80"/>
      <c r="NKR306" s="80"/>
      <c r="NKS306" s="80"/>
      <c r="NKT306" s="80"/>
      <c r="NKU306" s="80"/>
      <c r="NKV306" s="80"/>
      <c r="NKW306" s="80"/>
      <c r="NKX306" s="80"/>
      <c r="NKY306" s="80"/>
      <c r="NKZ306" s="80"/>
      <c r="NLA306" s="80"/>
      <c r="NLB306" s="80"/>
      <c r="NLC306" s="80"/>
      <c r="NLD306" s="80"/>
      <c r="NLE306" s="80"/>
      <c r="NLF306" s="80"/>
      <c r="NLG306" s="80"/>
      <c r="NLH306" s="80"/>
      <c r="NLI306" s="80"/>
      <c r="NLJ306" s="80"/>
      <c r="NLK306" s="80"/>
      <c r="NLL306" s="80"/>
      <c r="NLM306" s="80"/>
      <c r="NLN306" s="80"/>
      <c r="NLO306" s="80"/>
      <c r="NLP306" s="80"/>
      <c r="NLQ306" s="80"/>
      <c r="NLR306" s="80"/>
      <c r="NLS306" s="80"/>
      <c r="NLT306" s="80"/>
      <c r="NLU306" s="80"/>
      <c r="NLV306" s="80"/>
      <c r="NLW306" s="80"/>
      <c r="NLX306" s="80"/>
      <c r="NLY306" s="80"/>
      <c r="NLZ306" s="80"/>
      <c r="NMA306" s="80"/>
      <c r="NMB306" s="80"/>
      <c r="NMC306" s="80"/>
      <c r="NMD306" s="80"/>
      <c r="NME306" s="80"/>
      <c r="NMF306" s="80"/>
      <c r="NMG306" s="80"/>
      <c r="NMH306" s="80"/>
      <c r="NMI306" s="80"/>
      <c r="NMJ306" s="80"/>
      <c r="NMK306" s="80"/>
      <c r="NML306" s="80"/>
      <c r="NMM306" s="80"/>
      <c r="NMN306" s="80"/>
      <c r="NMO306" s="80"/>
      <c r="NMP306" s="80"/>
      <c r="NMQ306" s="80"/>
      <c r="NMR306" s="80"/>
      <c r="NMS306" s="80"/>
      <c r="NMT306" s="80"/>
      <c r="NMU306" s="80"/>
      <c r="NMV306" s="80"/>
      <c r="NMW306" s="80"/>
      <c r="NMX306" s="80"/>
      <c r="NMY306" s="80"/>
      <c r="NMZ306" s="80"/>
      <c r="NNA306" s="80"/>
      <c r="NNB306" s="80"/>
      <c r="NNC306" s="80"/>
      <c r="NND306" s="80"/>
      <c r="NNE306" s="80"/>
      <c r="NNF306" s="80"/>
      <c r="NNG306" s="80"/>
      <c r="NNH306" s="80"/>
      <c r="NNI306" s="80"/>
      <c r="NNJ306" s="80"/>
      <c r="NNK306" s="80"/>
      <c r="NNL306" s="80"/>
      <c r="NNM306" s="80"/>
      <c r="NNN306" s="80"/>
      <c r="NNO306" s="80"/>
      <c r="NNP306" s="80"/>
      <c r="NNQ306" s="80"/>
      <c r="NNR306" s="80"/>
      <c r="NNS306" s="80"/>
      <c r="NNT306" s="80"/>
      <c r="NNU306" s="80"/>
      <c r="NNV306" s="80"/>
      <c r="NNW306" s="80"/>
      <c r="NNX306" s="80"/>
      <c r="NNY306" s="80"/>
      <c r="NNZ306" s="80"/>
      <c r="NOA306" s="80"/>
      <c r="NOB306" s="80"/>
      <c r="NOC306" s="80"/>
      <c r="NOD306" s="80"/>
      <c r="NOE306" s="80"/>
      <c r="NOF306" s="80"/>
      <c r="NOG306" s="80"/>
      <c r="NOH306" s="80"/>
      <c r="NOI306" s="80"/>
      <c r="NOJ306" s="80"/>
      <c r="NOK306" s="80"/>
      <c r="NOL306" s="80"/>
      <c r="NOM306" s="80"/>
      <c r="NON306" s="80"/>
      <c r="NOO306" s="80"/>
      <c r="NOP306" s="80"/>
      <c r="NOQ306" s="80"/>
      <c r="NOR306" s="80"/>
      <c r="NOS306" s="80"/>
      <c r="NOT306" s="80"/>
      <c r="NOU306" s="80"/>
      <c r="NOV306" s="80"/>
      <c r="NOW306" s="80"/>
      <c r="NOX306" s="80"/>
      <c r="NOY306" s="80"/>
      <c r="NOZ306" s="80"/>
      <c r="NPA306" s="80"/>
      <c r="NPB306" s="80"/>
      <c r="NPC306" s="80"/>
      <c r="NPD306" s="80"/>
      <c r="NPE306" s="80"/>
      <c r="NPF306" s="80"/>
      <c r="NPG306" s="80"/>
      <c r="NPH306" s="80"/>
      <c r="NPI306" s="80"/>
      <c r="NPJ306" s="80"/>
      <c r="NPK306" s="80"/>
      <c r="NPL306" s="80"/>
      <c r="NPM306" s="80"/>
      <c r="NPN306" s="80"/>
      <c r="NPO306" s="80"/>
      <c r="NPP306" s="80"/>
      <c r="NPQ306" s="80"/>
      <c r="NPR306" s="80"/>
      <c r="NPS306" s="80"/>
      <c r="NPT306" s="80"/>
      <c r="NPU306" s="80"/>
      <c r="NPV306" s="80"/>
      <c r="NPW306" s="80"/>
      <c r="NPX306" s="80"/>
      <c r="NPY306" s="80"/>
      <c r="NPZ306" s="80"/>
      <c r="NQA306" s="80"/>
      <c r="NQB306" s="80"/>
      <c r="NQC306" s="80"/>
      <c r="NQD306" s="80"/>
      <c r="NQE306" s="80"/>
      <c r="NQF306" s="80"/>
      <c r="NQG306" s="80"/>
      <c r="NQH306" s="80"/>
      <c r="NQI306" s="80"/>
      <c r="NQJ306" s="80"/>
      <c r="NQK306" s="80"/>
      <c r="NQL306" s="80"/>
      <c r="NQM306" s="80"/>
      <c r="NQN306" s="80"/>
      <c r="NQO306" s="80"/>
      <c r="NQP306" s="80"/>
      <c r="NQQ306" s="80"/>
      <c r="NQR306" s="80"/>
      <c r="NQS306" s="80"/>
      <c r="NQT306" s="80"/>
      <c r="NQU306" s="80"/>
      <c r="NQV306" s="80"/>
      <c r="NQW306" s="80"/>
      <c r="NQX306" s="80"/>
      <c r="NQY306" s="80"/>
      <c r="NQZ306" s="80"/>
      <c r="NRA306" s="80"/>
      <c r="NRB306" s="80"/>
      <c r="NRC306" s="80"/>
      <c r="NRD306" s="80"/>
      <c r="NRE306" s="80"/>
      <c r="NRF306" s="80"/>
      <c r="NRG306" s="80"/>
      <c r="NRH306" s="80"/>
      <c r="NRI306" s="80"/>
      <c r="NRJ306" s="80"/>
      <c r="NRK306" s="80"/>
      <c r="NRL306" s="80"/>
      <c r="NRM306" s="80"/>
      <c r="NRN306" s="80"/>
      <c r="NRO306" s="80"/>
      <c r="NRP306" s="80"/>
      <c r="NRQ306" s="80"/>
      <c r="NRR306" s="80"/>
      <c r="NRS306" s="80"/>
      <c r="NRT306" s="80"/>
      <c r="NRU306" s="80"/>
      <c r="NRV306" s="80"/>
      <c r="NRW306" s="80"/>
      <c r="NRX306" s="80"/>
      <c r="NRY306" s="80"/>
      <c r="NRZ306" s="80"/>
      <c r="NSA306" s="80"/>
      <c r="NSB306" s="80"/>
      <c r="NSC306" s="80"/>
      <c r="NSD306" s="80"/>
      <c r="NSE306" s="80"/>
      <c r="NSF306" s="80"/>
      <c r="NSG306" s="80"/>
      <c r="NSH306" s="80"/>
      <c r="NSI306" s="80"/>
      <c r="NSJ306" s="80"/>
      <c r="NSK306" s="80"/>
      <c r="NSL306" s="80"/>
      <c r="NSM306" s="80"/>
      <c r="NSN306" s="80"/>
      <c r="NSO306" s="80"/>
      <c r="NSP306" s="80"/>
      <c r="NSQ306" s="80"/>
      <c r="NSR306" s="80"/>
      <c r="NSS306" s="80"/>
      <c r="NST306" s="80"/>
      <c r="NSU306" s="80"/>
      <c r="NSV306" s="80"/>
      <c r="NSW306" s="80"/>
      <c r="NSX306" s="80"/>
      <c r="NSY306" s="80"/>
      <c r="NSZ306" s="80"/>
      <c r="NTA306" s="80"/>
      <c r="NTB306" s="80"/>
      <c r="NTC306" s="80"/>
      <c r="NTD306" s="80"/>
      <c r="NTE306" s="80"/>
      <c r="NTF306" s="80"/>
      <c r="NTG306" s="80"/>
      <c r="NTH306" s="80"/>
      <c r="NTI306" s="80"/>
      <c r="NTJ306" s="80"/>
      <c r="NTK306" s="80"/>
      <c r="NTL306" s="80"/>
      <c r="NTM306" s="80"/>
      <c r="NTN306" s="80"/>
      <c r="NTO306" s="80"/>
      <c r="NTP306" s="80"/>
      <c r="NTQ306" s="80"/>
      <c r="NTR306" s="80"/>
      <c r="NTS306" s="80"/>
      <c r="NTT306" s="80"/>
      <c r="NTU306" s="80"/>
      <c r="NTV306" s="80"/>
      <c r="NTW306" s="80"/>
      <c r="NTX306" s="80"/>
      <c r="NTY306" s="80"/>
      <c r="NTZ306" s="80"/>
      <c r="NUA306" s="80"/>
      <c r="NUB306" s="80"/>
      <c r="NUC306" s="80"/>
      <c r="NUD306" s="80"/>
      <c r="NUE306" s="80"/>
      <c r="NUF306" s="80"/>
      <c r="NUG306" s="80"/>
      <c r="NUH306" s="80"/>
      <c r="NUI306" s="80"/>
      <c r="NUJ306" s="80"/>
      <c r="NUK306" s="80"/>
      <c r="NUL306" s="80"/>
      <c r="NUM306" s="80"/>
      <c r="NUN306" s="80"/>
      <c r="NUO306" s="80"/>
      <c r="NUP306" s="80"/>
      <c r="NUQ306" s="80"/>
      <c r="NUR306" s="80"/>
      <c r="NUS306" s="80"/>
      <c r="NUT306" s="80"/>
      <c r="NUU306" s="80"/>
      <c r="NUV306" s="80"/>
      <c r="NUW306" s="80"/>
      <c r="NUX306" s="80"/>
      <c r="NUY306" s="80"/>
      <c r="NUZ306" s="80"/>
      <c r="NVA306" s="80"/>
      <c r="NVB306" s="80"/>
      <c r="NVC306" s="80"/>
      <c r="NVD306" s="80"/>
      <c r="NVE306" s="80"/>
      <c r="NVF306" s="80"/>
      <c r="NVG306" s="80"/>
      <c r="NVH306" s="80"/>
      <c r="NVI306" s="80"/>
      <c r="NVJ306" s="80"/>
      <c r="NVK306" s="80"/>
      <c r="NVL306" s="80"/>
      <c r="NVM306" s="80"/>
      <c r="NVN306" s="80"/>
      <c r="NVO306" s="80"/>
      <c r="NVP306" s="80"/>
      <c r="NVQ306" s="80"/>
      <c r="NVR306" s="80"/>
      <c r="NVS306" s="80"/>
      <c r="NVT306" s="80"/>
      <c r="NVU306" s="80"/>
      <c r="NVV306" s="80"/>
      <c r="NVW306" s="80"/>
      <c r="NVX306" s="80"/>
      <c r="NVY306" s="80"/>
      <c r="NVZ306" s="80"/>
      <c r="NWA306" s="80"/>
      <c r="NWB306" s="80"/>
      <c r="NWC306" s="80"/>
      <c r="NWD306" s="80"/>
      <c r="NWE306" s="80"/>
      <c r="NWF306" s="80"/>
      <c r="NWG306" s="80"/>
      <c r="NWH306" s="80"/>
      <c r="NWI306" s="80"/>
      <c r="NWJ306" s="80"/>
      <c r="NWK306" s="80"/>
      <c r="NWL306" s="80"/>
      <c r="NWM306" s="80"/>
      <c r="NWN306" s="80"/>
      <c r="NWO306" s="80"/>
      <c r="NWP306" s="80"/>
      <c r="NWQ306" s="80"/>
      <c r="NWR306" s="80"/>
      <c r="NWS306" s="80"/>
      <c r="NWT306" s="80"/>
      <c r="NWU306" s="80"/>
      <c r="NWV306" s="80"/>
      <c r="NWW306" s="80"/>
      <c r="NWX306" s="80"/>
      <c r="NWY306" s="80"/>
      <c r="NWZ306" s="80"/>
      <c r="NXA306" s="80"/>
      <c r="NXB306" s="80"/>
      <c r="NXC306" s="80"/>
      <c r="NXD306" s="80"/>
      <c r="NXE306" s="80"/>
      <c r="NXF306" s="80"/>
      <c r="NXG306" s="80"/>
      <c r="NXH306" s="80"/>
      <c r="NXI306" s="80"/>
      <c r="NXJ306" s="80"/>
      <c r="NXK306" s="80"/>
      <c r="NXL306" s="80"/>
      <c r="NXM306" s="80"/>
      <c r="NXN306" s="80"/>
      <c r="NXO306" s="80"/>
      <c r="NXP306" s="80"/>
      <c r="NXQ306" s="80"/>
      <c r="NXR306" s="80"/>
      <c r="NXS306" s="80"/>
      <c r="NXT306" s="80"/>
      <c r="NXU306" s="80"/>
      <c r="NXV306" s="80"/>
      <c r="NXW306" s="80"/>
      <c r="NXX306" s="80"/>
      <c r="NXY306" s="80"/>
      <c r="NXZ306" s="80"/>
      <c r="NYA306" s="80"/>
      <c r="NYB306" s="80"/>
      <c r="NYC306" s="80"/>
      <c r="NYD306" s="80"/>
      <c r="NYE306" s="80"/>
      <c r="NYF306" s="80"/>
      <c r="NYG306" s="80"/>
      <c r="NYH306" s="80"/>
      <c r="NYI306" s="80"/>
      <c r="NYJ306" s="80"/>
      <c r="NYK306" s="80"/>
      <c r="NYL306" s="80"/>
      <c r="NYM306" s="80"/>
      <c r="NYN306" s="80"/>
      <c r="NYO306" s="80"/>
      <c r="NYP306" s="80"/>
      <c r="NYQ306" s="80"/>
      <c r="NYR306" s="80"/>
      <c r="NYS306" s="80"/>
      <c r="NYT306" s="80"/>
      <c r="NYU306" s="80"/>
      <c r="NYV306" s="80"/>
      <c r="NYW306" s="80"/>
      <c r="NYX306" s="80"/>
      <c r="NYY306" s="80"/>
      <c r="NYZ306" s="80"/>
      <c r="NZA306" s="80"/>
      <c r="NZB306" s="80"/>
      <c r="NZC306" s="80"/>
      <c r="NZD306" s="80"/>
      <c r="NZE306" s="80"/>
      <c r="NZF306" s="80"/>
      <c r="NZG306" s="80"/>
      <c r="NZH306" s="80"/>
      <c r="NZI306" s="80"/>
      <c r="NZJ306" s="80"/>
      <c r="NZK306" s="80"/>
      <c r="NZL306" s="80"/>
      <c r="NZM306" s="80"/>
      <c r="NZN306" s="80"/>
      <c r="NZO306" s="80"/>
      <c r="NZP306" s="80"/>
      <c r="NZQ306" s="80"/>
      <c r="NZR306" s="80"/>
      <c r="NZS306" s="80"/>
      <c r="NZT306" s="80"/>
      <c r="NZU306" s="80"/>
      <c r="NZV306" s="80"/>
      <c r="NZW306" s="80"/>
      <c r="NZX306" s="80"/>
      <c r="NZY306" s="80"/>
      <c r="NZZ306" s="80"/>
      <c r="OAA306" s="80"/>
      <c r="OAB306" s="80"/>
      <c r="OAC306" s="80"/>
      <c r="OAD306" s="80"/>
      <c r="OAE306" s="80"/>
      <c r="OAF306" s="80"/>
      <c r="OAG306" s="80"/>
      <c r="OAH306" s="80"/>
      <c r="OAI306" s="80"/>
      <c r="OAJ306" s="80"/>
      <c r="OAK306" s="80"/>
      <c r="OAL306" s="80"/>
      <c r="OAM306" s="80"/>
      <c r="OAN306" s="80"/>
      <c r="OAO306" s="80"/>
      <c r="OAP306" s="80"/>
      <c r="OAQ306" s="80"/>
      <c r="OAR306" s="80"/>
      <c r="OAS306" s="80"/>
      <c r="OAT306" s="80"/>
      <c r="OAU306" s="80"/>
      <c r="OAV306" s="80"/>
      <c r="OAW306" s="80"/>
      <c r="OAX306" s="80"/>
      <c r="OAY306" s="80"/>
      <c r="OAZ306" s="80"/>
      <c r="OBA306" s="80"/>
      <c r="OBB306" s="80"/>
      <c r="OBC306" s="80"/>
      <c r="OBD306" s="80"/>
      <c r="OBE306" s="80"/>
      <c r="OBF306" s="80"/>
      <c r="OBG306" s="80"/>
      <c r="OBH306" s="80"/>
      <c r="OBI306" s="80"/>
      <c r="OBJ306" s="80"/>
      <c r="OBK306" s="80"/>
      <c r="OBL306" s="80"/>
      <c r="OBM306" s="80"/>
      <c r="OBN306" s="80"/>
      <c r="OBO306" s="80"/>
      <c r="OBP306" s="80"/>
      <c r="OBQ306" s="80"/>
      <c r="OBR306" s="80"/>
      <c r="OBS306" s="80"/>
      <c r="OBT306" s="80"/>
      <c r="OBU306" s="80"/>
      <c r="OBV306" s="80"/>
      <c r="OBW306" s="80"/>
      <c r="OBX306" s="80"/>
      <c r="OBY306" s="80"/>
      <c r="OBZ306" s="80"/>
      <c r="OCA306" s="80"/>
      <c r="OCB306" s="80"/>
      <c r="OCC306" s="80"/>
      <c r="OCD306" s="80"/>
      <c r="OCE306" s="80"/>
      <c r="OCF306" s="80"/>
      <c r="OCG306" s="80"/>
      <c r="OCH306" s="80"/>
      <c r="OCI306" s="80"/>
      <c r="OCJ306" s="80"/>
      <c r="OCK306" s="80"/>
      <c r="OCL306" s="80"/>
      <c r="OCM306" s="80"/>
      <c r="OCN306" s="80"/>
      <c r="OCO306" s="80"/>
      <c r="OCP306" s="80"/>
      <c r="OCQ306" s="80"/>
      <c r="OCR306" s="80"/>
      <c r="OCS306" s="80"/>
      <c r="OCT306" s="80"/>
      <c r="OCU306" s="80"/>
      <c r="OCV306" s="80"/>
      <c r="OCW306" s="80"/>
      <c r="OCX306" s="80"/>
      <c r="OCY306" s="80"/>
      <c r="OCZ306" s="80"/>
      <c r="ODA306" s="80"/>
      <c r="ODB306" s="80"/>
      <c r="ODC306" s="80"/>
      <c r="ODD306" s="80"/>
      <c r="ODE306" s="80"/>
      <c r="ODF306" s="80"/>
      <c r="ODG306" s="80"/>
      <c r="ODH306" s="80"/>
      <c r="ODI306" s="80"/>
      <c r="ODJ306" s="80"/>
      <c r="ODK306" s="80"/>
      <c r="ODL306" s="80"/>
      <c r="ODM306" s="80"/>
      <c r="ODN306" s="80"/>
      <c r="ODO306" s="80"/>
      <c r="ODP306" s="80"/>
      <c r="ODQ306" s="80"/>
      <c r="ODR306" s="80"/>
      <c r="ODS306" s="80"/>
      <c r="ODT306" s="80"/>
      <c r="ODU306" s="80"/>
      <c r="ODV306" s="80"/>
      <c r="ODW306" s="80"/>
      <c r="ODX306" s="80"/>
      <c r="ODY306" s="80"/>
      <c r="ODZ306" s="80"/>
      <c r="OEA306" s="80"/>
      <c r="OEB306" s="80"/>
      <c r="OEC306" s="80"/>
      <c r="OED306" s="80"/>
      <c r="OEE306" s="80"/>
      <c r="OEF306" s="80"/>
      <c r="OEG306" s="80"/>
      <c r="OEH306" s="80"/>
      <c r="OEI306" s="80"/>
      <c r="OEJ306" s="80"/>
      <c r="OEK306" s="80"/>
      <c r="OEL306" s="80"/>
      <c r="OEM306" s="80"/>
      <c r="OEN306" s="80"/>
      <c r="OEO306" s="80"/>
      <c r="OEP306" s="80"/>
      <c r="OEQ306" s="80"/>
      <c r="OER306" s="80"/>
      <c r="OES306" s="80"/>
      <c r="OET306" s="80"/>
      <c r="OEU306" s="80"/>
      <c r="OEV306" s="80"/>
      <c r="OEW306" s="80"/>
      <c r="OEX306" s="80"/>
      <c r="OEY306" s="80"/>
      <c r="OEZ306" s="80"/>
      <c r="OFA306" s="80"/>
      <c r="OFB306" s="80"/>
      <c r="OFC306" s="80"/>
      <c r="OFD306" s="80"/>
      <c r="OFE306" s="80"/>
      <c r="OFF306" s="80"/>
      <c r="OFG306" s="80"/>
      <c r="OFH306" s="80"/>
      <c r="OFI306" s="80"/>
      <c r="OFJ306" s="80"/>
      <c r="OFK306" s="80"/>
      <c r="OFL306" s="80"/>
      <c r="OFM306" s="80"/>
      <c r="OFN306" s="80"/>
      <c r="OFO306" s="80"/>
      <c r="OFP306" s="80"/>
      <c r="OFQ306" s="80"/>
      <c r="OFR306" s="80"/>
      <c r="OFS306" s="80"/>
      <c r="OFT306" s="80"/>
      <c r="OFU306" s="80"/>
      <c r="OFV306" s="80"/>
      <c r="OFW306" s="80"/>
      <c r="OFX306" s="80"/>
      <c r="OFY306" s="80"/>
      <c r="OFZ306" s="80"/>
      <c r="OGA306" s="80"/>
      <c r="OGB306" s="80"/>
      <c r="OGC306" s="80"/>
      <c r="OGD306" s="80"/>
      <c r="OGE306" s="80"/>
      <c r="OGF306" s="80"/>
      <c r="OGG306" s="80"/>
      <c r="OGH306" s="80"/>
      <c r="OGI306" s="80"/>
      <c r="OGJ306" s="80"/>
      <c r="OGK306" s="80"/>
      <c r="OGL306" s="80"/>
      <c r="OGM306" s="80"/>
      <c r="OGN306" s="80"/>
      <c r="OGO306" s="80"/>
      <c r="OGP306" s="80"/>
      <c r="OGQ306" s="80"/>
      <c r="OGR306" s="80"/>
      <c r="OGS306" s="80"/>
      <c r="OGT306" s="80"/>
      <c r="OGU306" s="80"/>
      <c r="OGV306" s="80"/>
      <c r="OGW306" s="80"/>
      <c r="OGX306" s="80"/>
      <c r="OGY306" s="80"/>
      <c r="OGZ306" s="80"/>
      <c r="OHA306" s="80"/>
      <c r="OHB306" s="80"/>
      <c r="OHC306" s="80"/>
      <c r="OHD306" s="80"/>
      <c r="OHE306" s="80"/>
      <c r="OHF306" s="80"/>
      <c r="OHG306" s="80"/>
      <c r="OHH306" s="80"/>
      <c r="OHI306" s="80"/>
      <c r="OHJ306" s="80"/>
      <c r="OHK306" s="80"/>
      <c r="OHL306" s="80"/>
      <c r="OHM306" s="80"/>
      <c r="OHN306" s="80"/>
      <c r="OHO306" s="80"/>
      <c r="OHP306" s="80"/>
      <c r="OHQ306" s="80"/>
      <c r="OHR306" s="80"/>
      <c r="OHS306" s="80"/>
      <c r="OHT306" s="80"/>
      <c r="OHU306" s="80"/>
      <c r="OHV306" s="80"/>
      <c r="OHW306" s="80"/>
      <c r="OHX306" s="80"/>
      <c r="OHY306" s="80"/>
      <c r="OHZ306" s="80"/>
      <c r="OIA306" s="80"/>
      <c r="OIB306" s="80"/>
      <c r="OIC306" s="80"/>
      <c r="OID306" s="80"/>
      <c r="OIE306" s="80"/>
      <c r="OIF306" s="80"/>
      <c r="OIG306" s="80"/>
      <c r="OIH306" s="80"/>
      <c r="OII306" s="80"/>
      <c r="OIJ306" s="80"/>
      <c r="OIK306" s="80"/>
      <c r="OIL306" s="80"/>
      <c r="OIM306" s="80"/>
      <c r="OIN306" s="80"/>
      <c r="OIO306" s="80"/>
      <c r="OIP306" s="80"/>
      <c r="OIQ306" s="80"/>
      <c r="OIR306" s="80"/>
      <c r="OIS306" s="80"/>
      <c r="OIT306" s="80"/>
      <c r="OIU306" s="80"/>
      <c r="OIV306" s="80"/>
      <c r="OIW306" s="80"/>
      <c r="OIX306" s="80"/>
      <c r="OIY306" s="80"/>
      <c r="OIZ306" s="80"/>
      <c r="OJA306" s="80"/>
      <c r="OJB306" s="80"/>
      <c r="OJC306" s="80"/>
      <c r="OJD306" s="80"/>
      <c r="OJE306" s="80"/>
      <c r="OJF306" s="80"/>
      <c r="OJG306" s="80"/>
      <c r="OJH306" s="80"/>
      <c r="OJI306" s="80"/>
      <c r="OJJ306" s="80"/>
      <c r="OJK306" s="80"/>
      <c r="OJL306" s="80"/>
      <c r="OJM306" s="80"/>
      <c r="OJN306" s="80"/>
      <c r="OJO306" s="80"/>
      <c r="OJP306" s="80"/>
      <c r="OJQ306" s="80"/>
      <c r="OJR306" s="80"/>
      <c r="OJS306" s="80"/>
      <c r="OJT306" s="80"/>
      <c r="OJU306" s="80"/>
      <c r="OJV306" s="80"/>
      <c r="OJW306" s="80"/>
      <c r="OJX306" s="80"/>
      <c r="OJY306" s="80"/>
      <c r="OJZ306" s="80"/>
      <c r="OKA306" s="80"/>
      <c r="OKB306" s="80"/>
      <c r="OKC306" s="80"/>
      <c r="OKD306" s="80"/>
      <c r="OKE306" s="80"/>
      <c r="OKF306" s="80"/>
      <c r="OKG306" s="80"/>
      <c r="OKH306" s="80"/>
      <c r="OKI306" s="80"/>
      <c r="OKJ306" s="80"/>
      <c r="OKK306" s="80"/>
      <c r="OKL306" s="80"/>
      <c r="OKM306" s="80"/>
      <c r="OKN306" s="80"/>
      <c r="OKO306" s="80"/>
      <c r="OKP306" s="80"/>
      <c r="OKQ306" s="80"/>
      <c r="OKR306" s="80"/>
      <c r="OKS306" s="80"/>
      <c r="OKT306" s="80"/>
      <c r="OKU306" s="80"/>
      <c r="OKV306" s="80"/>
      <c r="OKW306" s="80"/>
      <c r="OKX306" s="80"/>
      <c r="OKY306" s="80"/>
      <c r="OKZ306" s="80"/>
      <c r="OLA306" s="80"/>
      <c r="OLB306" s="80"/>
      <c r="OLC306" s="80"/>
      <c r="OLD306" s="80"/>
      <c r="OLE306" s="80"/>
      <c r="OLF306" s="80"/>
      <c r="OLG306" s="80"/>
      <c r="OLH306" s="80"/>
      <c r="OLI306" s="80"/>
      <c r="OLJ306" s="80"/>
      <c r="OLK306" s="80"/>
      <c r="OLL306" s="80"/>
      <c r="OLM306" s="80"/>
      <c r="OLN306" s="80"/>
      <c r="OLO306" s="80"/>
      <c r="OLP306" s="80"/>
      <c r="OLQ306" s="80"/>
      <c r="OLR306" s="80"/>
      <c r="OLS306" s="80"/>
      <c r="OLT306" s="80"/>
      <c r="OLU306" s="80"/>
      <c r="OLV306" s="80"/>
      <c r="OLW306" s="80"/>
      <c r="OLX306" s="80"/>
      <c r="OLY306" s="80"/>
      <c r="OLZ306" s="80"/>
      <c r="OMA306" s="80"/>
      <c r="OMB306" s="80"/>
      <c r="OMC306" s="80"/>
      <c r="OMD306" s="80"/>
      <c r="OME306" s="80"/>
      <c r="OMF306" s="80"/>
      <c r="OMG306" s="80"/>
      <c r="OMH306" s="80"/>
      <c r="OMI306" s="80"/>
      <c r="OMJ306" s="80"/>
      <c r="OMK306" s="80"/>
      <c r="OML306" s="80"/>
      <c r="OMM306" s="80"/>
      <c r="OMN306" s="80"/>
      <c r="OMO306" s="80"/>
      <c r="OMP306" s="80"/>
      <c r="OMQ306" s="80"/>
      <c r="OMR306" s="80"/>
      <c r="OMS306" s="80"/>
      <c r="OMT306" s="80"/>
      <c r="OMU306" s="80"/>
      <c r="OMV306" s="80"/>
      <c r="OMW306" s="80"/>
      <c r="OMX306" s="80"/>
      <c r="OMY306" s="80"/>
      <c r="OMZ306" s="80"/>
      <c r="ONA306" s="80"/>
      <c r="ONB306" s="80"/>
      <c r="ONC306" s="80"/>
      <c r="OND306" s="80"/>
      <c r="ONE306" s="80"/>
      <c r="ONF306" s="80"/>
      <c r="ONG306" s="80"/>
      <c r="ONH306" s="80"/>
      <c r="ONI306" s="80"/>
      <c r="ONJ306" s="80"/>
      <c r="ONK306" s="80"/>
      <c r="ONL306" s="80"/>
      <c r="ONM306" s="80"/>
      <c r="ONN306" s="80"/>
      <c r="ONO306" s="80"/>
      <c r="ONP306" s="80"/>
      <c r="ONQ306" s="80"/>
      <c r="ONR306" s="80"/>
      <c r="ONS306" s="80"/>
      <c r="ONT306" s="80"/>
      <c r="ONU306" s="80"/>
      <c r="ONV306" s="80"/>
      <c r="ONW306" s="80"/>
      <c r="ONX306" s="80"/>
      <c r="ONY306" s="80"/>
      <c r="ONZ306" s="80"/>
      <c r="OOA306" s="80"/>
      <c r="OOB306" s="80"/>
      <c r="OOC306" s="80"/>
      <c r="OOD306" s="80"/>
      <c r="OOE306" s="80"/>
      <c r="OOF306" s="80"/>
      <c r="OOG306" s="80"/>
      <c r="OOH306" s="80"/>
      <c r="OOI306" s="80"/>
      <c r="OOJ306" s="80"/>
      <c r="OOK306" s="80"/>
      <c r="OOL306" s="80"/>
      <c r="OOM306" s="80"/>
      <c r="OON306" s="80"/>
      <c r="OOO306" s="80"/>
      <c r="OOP306" s="80"/>
      <c r="OOQ306" s="80"/>
      <c r="OOR306" s="80"/>
      <c r="OOS306" s="80"/>
      <c r="OOT306" s="80"/>
      <c r="OOU306" s="80"/>
      <c r="OOV306" s="80"/>
      <c r="OOW306" s="80"/>
      <c r="OOX306" s="80"/>
      <c r="OOY306" s="80"/>
      <c r="OOZ306" s="80"/>
      <c r="OPA306" s="80"/>
      <c r="OPB306" s="80"/>
      <c r="OPC306" s="80"/>
      <c r="OPD306" s="80"/>
      <c r="OPE306" s="80"/>
      <c r="OPF306" s="80"/>
      <c r="OPG306" s="80"/>
      <c r="OPH306" s="80"/>
      <c r="OPI306" s="80"/>
      <c r="OPJ306" s="80"/>
      <c r="OPK306" s="80"/>
      <c r="OPL306" s="80"/>
      <c r="OPM306" s="80"/>
      <c r="OPN306" s="80"/>
      <c r="OPO306" s="80"/>
      <c r="OPP306" s="80"/>
      <c r="OPQ306" s="80"/>
      <c r="OPR306" s="80"/>
      <c r="OPS306" s="80"/>
      <c r="OPT306" s="80"/>
      <c r="OPU306" s="80"/>
      <c r="OPV306" s="80"/>
      <c r="OPW306" s="80"/>
      <c r="OPX306" s="80"/>
      <c r="OPY306" s="80"/>
      <c r="OPZ306" s="80"/>
      <c r="OQA306" s="80"/>
      <c r="OQB306" s="80"/>
      <c r="OQC306" s="80"/>
      <c r="OQD306" s="80"/>
      <c r="OQE306" s="80"/>
      <c r="OQF306" s="80"/>
      <c r="OQG306" s="80"/>
      <c r="OQH306" s="80"/>
      <c r="OQI306" s="80"/>
      <c r="OQJ306" s="80"/>
      <c r="OQK306" s="80"/>
      <c r="OQL306" s="80"/>
      <c r="OQM306" s="80"/>
      <c r="OQN306" s="80"/>
      <c r="OQO306" s="80"/>
      <c r="OQP306" s="80"/>
      <c r="OQQ306" s="80"/>
      <c r="OQR306" s="80"/>
      <c r="OQS306" s="80"/>
      <c r="OQT306" s="80"/>
      <c r="OQU306" s="80"/>
      <c r="OQV306" s="80"/>
      <c r="OQW306" s="80"/>
      <c r="OQX306" s="80"/>
      <c r="OQY306" s="80"/>
      <c r="OQZ306" s="80"/>
      <c r="ORA306" s="80"/>
      <c r="ORB306" s="80"/>
      <c r="ORC306" s="80"/>
      <c r="ORD306" s="80"/>
      <c r="ORE306" s="80"/>
      <c r="ORF306" s="80"/>
      <c r="ORG306" s="80"/>
      <c r="ORH306" s="80"/>
      <c r="ORI306" s="80"/>
      <c r="ORJ306" s="80"/>
      <c r="ORK306" s="80"/>
      <c r="ORL306" s="80"/>
      <c r="ORM306" s="80"/>
      <c r="ORN306" s="80"/>
      <c r="ORO306" s="80"/>
      <c r="ORP306" s="80"/>
      <c r="ORQ306" s="80"/>
      <c r="ORR306" s="80"/>
      <c r="ORS306" s="80"/>
      <c r="ORT306" s="80"/>
      <c r="ORU306" s="80"/>
      <c r="ORV306" s="80"/>
      <c r="ORW306" s="80"/>
      <c r="ORX306" s="80"/>
      <c r="ORY306" s="80"/>
      <c r="ORZ306" s="80"/>
      <c r="OSA306" s="80"/>
      <c r="OSB306" s="80"/>
      <c r="OSC306" s="80"/>
      <c r="OSD306" s="80"/>
      <c r="OSE306" s="80"/>
      <c r="OSF306" s="80"/>
      <c r="OSG306" s="80"/>
      <c r="OSH306" s="80"/>
      <c r="OSI306" s="80"/>
      <c r="OSJ306" s="80"/>
      <c r="OSK306" s="80"/>
      <c r="OSL306" s="80"/>
      <c r="OSM306" s="80"/>
      <c r="OSN306" s="80"/>
      <c r="OSO306" s="80"/>
      <c r="OSP306" s="80"/>
      <c r="OSQ306" s="80"/>
      <c r="OSR306" s="80"/>
      <c r="OSS306" s="80"/>
      <c r="OST306" s="80"/>
      <c r="OSU306" s="80"/>
      <c r="OSV306" s="80"/>
      <c r="OSW306" s="80"/>
      <c r="OSX306" s="80"/>
      <c r="OSY306" s="80"/>
      <c r="OSZ306" s="80"/>
      <c r="OTA306" s="80"/>
      <c r="OTB306" s="80"/>
      <c r="OTC306" s="80"/>
      <c r="OTD306" s="80"/>
      <c r="OTE306" s="80"/>
      <c r="OTF306" s="80"/>
      <c r="OTG306" s="80"/>
      <c r="OTH306" s="80"/>
      <c r="OTI306" s="80"/>
      <c r="OTJ306" s="80"/>
      <c r="OTK306" s="80"/>
      <c r="OTL306" s="80"/>
      <c r="OTM306" s="80"/>
      <c r="OTN306" s="80"/>
      <c r="OTO306" s="80"/>
      <c r="OTP306" s="80"/>
      <c r="OTQ306" s="80"/>
      <c r="OTR306" s="80"/>
      <c r="OTS306" s="80"/>
      <c r="OTT306" s="80"/>
      <c r="OTU306" s="80"/>
      <c r="OTV306" s="80"/>
      <c r="OTW306" s="80"/>
      <c r="OTX306" s="80"/>
      <c r="OTY306" s="80"/>
      <c r="OTZ306" s="80"/>
      <c r="OUA306" s="80"/>
      <c r="OUB306" s="80"/>
      <c r="OUC306" s="80"/>
      <c r="OUD306" s="80"/>
      <c r="OUE306" s="80"/>
      <c r="OUF306" s="80"/>
      <c r="OUG306" s="80"/>
      <c r="OUH306" s="80"/>
      <c r="OUI306" s="80"/>
      <c r="OUJ306" s="80"/>
      <c r="OUK306" s="80"/>
      <c r="OUL306" s="80"/>
      <c r="OUM306" s="80"/>
      <c r="OUN306" s="80"/>
      <c r="OUO306" s="80"/>
      <c r="OUP306" s="80"/>
      <c r="OUQ306" s="80"/>
      <c r="OUR306" s="80"/>
      <c r="OUS306" s="80"/>
      <c r="OUT306" s="80"/>
      <c r="OUU306" s="80"/>
      <c r="OUV306" s="80"/>
      <c r="OUW306" s="80"/>
      <c r="OUX306" s="80"/>
      <c r="OUY306" s="80"/>
      <c r="OUZ306" s="80"/>
      <c r="OVA306" s="80"/>
      <c r="OVB306" s="80"/>
      <c r="OVC306" s="80"/>
      <c r="OVD306" s="80"/>
      <c r="OVE306" s="80"/>
      <c r="OVF306" s="80"/>
      <c r="OVG306" s="80"/>
      <c r="OVH306" s="80"/>
      <c r="OVI306" s="80"/>
      <c r="OVJ306" s="80"/>
      <c r="OVK306" s="80"/>
      <c r="OVL306" s="80"/>
      <c r="OVM306" s="80"/>
      <c r="OVN306" s="80"/>
      <c r="OVO306" s="80"/>
      <c r="OVP306" s="80"/>
      <c r="OVQ306" s="80"/>
      <c r="OVR306" s="80"/>
      <c r="OVS306" s="80"/>
      <c r="OVT306" s="80"/>
      <c r="OVU306" s="80"/>
      <c r="OVV306" s="80"/>
      <c r="OVW306" s="80"/>
      <c r="OVX306" s="80"/>
      <c r="OVY306" s="80"/>
      <c r="OVZ306" s="80"/>
      <c r="OWA306" s="80"/>
      <c r="OWB306" s="80"/>
      <c r="OWC306" s="80"/>
      <c r="OWD306" s="80"/>
      <c r="OWE306" s="80"/>
      <c r="OWF306" s="80"/>
      <c r="OWG306" s="80"/>
      <c r="OWH306" s="80"/>
      <c r="OWI306" s="80"/>
      <c r="OWJ306" s="80"/>
      <c r="OWK306" s="80"/>
      <c r="OWL306" s="80"/>
      <c r="OWM306" s="80"/>
      <c r="OWN306" s="80"/>
      <c r="OWO306" s="80"/>
      <c r="OWP306" s="80"/>
      <c r="OWQ306" s="80"/>
      <c r="OWR306" s="80"/>
      <c r="OWS306" s="80"/>
      <c r="OWT306" s="80"/>
      <c r="OWU306" s="80"/>
      <c r="OWV306" s="80"/>
      <c r="OWW306" s="80"/>
      <c r="OWX306" s="80"/>
      <c r="OWY306" s="80"/>
      <c r="OWZ306" s="80"/>
      <c r="OXA306" s="80"/>
      <c r="OXB306" s="80"/>
      <c r="OXC306" s="80"/>
      <c r="OXD306" s="80"/>
      <c r="OXE306" s="80"/>
      <c r="OXF306" s="80"/>
      <c r="OXG306" s="80"/>
      <c r="OXH306" s="80"/>
      <c r="OXI306" s="80"/>
      <c r="OXJ306" s="80"/>
      <c r="OXK306" s="80"/>
      <c r="OXL306" s="80"/>
      <c r="OXM306" s="80"/>
      <c r="OXN306" s="80"/>
      <c r="OXO306" s="80"/>
      <c r="OXP306" s="80"/>
      <c r="OXQ306" s="80"/>
      <c r="OXR306" s="80"/>
      <c r="OXS306" s="80"/>
      <c r="OXT306" s="80"/>
      <c r="OXU306" s="80"/>
      <c r="OXV306" s="80"/>
      <c r="OXW306" s="80"/>
      <c r="OXX306" s="80"/>
      <c r="OXY306" s="80"/>
      <c r="OXZ306" s="80"/>
      <c r="OYA306" s="80"/>
      <c r="OYB306" s="80"/>
      <c r="OYC306" s="80"/>
      <c r="OYD306" s="80"/>
      <c r="OYE306" s="80"/>
      <c r="OYF306" s="80"/>
      <c r="OYG306" s="80"/>
      <c r="OYH306" s="80"/>
      <c r="OYI306" s="80"/>
      <c r="OYJ306" s="80"/>
      <c r="OYK306" s="80"/>
      <c r="OYL306" s="80"/>
      <c r="OYM306" s="80"/>
      <c r="OYN306" s="80"/>
      <c r="OYO306" s="80"/>
      <c r="OYP306" s="80"/>
      <c r="OYQ306" s="80"/>
      <c r="OYR306" s="80"/>
      <c r="OYS306" s="80"/>
      <c r="OYT306" s="80"/>
      <c r="OYU306" s="80"/>
      <c r="OYV306" s="80"/>
      <c r="OYW306" s="80"/>
      <c r="OYX306" s="80"/>
      <c r="OYY306" s="80"/>
      <c r="OYZ306" s="80"/>
      <c r="OZA306" s="80"/>
      <c r="OZB306" s="80"/>
      <c r="OZC306" s="80"/>
      <c r="OZD306" s="80"/>
      <c r="OZE306" s="80"/>
      <c r="OZF306" s="80"/>
      <c r="OZG306" s="80"/>
      <c r="OZH306" s="80"/>
      <c r="OZI306" s="80"/>
      <c r="OZJ306" s="80"/>
      <c r="OZK306" s="80"/>
      <c r="OZL306" s="80"/>
      <c r="OZM306" s="80"/>
      <c r="OZN306" s="80"/>
      <c r="OZO306" s="80"/>
      <c r="OZP306" s="80"/>
      <c r="OZQ306" s="80"/>
      <c r="OZR306" s="80"/>
      <c r="OZS306" s="80"/>
      <c r="OZT306" s="80"/>
      <c r="OZU306" s="80"/>
      <c r="OZV306" s="80"/>
      <c r="OZW306" s="80"/>
      <c r="OZX306" s="80"/>
      <c r="OZY306" s="80"/>
      <c r="OZZ306" s="80"/>
      <c r="PAA306" s="80"/>
      <c r="PAB306" s="80"/>
      <c r="PAC306" s="80"/>
      <c r="PAD306" s="80"/>
      <c r="PAE306" s="80"/>
      <c r="PAF306" s="80"/>
      <c r="PAG306" s="80"/>
      <c r="PAH306" s="80"/>
      <c r="PAI306" s="80"/>
      <c r="PAJ306" s="80"/>
      <c r="PAK306" s="80"/>
      <c r="PAL306" s="80"/>
      <c r="PAM306" s="80"/>
      <c r="PAN306" s="80"/>
      <c r="PAO306" s="80"/>
      <c r="PAP306" s="80"/>
      <c r="PAQ306" s="80"/>
      <c r="PAR306" s="80"/>
      <c r="PAS306" s="80"/>
      <c r="PAT306" s="80"/>
      <c r="PAU306" s="80"/>
      <c r="PAV306" s="80"/>
      <c r="PAW306" s="80"/>
      <c r="PAX306" s="80"/>
      <c r="PAY306" s="80"/>
      <c r="PAZ306" s="80"/>
      <c r="PBA306" s="80"/>
      <c r="PBB306" s="80"/>
      <c r="PBC306" s="80"/>
      <c r="PBD306" s="80"/>
      <c r="PBE306" s="80"/>
      <c r="PBF306" s="80"/>
      <c r="PBG306" s="80"/>
      <c r="PBH306" s="80"/>
      <c r="PBI306" s="80"/>
      <c r="PBJ306" s="80"/>
      <c r="PBK306" s="80"/>
      <c r="PBL306" s="80"/>
      <c r="PBM306" s="80"/>
      <c r="PBN306" s="80"/>
      <c r="PBO306" s="80"/>
      <c r="PBP306" s="80"/>
      <c r="PBQ306" s="80"/>
      <c r="PBR306" s="80"/>
      <c r="PBS306" s="80"/>
      <c r="PBT306" s="80"/>
      <c r="PBU306" s="80"/>
      <c r="PBV306" s="80"/>
      <c r="PBW306" s="80"/>
      <c r="PBX306" s="80"/>
      <c r="PBY306" s="80"/>
      <c r="PBZ306" s="80"/>
      <c r="PCA306" s="80"/>
      <c r="PCB306" s="80"/>
      <c r="PCC306" s="80"/>
      <c r="PCD306" s="80"/>
      <c r="PCE306" s="80"/>
      <c r="PCF306" s="80"/>
      <c r="PCG306" s="80"/>
      <c r="PCH306" s="80"/>
      <c r="PCI306" s="80"/>
      <c r="PCJ306" s="80"/>
      <c r="PCK306" s="80"/>
      <c r="PCL306" s="80"/>
      <c r="PCM306" s="80"/>
      <c r="PCN306" s="80"/>
      <c r="PCO306" s="80"/>
      <c r="PCP306" s="80"/>
      <c r="PCQ306" s="80"/>
      <c r="PCR306" s="80"/>
      <c r="PCS306" s="80"/>
      <c r="PCT306" s="80"/>
      <c r="PCU306" s="80"/>
      <c r="PCV306" s="80"/>
      <c r="PCW306" s="80"/>
      <c r="PCX306" s="80"/>
      <c r="PCY306" s="80"/>
      <c r="PCZ306" s="80"/>
      <c r="PDA306" s="80"/>
      <c r="PDB306" s="80"/>
      <c r="PDC306" s="80"/>
      <c r="PDD306" s="80"/>
      <c r="PDE306" s="80"/>
      <c r="PDF306" s="80"/>
      <c r="PDG306" s="80"/>
      <c r="PDH306" s="80"/>
      <c r="PDI306" s="80"/>
      <c r="PDJ306" s="80"/>
      <c r="PDK306" s="80"/>
      <c r="PDL306" s="80"/>
      <c r="PDM306" s="80"/>
      <c r="PDN306" s="80"/>
      <c r="PDO306" s="80"/>
      <c r="PDP306" s="80"/>
      <c r="PDQ306" s="80"/>
      <c r="PDR306" s="80"/>
      <c r="PDS306" s="80"/>
      <c r="PDT306" s="80"/>
      <c r="PDU306" s="80"/>
      <c r="PDV306" s="80"/>
      <c r="PDW306" s="80"/>
      <c r="PDX306" s="80"/>
      <c r="PDY306" s="80"/>
      <c r="PDZ306" s="80"/>
      <c r="PEA306" s="80"/>
      <c r="PEB306" s="80"/>
      <c r="PEC306" s="80"/>
      <c r="PED306" s="80"/>
      <c r="PEE306" s="80"/>
      <c r="PEF306" s="80"/>
      <c r="PEG306" s="80"/>
      <c r="PEH306" s="80"/>
      <c r="PEI306" s="80"/>
      <c r="PEJ306" s="80"/>
      <c r="PEK306" s="80"/>
      <c r="PEL306" s="80"/>
      <c r="PEM306" s="80"/>
      <c r="PEN306" s="80"/>
      <c r="PEO306" s="80"/>
      <c r="PEP306" s="80"/>
      <c r="PEQ306" s="80"/>
      <c r="PER306" s="80"/>
      <c r="PES306" s="80"/>
      <c r="PET306" s="80"/>
      <c r="PEU306" s="80"/>
      <c r="PEV306" s="80"/>
      <c r="PEW306" s="80"/>
      <c r="PEX306" s="80"/>
      <c r="PEY306" s="80"/>
      <c r="PEZ306" s="80"/>
      <c r="PFA306" s="80"/>
      <c r="PFB306" s="80"/>
      <c r="PFC306" s="80"/>
      <c r="PFD306" s="80"/>
      <c r="PFE306" s="80"/>
      <c r="PFF306" s="80"/>
      <c r="PFG306" s="80"/>
      <c r="PFH306" s="80"/>
      <c r="PFI306" s="80"/>
      <c r="PFJ306" s="80"/>
      <c r="PFK306" s="80"/>
      <c r="PFL306" s="80"/>
      <c r="PFM306" s="80"/>
      <c r="PFN306" s="80"/>
      <c r="PFO306" s="80"/>
      <c r="PFP306" s="80"/>
      <c r="PFQ306" s="80"/>
      <c r="PFR306" s="80"/>
      <c r="PFS306" s="80"/>
      <c r="PFT306" s="80"/>
      <c r="PFU306" s="80"/>
      <c r="PFV306" s="80"/>
      <c r="PFW306" s="80"/>
      <c r="PFX306" s="80"/>
      <c r="PFY306" s="80"/>
      <c r="PFZ306" s="80"/>
      <c r="PGA306" s="80"/>
      <c r="PGB306" s="80"/>
      <c r="PGC306" s="80"/>
      <c r="PGD306" s="80"/>
      <c r="PGE306" s="80"/>
      <c r="PGF306" s="80"/>
      <c r="PGG306" s="80"/>
      <c r="PGH306" s="80"/>
      <c r="PGI306" s="80"/>
      <c r="PGJ306" s="80"/>
      <c r="PGK306" s="80"/>
      <c r="PGL306" s="80"/>
      <c r="PGM306" s="80"/>
      <c r="PGN306" s="80"/>
      <c r="PGO306" s="80"/>
      <c r="PGP306" s="80"/>
      <c r="PGQ306" s="80"/>
      <c r="PGR306" s="80"/>
      <c r="PGS306" s="80"/>
      <c r="PGT306" s="80"/>
      <c r="PGU306" s="80"/>
      <c r="PGV306" s="80"/>
      <c r="PGW306" s="80"/>
      <c r="PGX306" s="80"/>
      <c r="PGY306" s="80"/>
      <c r="PGZ306" s="80"/>
      <c r="PHA306" s="80"/>
      <c r="PHB306" s="80"/>
      <c r="PHC306" s="80"/>
      <c r="PHD306" s="80"/>
      <c r="PHE306" s="80"/>
      <c r="PHF306" s="80"/>
      <c r="PHG306" s="80"/>
      <c r="PHH306" s="80"/>
      <c r="PHI306" s="80"/>
      <c r="PHJ306" s="80"/>
      <c r="PHK306" s="80"/>
      <c r="PHL306" s="80"/>
      <c r="PHM306" s="80"/>
      <c r="PHN306" s="80"/>
      <c r="PHO306" s="80"/>
      <c r="PHP306" s="80"/>
      <c r="PHQ306" s="80"/>
      <c r="PHR306" s="80"/>
      <c r="PHS306" s="80"/>
      <c r="PHT306" s="80"/>
      <c r="PHU306" s="80"/>
      <c r="PHV306" s="80"/>
      <c r="PHW306" s="80"/>
      <c r="PHX306" s="80"/>
      <c r="PHY306" s="80"/>
      <c r="PHZ306" s="80"/>
      <c r="PIA306" s="80"/>
      <c r="PIB306" s="80"/>
      <c r="PIC306" s="80"/>
      <c r="PID306" s="80"/>
      <c r="PIE306" s="80"/>
      <c r="PIF306" s="80"/>
      <c r="PIG306" s="80"/>
      <c r="PIH306" s="80"/>
      <c r="PII306" s="80"/>
      <c r="PIJ306" s="80"/>
      <c r="PIK306" s="80"/>
      <c r="PIL306" s="80"/>
      <c r="PIM306" s="80"/>
      <c r="PIN306" s="80"/>
      <c r="PIO306" s="80"/>
      <c r="PIP306" s="80"/>
      <c r="PIQ306" s="80"/>
      <c r="PIR306" s="80"/>
      <c r="PIS306" s="80"/>
      <c r="PIT306" s="80"/>
      <c r="PIU306" s="80"/>
      <c r="PIV306" s="80"/>
      <c r="PIW306" s="80"/>
      <c r="PIX306" s="80"/>
      <c r="PIY306" s="80"/>
      <c r="PIZ306" s="80"/>
      <c r="PJA306" s="80"/>
      <c r="PJB306" s="80"/>
      <c r="PJC306" s="80"/>
      <c r="PJD306" s="80"/>
      <c r="PJE306" s="80"/>
      <c r="PJF306" s="80"/>
      <c r="PJG306" s="80"/>
      <c r="PJH306" s="80"/>
      <c r="PJI306" s="80"/>
      <c r="PJJ306" s="80"/>
      <c r="PJK306" s="80"/>
      <c r="PJL306" s="80"/>
      <c r="PJM306" s="80"/>
      <c r="PJN306" s="80"/>
      <c r="PJO306" s="80"/>
      <c r="PJP306" s="80"/>
      <c r="PJQ306" s="80"/>
      <c r="PJR306" s="80"/>
      <c r="PJS306" s="80"/>
      <c r="PJT306" s="80"/>
      <c r="PJU306" s="80"/>
      <c r="PJV306" s="80"/>
      <c r="PJW306" s="80"/>
      <c r="PJX306" s="80"/>
      <c r="PJY306" s="80"/>
      <c r="PJZ306" s="80"/>
      <c r="PKA306" s="80"/>
      <c r="PKB306" s="80"/>
      <c r="PKC306" s="80"/>
      <c r="PKD306" s="80"/>
      <c r="PKE306" s="80"/>
      <c r="PKF306" s="80"/>
      <c r="PKG306" s="80"/>
      <c r="PKH306" s="80"/>
      <c r="PKI306" s="80"/>
      <c r="PKJ306" s="80"/>
      <c r="PKK306" s="80"/>
      <c r="PKL306" s="80"/>
      <c r="PKM306" s="80"/>
      <c r="PKN306" s="80"/>
      <c r="PKO306" s="80"/>
      <c r="PKP306" s="80"/>
      <c r="PKQ306" s="80"/>
      <c r="PKR306" s="80"/>
      <c r="PKS306" s="80"/>
      <c r="PKT306" s="80"/>
      <c r="PKU306" s="80"/>
      <c r="PKV306" s="80"/>
      <c r="PKW306" s="80"/>
      <c r="PKX306" s="80"/>
      <c r="PKY306" s="80"/>
      <c r="PKZ306" s="80"/>
      <c r="PLA306" s="80"/>
      <c r="PLB306" s="80"/>
      <c r="PLC306" s="80"/>
      <c r="PLD306" s="80"/>
      <c r="PLE306" s="80"/>
      <c r="PLF306" s="80"/>
      <c r="PLG306" s="80"/>
      <c r="PLH306" s="80"/>
      <c r="PLI306" s="80"/>
      <c r="PLJ306" s="80"/>
      <c r="PLK306" s="80"/>
      <c r="PLL306" s="80"/>
      <c r="PLM306" s="80"/>
      <c r="PLN306" s="80"/>
      <c r="PLO306" s="80"/>
      <c r="PLP306" s="80"/>
      <c r="PLQ306" s="80"/>
      <c r="PLR306" s="80"/>
      <c r="PLS306" s="80"/>
      <c r="PLT306" s="80"/>
      <c r="PLU306" s="80"/>
      <c r="PLV306" s="80"/>
      <c r="PLW306" s="80"/>
      <c r="PLX306" s="80"/>
      <c r="PLY306" s="80"/>
      <c r="PLZ306" s="80"/>
      <c r="PMA306" s="80"/>
      <c r="PMB306" s="80"/>
      <c r="PMC306" s="80"/>
      <c r="PMD306" s="80"/>
      <c r="PME306" s="80"/>
      <c r="PMF306" s="80"/>
      <c r="PMG306" s="80"/>
      <c r="PMH306" s="80"/>
      <c r="PMI306" s="80"/>
      <c r="PMJ306" s="80"/>
      <c r="PMK306" s="80"/>
      <c r="PML306" s="80"/>
      <c r="PMM306" s="80"/>
      <c r="PMN306" s="80"/>
      <c r="PMO306" s="80"/>
      <c r="PMP306" s="80"/>
      <c r="PMQ306" s="80"/>
      <c r="PMR306" s="80"/>
      <c r="PMS306" s="80"/>
      <c r="PMT306" s="80"/>
      <c r="PMU306" s="80"/>
      <c r="PMV306" s="80"/>
      <c r="PMW306" s="80"/>
      <c r="PMX306" s="80"/>
      <c r="PMY306" s="80"/>
      <c r="PMZ306" s="80"/>
      <c r="PNA306" s="80"/>
      <c r="PNB306" s="80"/>
      <c r="PNC306" s="80"/>
      <c r="PND306" s="80"/>
      <c r="PNE306" s="80"/>
      <c r="PNF306" s="80"/>
      <c r="PNG306" s="80"/>
      <c r="PNH306" s="80"/>
      <c r="PNI306" s="80"/>
      <c r="PNJ306" s="80"/>
      <c r="PNK306" s="80"/>
      <c r="PNL306" s="80"/>
      <c r="PNM306" s="80"/>
      <c r="PNN306" s="80"/>
      <c r="PNO306" s="80"/>
      <c r="PNP306" s="80"/>
      <c r="PNQ306" s="80"/>
      <c r="PNR306" s="80"/>
      <c r="PNS306" s="80"/>
      <c r="PNT306" s="80"/>
      <c r="PNU306" s="80"/>
      <c r="PNV306" s="80"/>
      <c r="PNW306" s="80"/>
      <c r="PNX306" s="80"/>
      <c r="PNY306" s="80"/>
      <c r="PNZ306" s="80"/>
      <c r="POA306" s="80"/>
      <c r="POB306" s="80"/>
      <c r="POC306" s="80"/>
      <c r="POD306" s="80"/>
      <c r="POE306" s="80"/>
      <c r="POF306" s="80"/>
      <c r="POG306" s="80"/>
      <c r="POH306" s="80"/>
      <c r="POI306" s="80"/>
      <c r="POJ306" s="80"/>
      <c r="POK306" s="80"/>
      <c r="POL306" s="80"/>
      <c r="POM306" s="80"/>
      <c r="PON306" s="80"/>
      <c r="POO306" s="80"/>
      <c r="POP306" s="80"/>
      <c r="POQ306" s="80"/>
      <c r="POR306" s="80"/>
      <c r="POS306" s="80"/>
      <c r="POT306" s="80"/>
      <c r="POU306" s="80"/>
      <c r="POV306" s="80"/>
      <c r="POW306" s="80"/>
      <c r="POX306" s="80"/>
      <c r="POY306" s="80"/>
      <c r="POZ306" s="80"/>
      <c r="PPA306" s="80"/>
      <c r="PPB306" s="80"/>
      <c r="PPC306" s="80"/>
      <c r="PPD306" s="80"/>
      <c r="PPE306" s="80"/>
      <c r="PPF306" s="80"/>
      <c r="PPG306" s="80"/>
      <c r="PPH306" s="80"/>
      <c r="PPI306" s="80"/>
      <c r="PPJ306" s="80"/>
      <c r="PPK306" s="80"/>
      <c r="PPL306" s="80"/>
      <c r="PPM306" s="80"/>
      <c r="PPN306" s="80"/>
      <c r="PPO306" s="80"/>
      <c r="PPP306" s="80"/>
      <c r="PPQ306" s="80"/>
      <c r="PPR306" s="80"/>
      <c r="PPS306" s="80"/>
      <c r="PPT306" s="80"/>
      <c r="PPU306" s="80"/>
      <c r="PPV306" s="80"/>
      <c r="PPW306" s="80"/>
      <c r="PPX306" s="80"/>
      <c r="PPY306" s="80"/>
      <c r="PPZ306" s="80"/>
      <c r="PQA306" s="80"/>
      <c r="PQB306" s="80"/>
      <c r="PQC306" s="80"/>
      <c r="PQD306" s="80"/>
      <c r="PQE306" s="80"/>
      <c r="PQF306" s="80"/>
      <c r="PQG306" s="80"/>
      <c r="PQH306" s="80"/>
      <c r="PQI306" s="80"/>
      <c r="PQJ306" s="80"/>
      <c r="PQK306" s="80"/>
      <c r="PQL306" s="80"/>
      <c r="PQM306" s="80"/>
      <c r="PQN306" s="80"/>
      <c r="PQO306" s="80"/>
      <c r="PQP306" s="80"/>
      <c r="PQQ306" s="80"/>
      <c r="PQR306" s="80"/>
      <c r="PQS306" s="80"/>
      <c r="PQT306" s="80"/>
      <c r="PQU306" s="80"/>
      <c r="PQV306" s="80"/>
      <c r="PQW306" s="80"/>
      <c r="PQX306" s="80"/>
      <c r="PQY306" s="80"/>
      <c r="PQZ306" s="80"/>
      <c r="PRA306" s="80"/>
      <c r="PRB306" s="80"/>
      <c r="PRC306" s="80"/>
      <c r="PRD306" s="80"/>
      <c r="PRE306" s="80"/>
      <c r="PRF306" s="80"/>
      <c r="PRG306" s="80"/>
      <c r="PRH306" s="80"/>
      <c r="PRI306" s="80"/>
      <c r="PRJ306" s="80"/>
      <c r="PRK306" s="80"/>
      <c r="PRL306" s="80"/>
      <c r="PRM306" s="80"/>
      <c r="PRN306" s="80"/>
      <c r="PRO306" s="80"/>
      <c r="PRP306" s="80"/>
      <c r="PRQ306" s="80"/>
      <c r="PRR306" s="80"/>
      <c r="PRS306" s="80"/>
      <c r="PRT306" s="80"/>
      <c r="PRU306" s="80"/>
      <c r="PRV306" s="80"/>
      <c r="PRW306" s="80"/>
      <c r="PRX306" s="80"/>
      <c r="PRY306" s="80"/>
      <c r="PRZ306" s="80"/>
      <c r="PSA306" s="80"/>
      <c r="PSB306" s="80"/>
      <c r="PSC306" s="80"/>
      <c r="PSD306" s="80"/>
      <c r="PSE306" s="80"/>
      <c r="PSF306" s="80"/>
      <c r="PSG306" s="80"/>
      <c r="PSH306" s="80"/>
      <c r="PSI306" s="80"/>
      <c r="PSJ306" s="80"/>
      <c r="PSK306" s="80"/>
      <c r="PSL306" s="80"/>
      <c r="PSM306" s="80"/>
      <c r="PSN306" s="80"/>
      <c r="PSO306" s="80"/>
      <c r="PSP306" s="80"/>
      <c r="PSQ306" s="80"/>
      <c r="PSR306" s="80"/>
      <c r="PSS306" s="80"/>
      <c r="PST306" s="80"/>
      <c r="PSU306" s="80"/>
      <c r="PSV306" s="80"/>
      <c r="PSW306" s="80"/>
      <c r="PSX306" s="80"/>
      <c r="PSY306" s="80"/>
      <c r="PSZ306" s="80"/>
      <c r="PTA306" s="80"/>
      <c r="PTB306" s="80"/>
      <c r="PTC306" s="80"/>
      <c r="PTD306" s="80"/>
      <c r="PTE306" s="80"/>
      <c r="PTF306" s="80"/>
      <c r="PTG306" s="80"/>
      <c r="PTH306" s="80"/>
      <c r="PTI306" s="80"/>
      <c r="PTJ306" s="80"/>
      <c r="PTK306" s="80"/>
      <c r="PTL306" s="80"/>
      <c r="PTM306" s="80"/>
      <c r="PTN306" s="80"/>
      <c r="PTO306" s="80"/>
      <c r="PTP306" s="80"/>
      <c r="PTQ306" s="80"/>
      <c r="PTR306" s="80"/>
      <c r="PTS306" s="80"/>
      <c r="PTT306" s="80"/>
      <c r="PTU306" s="80"/>
      <c r="PTV306" s="80"/>
      <c r="PTW306" s="80"/>
      <c r="PTX306" s="80"/>
      <c r="PTY306" s="80"/>
      <c r="PTZ306" s="80"/>
      <c r="PUA306" s="80"/>
      <c r="PUB306" s="80"/>
      <c r="PUC306" s="80"/>
      <c r="PUD306" s="80"/>
      <c r="PUE306" s="80"/>
      <c r="PUF306" s="80"/>
      <c r="PUG306" s="80"/>
      <c r="PUH306" s="80"/>
      <c r="PUI306" s="80"/>
      <c r="PUJ306" s="80"/>
      <c r="PUK306" s="80"/>
      <c r="PUL306" s="80"/>
      <c r="PUM306" s="80"/>
      <c r="PUN306" s="80"/>
      <c r="PUO306" s="80"/>
      <c r="PUP306" s="80"/>
      <c r="PUQ306" s="80"/>
      <c r="PUR306" s="80"/>
      <c r="PUS306" s="80"/>
      <c r="PUT306" s="80"/>
      <c r="PUU306" s="80"/>
      <c r="PUV306" s="80"/>
      <c r="PUW306" s="80"/>
      <c r="PUX306" s="80"/>
      <c r="PUY306" s="80"/>
      <c r="PUZ306" s="80"/>
      <c r="PVA306" s="80"/>
      <c r="PVB306" s="80"/>
      <c r="PVC306" s="80"/>
      <c r="PVD306" s="80"/>
      <c r="PVE306" s="80"/>
      <c r="PVF306" s="80"/>
      <c r="PVG306" s="80"/>
      <c r="PVH306" s="80"/>
      <c r="PVI306" s="80"/>
      <c r="PVJ306" s="80"/>
      <c r="PVK306" s="80"/>
      <c r="PVL306" s="80"/>
      <c r="PVM306" s="80"/>
      <c r="PVN306" s="80"/>
      <c r="PVO306" s="80"/>
      <c r="PVP306" s="80"/>
      <c r="PVQ306" s="80"/>
      <c r="PVR306" s="80"/>
      <c r="PVS306" s="80"/>
      <c r="PVT306" s="80"/>
      <c r="PVU306" s="80"/>
      <c r="PVV306" s="80"/>
      <c r="PVW306" s="80"/>
      <c r="PVX306" s="80"/>
      <c r="PVY306" s="80"/>
      <c r="PVZ306" s="80"/>
      <c r="PWA306" s="80"/>
      <c r="PWB306" s="80"/>
      <c r="PWC306" s="80"/>
      <c r="PWD306" s="80"/>
      <c r="PWE306" s="80"/>
      <c r="PWF306" s="80"/>
      <c r="PWG306" s="80"/>
      <c r="PWH306" s="80"/>
      <c r="PWI306" s="80"/>
      <c r="PWJ306" s="80"/>
      <c r="PWK306" s="80"/>
      <c r="PWL306" s="80"/>
      <c r="PWM306" s="80"/>
      <c r="PWN306" s="80"/>
      <c r="PWO306" s="80"/>
      <c r="PWP306" s="80"/>
      <c r="PWQ306" s="80"/>
      <c r="PWR306" s="80"/>
      <c r="PWS306" s="80"/>
      <c r="PWT306" s="80"/>
      <c r="PWU306" s="80"/>
      <c r="PWV306" s="80"/>
      <c r="PWW306" s="80"/>
      <c r="PWX306" s="80"/>
      <c r="PWY306" s="80"/>
      <c r="PWZ306" s="80"/>
      <c r="PXA306" s="80"/>
      <c r="PXB306" s="80"/>
      <c r="PXC306" s="80"/>
      <c r="PXD306" s="80"/>
      <c r="PXE306" s="80"/>
      <c r="PXF306" s="80"/>
      <c r="PXG306" s="80"/>
      <c r="PXH306" s="80"/>
      <c r="PXI306" s="80"/>
      <c r="PXJ306" s="80"/>
      <c r="PXK306" s="80"/>
      <c r="PXL306" s="80"/>
      <c r="PXM306" s="80"/>
      <c r="PXN306" s="80"/>
      <c r="PXO306" s="80"/>
      <c r="PXP306" s="80"/>
      <c r="PXQ306" s="80"/>
      <c r="PXR306" s="80"/>
      <c r="PXS306" s="80"/>
      <c r="PXT306" s="80"/>
      <c r="PXU306" s="80"/>
      <c r="PXV306" s="80"/>
      <c r="PXW306" s="80"/>
      <c r="PXX306" s="80"/>
      <c r="PXY306" s="80"/>
      <c r="PXZ306" s="80"/>
      <c r="PYA306" s="80"/>
      <c r="PYB306" s="80"/>
      <c r="PYC306" s="80"/>
      <c r="PYD306" s="80"/>
      <c r="PYE306" s="80"/>
      <c r="PYF306" s="80"/>
      <c r="PYG306" s="80"/>
      <c r="PYH306" s="80"/>
      <c r="PYI306" s="80"/>
      <c r="PYJ306" s="80"/>
      <c r="PYK306" s="80"/>
      <c r="PYL306" s="80"/>
      <c r="PYM306" s="80"/>
      <c r="PYN306" s="80"/>
      <c r="PYO306" s="80"/>
      <c r="PYP306" s="80"/>
      <c r="PYQ306" s="80"/>
      <c r="PYR306" s="80"/>
      <c r="PYS306" s="80"/>
      <c r="PYT306" s="80"/>
      <c r="PYU306" s="80"/>
      <c r="PYV306" s="80"/>
      <c r="PYW306" s="80"/>
      <c r="PYX306" s="80"/>
      <c r="PYY306" s="80"/>
      <c r="PYZ306" s="80"/>
      <c r="PZA306" s="80"/>
      <c r="PZB306" s="80"/>
      <c r="PZC306" s="80"/>
      <c r="PZD306" s="80"/>
      <c r="PZE306" s="80"/>
      <c r="PZF306" s="80"/>
      <c r="PZG306" s="80"/>
      <c r="PZH306" s="80"/>
      <c r="PZI306" s="80"/>
      <c r="PZJ306" s="80"/>
      <c r="PZK306" s="80"/>
      <c r="PZL306" s="80"/>
      <c r="PZM306" s="80"/>
      <c r="PZN306" s="80"/>
      <c r="PZO306" s="80"/>
      <c r="PZP306" s="80"/>
      <c r="PZQ306" s="80"/>
      <c r="PZR306" s="80"/>
      <c r="PZS306" s="80"/>
      <c r="PZT306" s="80"/>
      <c r="PZU306" s="80"/>
      <c r="PZV306" s="80"/>
      <c r="PZW306" s="80"/>
      <c r="PZX306" s="80"/>
      <c r="PZY306" s="80"/>
      <c r="PZZ306" s="80"/>
      <c r="QAA306" s="80"/>
      <c r="QAB306" s="80"/>
      <c r="QAC306" s="80"/>
      <c r="QAD306" s="80"/>
      <c r="QAE306" s="80"/>
      <c r="QAF306" s="80"/>
      <c r="QAG306" s="80"/>
      <c r="QAH306" s="80"/>
      <c r="QAI306" s="80"/>
      <c r="QAJ306" s="80"/>
      <c r="QAK306" s="80"/>
      <c r="QAL306" s="80"/>
      <c r="QAM306" s="80"/>
      <c r="QAN306" s="80"/>
      <c r="QAO306" s="80"/>
      <c r="QAP306" s="80"/>
      <c r="QAQ306" s="80"/>
      <c r="QAR306" s="80"/>
      <c r="QAS306" s="80"/>
      <c r="QAT306" s="80"/>
      <c r="QAU306" s="80"/>
      <c r="QAV306" s="80"/>
      <c r="QAW306" s="80"/>
      <c r="QAX306" s="80"/>
      <c r="QAY306" s="80"/>
      <c r="QAZ306" s="80"/>
      <c r="QBA306" s="80"/>
      <c r="QBB306" s="80"/>
      <c r="QBC306" s="80"/>
      <c r="QBD306" s="80"/>
      <c r="QBE306" s="80"/>
      <c r="QBF306" s="80"/>
      <c r="QBG306" s="80"/>
      <c r="QBH306" s="80"/>
      <c r="QBI306" s="80"/>
      <c r="QBJ306" s="80"/>
      <c r="QBK306" s="80"/>
      <c r="QBL306" s="80"/>
      <c r="QBM306" s="80"/>
      <c r="QBN306" s="80"/>
      <c r="QBO306" s="80"/>
      <c r="QBP306" s="80"/>
      <c r="QBQ306" s="80"/>
      <c r="QBR306" s="80"/>
      <c r="QBS306" s="80"/>
      <c r="QBT306" s="80"/>
      <c r="QBU306" s="80"/>
      <c r="QBV306" s="80"/>
      <c r="QBW306" s="80"/>
      <c r="QBX306" s="80"/>
      <c r="QBY306" s="80"/>
      <c r="QBZ306" s="80"/>
      <c r="QCA306" s="80"/>
      <c r="QCB306" s="80"/>
      <c r="QCC306" s="80"/>
      <c r="QCD306" s="80"/>
      <c r="QCE306" s="80"/>
      <c r="QCF306" s="80"/>
      <c r="QCG306" s="80"/>
      <c r="QCH306" s="80"/>
      <c r="QCI306" s="80"/>
      <c r="QCJ306" s="80"/>
      <c r="QCK306" s="80"/>
      <c r="QCL306" s="80"/>
      <c r="QCM306" s="80"/>
      <c r="QCN306" s="80"/>
      <c r="QCO306" s="80"/>
      <c r="QCP306" s="80"/>
      <c r="QCQ306" s="80"/>
      <c r="QCR306" s="80"/>
      <c r="QCS306" s="80"/>
      <c r="QCT306" s="80"/>
      <c r="QCU306" s="80"/>
      <c r="QCV306" s="80"/>
      <c r="QCW306" s="80"/>
      <c r="QCX306" s="80"/>
      <c r="QCY306" s="80"/>
      <c r="QCZ306" s="80"/>
      <c r="QDA306" s="80"/>
      <c r="QDB306" s="80"/>
      <c r="QDC306" s="80"/>
      <c r="QDD306" s="80"/>
      <c r="QDE306" s="80"/>
      <c r="QDF306" s="80"/>
      <c r="QDG306" s="80"/>
      <c r="QDH306" s="80"/>
      <c r="QDI306" s="80"/>
      <c r="QDJ306" s="80"/>
      <c r="QDK306" s="80"/>
      <c r="QDL306" s="80"/>
      <c r="QDM306" s="80"/>
      <c r="QDN306" s="80"/>
      <c r="QDO306" s="80"/>
      <c r="QDP306" s="80"/>
      <c r="QDQ306" s="80"/>
      <c r="QDR306" s="80"/>
      <c r="QDS306" s="80"/>
      <c r="QDT306" s="80"/>
      <c r="QDU306" s="80"/>
      <c r="QDV306" s="80"/>
      <c r="QDW306" s="80"/>
      <c r="QDX306" s="80"/>
      <c r="QDY306" s="80"/>
      <c r="QDZ306" s="80"/>
      <c r="QEA306" s="80"/>
      <c r="QEB306" s="80"/>
      <c r="QEC306" s="80"/>
      <c r="QED306" s="80"/>
      <c r="QEE306" s="80"/>
      <c r="QEF306" s="80"/>
      <c r="QEG306" s="80"/>
      <c r="QEH306" s="80"/>
      <c r="QEI306" s="80"/>
      <c r="QEJ306" s="80"/>
      <c r="QEK306" s="80"/>
      <c r="QEL306" s="80"/>
      <c r="QEM306" s="80"/>
      <c r="QEN306" s="80"/>
      <c r="QEO306" s="80"/>
      <c r="QEP306" s="80"/>
      <c r="QEQ306" s="80"/>
      <c r="QER306" s="80"/>
      <c r="QES306" s="80"/>
      <c r="QET306" s="80"/>
      <c r="QEU306" s="80"/>
      <c r="QEV306" s="80"/>
      <c r="QEW306" s="80"/>
      <c r="QEX306" s="80"/>
      <c r="QEY306" s="80"/>
      <c r="QEZ306" s="80"/>
      <c r="QFA306" s="80"/>
      <c r="QFB306" s="80"/>
      <c r="QFC306" s="80"/>
      <c r="QFD306" s="80"/>
      <c r="QFE306" s="80"/>
      <c r="QFF306" s="80"/>
      <c r="QFG306" s="80"/>
      <c r="QFH306" s="80"/>
      <c r="QFI306" s="80"/>
      <c r="QFJ306" s="80"/>
      <c r="QFK306" s="80"/>
      <c r="QFL306" s="80"/>
      <c r="QFM306" s="80"/>
      <c r="QFN306" s="80"/>
      <c r="QFO306" s="80"/>
      <c r="QFP306" s="80"/>
      <c r="QFQ306" s="80"/>
      <c r="QFR306" s="80"/>
      <c r="QFS306" s="80"/>
      <c r="QFT306" s="80"/>
      <c r="QFU306" s="80"/>
      <c r="QFV306" s="80"/>
      <c r="QFW306" s="80"/>
      <c r="QFX306" s="80"/>
      <c r="QFY306" s="80"/>
      <c r="QFZ306" s="80"/>
      <c r="QGA306" s="80"/>
      <c r="QGB306" s="80"/>
      <c r="QGC306" s="80"/>
      <c r="QGD306" s="80"/>
      <c r="QGE306" s="80"/>
      <c r="QGF306" s="80"/>
      <c r="QGG306" s="80"/>
      <c r="QGH306" s="80"/>
      <c r="QGI306" s="80"/>
      <c r="QGJ306" s="80"/>
      <c r="QGK306" s="80"/>
      <c r="QGL306" s="80"/>
      <c r="QGM306" s="80"/>
      <c r="QGN306" s="80"/>
      <c r="QGO306" s="80"/>
      <c r="QGP306" s="80"/>
      <c r="QGQ306" s="80"/>
      <c r="QGR306" s="80"/>
      <c r="QGS306" s="80"/>
      <c r="QGT306" s="80"/>
      <c r="QGU306" s="80"/>
      <c r="QGV306" s="80"/>
      <c r="QGW306" s="80"/>
      <c r="QGX306" s="80"/>
      <c r="QGY306" s="80"/>
      <c r="QGZ306" s="80"/>
      <c r="QHA306" s="80"/>
      <c r="QHB306" s="80"/>
      <c r="QHC306" s="80"/>
      <c r="QHD306" s="80"/>
      <c r="QHE306" s="80"/>
      <c r="QHF306" s="80"/>
      <c r="QHG306" s="80"/>
      <c r="QHH306" s="80"/>
      <c r="QHI306" s="80"/>
      <c r="QHJ306" s="80"/>
      <c r="QHK306" s="80"/>
      <c r="QHL306" s="80"/>
      <c r="QHM306" s="80"/>
      <c r="QHN306" s="80"/>
      <c r="QHO306" s="80"/>
      <c r="QHP306" s="80"/>
      <c r="QHQ306" s="80"/>
      <c r="QHR306" s="80"/>
      <c r="QHS306" s="80"/>
      <c r="QHT306" s="80"/>
      <c r="QHU306" s="80"/>
      <c r="QHV306" s="80"/>
      <c r="QHW306" s="80"/>
      <c r="QHX306" s="80"/>
      <c r="QHY306" s="80"/>
      <c r="QHZ306" s="80"/>
      <c r="QIA306" s="80"/>
      <c r="QIB306" s="80"/>
      <c r="QIC306" s="80"/>
      <c r="QID306" s="80"/>
      <c r="QIE306" s="80"/>
      <c r="QIF306" s="80"/>
      <c r="QIG306" s="80"/>
      <c r="QIH306" s="80"/>
      <c r="QII306" s="80"/>
      <c r="QIJ306" s="80"/>
      <c r="QIK306" s="80"/>
      <c r="QIL306" s="80"/>
      <c r="QIM306" s="80"/>
      <c r="QIN306" s="80"/>
      <c r="QIO306" s="80"/>
      <c r="QIP306" s="80"/>
      <c r="QIQ306" s="80"/>
      <c r="QIR306" s="80"/>
      <c r="QIS306" s="80"/>
      <c r="QIT306" s="80"/>
      <c r="QIU306" s="80"/>
      <c r="QIV306" s="80"/>
      <c r="QIW306" s="80"/>
      <c r="QIX306" s="80"/>
      <c r="QIY306" s="80"/>
      <c r="QIZ306" s="80"/>
      <c r="QJA306" s="80"/>
      <c r="QJB306" s="80"/>
      <c r="QJC306" s="80"/>
      <c r="QJD306" s="80"/>
      <c r="QJE306" s="80"/>
      <c r="QJF306" s="80"/>
      <c r="QJG306" s="80"/>
      <c r="QJH306" s="80"/>
      <c r="QJI306" s="80"/>
      <c r="QJJ306" s="80"/>
      <c r="QJK306" s="80"/>
      <c r="QJL306" s="80"/>
      <c r="QJM306" s="80"/>
      <c r="QJN306" s="80"/>
      <c r="QJO306" s="80"/>
      <c r="QJP306" s="80"/>
      <c r="QJQ306" s="80"/>
      <c r="QJR306" s="80"/>
      <c r="QJS306" s="80"/>
      <c r="QJT306" s="80"/>
      <c r="QJU306" s="80"/>
      <c r="QJV306" s="80"/>
      <c r="QJW306" s="80"/>
      <c r="QJX306" s="80"/>
      <c r="QJY306" s="80"/>
      <c r="QJZ306" s="80"/>
      <c r="QKA306" s="80"/>
      <c r="QKB306" s="80"/>
      <c r="QKC306" s="80"/>
      <c r="QKD306" s="80"/>
      <c r="QKE306" s="80"/>
      <c r="QKF306" s="80"/>
      <c r="QKG306" s="80"/>
      <c r="QKH306" s="80"/>
      <c r="QKI306" s="80"/>
      <c r="QKJ306" s="80"/>
      <c r="QKK306" s="80"/>
      <c r="QKL306" s="80"/>
      <c r="QKM306" s="80"/>
      <c r="QKN306" s="80"/>
      <c r="QKO306" s="80"/>
      <c r="QKP306" s="80"/>
      <c r="QKQ306" s="80"/>
      <c r="QKR306" s="80"/>
      <c r="QKS306" s="80"/>
      <c r="QKT306" s="80"/>
      <c r="QKU306" s="80"/>
      <c r="QKV306" s="80"/>
      <c r="QKW306" s="80"/>
      <c r="QKX306" s="80"/>
      <c r="QKY306" s="80"/>
      <c r="QKZ306" s="80"/>
      <c r="QLA306" s="80"/>
      <c r="QLB306" s="80"/>
      <c r="QLC306" s="80"/>
      <c r="QLD306" s="80"/>
      <c r="QLE306" s="80"/>
      <c r="QLF306" s="80"/>
      <c r="QLG306" s="80"/>
      <c r="QLH306" s="80"/>
      <c r="QLI306" s="80"/>
      <c r="QLJ306" s="80"/>
      <c r="QLK306" s="80"/>
      <c r="QLL306" s="80"/>
      <c r="QLM306" s="80"/>
      <c r="QLN306" s="80"/>
      <c r="QLO306" s="80"/>
      <c r="QLP306" s="80"/>
      <c r="QLQ306" s="80"/>
      <c r="QLR306" s="80"/>
      <c r="QLS306" s="80"/>
      <c r="QLT306" s="80"/>
      <c r="QLU306" s="80"/>
      <c r="QLV306" s="80"/>
      <c r="QLW306" s="80"/>
      <c r="QLX306" s="80"/>
      <c r="QLY306" s="80"/>
      <c r="QLZ306" s="80"/>
      <c r="QMA306" s="80"/>
      <c r="QMB306" s="80"/>
      <c r="QMC306" s="80"/>
      <c r="QMD306" s="80"/>
      <c r="QME306" s="80"/>
      <c r="QMF306" s="80"/>
      <c r="QMG306" s="80"/>
      <c r="QMH306" s="80"/>
      <c r="QMI306" s="80"/>
      <c r="QMJ306" s="80"/>
      <c r="QMK306" s="80"/>
      <c r="QML306" s="80"/>
      <c r="QMM306" s="80"/>
      <c r="QMN306" s="80"/>
      <c r="QMO306" s="80"/>
      <c r="QMP306" s="80"/>
      <c r="QMQ306" s="80"/>
      <c r="QMR306" s="80"/>
      <c r="QMS306" s="80"/>
      <c r="QMT306" s="80"/>
      <c r="QMU306" s="80"/>
      <c r="QMV306" s="80"/>
      <c r="QMW306" s="80"/>
      <c r="QMX306" s="80"/>
      <c r="QMY306" s="80"/>
      <c r="QMZ306" s="80"/>
      <c r="QNA306" s="80"/>
      <c r="QNB306" s="80"/>
      <c r="QNC306" s="80"/>
      <c r="QND306" s="80"/>
      <c r="QNE306" s="80"/>
      <c r="QNF306" s="80"/>
      <c r="QNG306" s="80"/>
      <c r="QNH306" s="80"/>
      <c r="QNI306" s="80"/>
      <c r="QNJ306" s="80"/>
      <c r="QNK306" s="80"/>
      <c r="QNL306" s="80"/>
      <c r="QNM306" s="80"/>
      <c r="QNN306" s="80"/>
      <c r="QNO306" s="80"/>
      <c r="QNP306" s="80"/>
      <c r="QNQ306" s="80"/>
      <c r="QNR306" s="80"/>
      <c r="QNS306" s="80"/>
      <c r="QNT306" s="80"/>
      <c r="QNU306" s="80"/>
      <c r="QNV306" s="80"/>
      <c r="QNW306" s="80"/>
      <c r="QNX306" s="80"/>
      <c r="QNY306" s="80"/>
      <c r="QNZ306" s="80"/>
      <c r="QOA306" s="80"/>
      <c r="QOB306" s="80"/>
      <c r="QOC306" s="80"/>
      <c r="QOD306" s="80"/>
      <c r="QOE306" s="80"/>
      <c r="QOF306" s="80"/>
      <c r="QOG306" s="80"/>
      <c r="QOH306" s="80"/>
      <c r="QOI306" s="80"/>
      <c r="QOJ306" s="80"/>
      <c r="QOK306" s="80"/>
      <c r="QOL306" s="80"/>
      <c r="QOM306" s="80"/>
      <c r="QON306" s="80"/>
      <c r="QOO306" s="80"/>
      <c r="QOP306" s="80"/>
      <c r="QOQ306" s="80"/>
      <c r="QOR306" s="80"/>
      <c r="QOS306" s="80"/>
      <c r="QOT306" s="80"/>
      <c r="QOU306" s="80"/>
      <c r="QOV306" s="80"/>
      <c r="QOW306" s="80"/>
      <c r="QOX306" s="80"/>
      <c r="QOY306" s="80"/>
      <c r="QOZ306" s="80"/>
      <c r="QPA306" s="80"/>
      <c r="QPB306" s="80"/>
      <c r="QPC306" s="80"/>
      <c r="QPD306" s="80"/>
      <c r="QPE306" s="80"/>
      <c r="QPF306" s="80"/>
      <c r="QPG306" s="80"/>
      <c r="QPH306" s="80"/>
      <c r="QPI306" s="80"/>
      <c r="QPJ306" s="80"/>
      <c r="QPK306" s="80"/>
      <c r="QPL306" s="80"/>
      <c r="QPM306" s="80"/>
      <c r="QPN306" s="80"/>
      <c r="QPO306" s="80"/>
      <c r="QPP306" s="80"/>
      <c r="QPQ306" s="80"/>
      <c r="QPR306" s="80"/>
      <c r="QPS306" s="80"/>
      <c r="QPT306" s="80"/>
      <c r="QPU306" s="80"/>
      <c r="QPV306" s="80"/>
      <c r="QPW306" s="80"/>
      <c r="QPX306" s="80"/>
      <c r="QPY306" s="80"/>
      <c r="QPZ306" s="80"/>
      <c r="QQA306" s="80"/>
      <c r="QQB306" s="80"/>
      <c r="QQC306" s="80"/>
      <c r="QQD306" s="80"/>
      <c r="QQE306" s="80"/>
      <c r="QQF306" s="80"/>
      <c r="QQG306" s="80"/>
      <c r="QQH306" s="80"/>
      <c r="QQI306" s="80"/>
      <c r="QQJ306" s="80"/>
      <c r="QQK306" s="80"/>
      <c r="QQL306" s="80"/>
      <c r="QQM306" s="80"/>
      <c r="QQN306" s="80"/>
      <c r="QQO306" s="80"/>
      <c r="QQP306" s="80"/>
      <c r="QQQ306" s="80"/>
      <c r="QQR306" s="80"/>
      <c r="QQS306" s="80"/>
      <c r="QQT306" s="80"/>
      <c r="QQU306" s="80"/>
      <c r="QQV306" s="80"/>
      <c r="QQW306" s="80"/>
      <c r="QQX306" s="80"/>
      <c r="QQY306" s="80"/>
      <c r="QQZ306" s="80"/>
      <c r="QRA306" s="80"/>
      <c r="QRB306" s="80"/>
      <c r="QRC306" s="80"/>
      <c r="QRD306" s="80"/>
      <c r="QRE306" s="80"/>
      <c r="QRF306" s="80"/>
      <c r="QRG306" s="80"/>
      <c r="QRH306" s="80"/>
      <c r="QRI306" s="80"/>
      <c r="QRJ306" s="80"/>
      <c r="QRK306" s="80"/>
      <c r="QRL306" s="80"/>
      <c r="QRM306" s="80"/>
      <c r="QRN306" s="80"/>
      <c r="QRO306" s="80"/>
      <c r="QRP306" s="80"/>
      <c r="QRQ306" s="80"/>
      <c r="QRR306" s="80"/>
      <c r="QRS306" s="80"/>
      <c r="QRT306" s="80"/>
      <c r="QRU306" s="80"/>
      <c r="QRV306" s="80"/>
      <c r="QRW306" s="80"/>
      <c r="QRX306" s="80"/>
      <c r="QRY306" s="80"/>
      <c r="QRZ306" s="80"/>
      <c r="QSA306" s="80"/>
      <c r="QSB306" s="80"/>
      <c r="QSC306" s="80"/>
      <c r="QSD306" s="80"/>
      <c r="QSE306" s="80"/>
      <c r="QSF306" s="80"/>
      <c r="QSG306" s="80"/>
      <c r="QSH306" s="80"/>
      <c r="QSI306" s="80"/>
      <c r="QSJ306" s="80"/>
      <c r="QSK306" s="80"/>
      <c r="QSL306" s="80"/>
      <c r="QSM306" s="80"/>
      <c r="QSN306" s="80"/>
      <c r="QSO306" s="80"/>
      <c r="QSP306" s="80"/>
      <c r="QSQ306" s="80"/>
      <c r="QSR306" s="80"/>
      <c r="QSS306" s="80"/>
      <c r="QST306" s="80"/>
      <c r="QSU306" s="80"/>
      <c r="QSV306" s="80"/>
      <c r="QSW306" s="80"/>
      <c r="QSX306" s="80"/>
      <c r="QSY306" s="80"/>
      <c r="QSZ306" s="80"/>
      <c r="QTA306" s="80"/>
      <c r="QTB306" s="80"/>
      <c r="QTC306" s="80"/>
      <c r="QTD306" s="80"/>
      <c r="QTE306" s="80"/>
      <c r="QTF306" s="80"/>
      <c r="QTG306" s="80"/>
      <c r="QTH306" s="80"/>
      <c r="QTI306" s="80"/>
      <c r="QTJ306" s="80"/>
      <c r="QTK306" s="80"/>
      <c r="QTL306" s="80"/>
      <c r="QTM306" s="80"/>
      <c r="QTN306" s="80"/>
      <c r="QTO306" s="80"/>
      <c r="QTP306" s="80"/>
      <c r="QTQ306" s="80"/>
      <c r="QTR306" s="80"/>
      <c r="QTS306" s="80"/>
      <c r="QTT306" s="80"/>
      <c r="QTU306" s="80"/>
      <c r="QTV306" s="80"/>
      <c r="QTW306" s="80"/>
      <c r="QTX306" s="80"/>
      <c r="QTY306" s="80"/>
      <c r="QTZ306" s="80"/>
      <c r="QUA306" s="80"/>
      <c r="QUB306" s="80"/>
      <c r="QUC306" s="80"/>
      <c r="QUD306" s="80"/>
      <c r="QUE306" s="80"/>
      <c r="QUF306" s="80"/>
      <c r="QUG306" s="80"/>
      <c r="QUH306" s="80"/>
      <c r="QUI306" s="80"/>
      <c r="QUJ306" s="80"/>
      <c r="QUK306" s="80"/>
      <c r="QUL306" s="80"/>
      <c r="QUM306" s="80"/>
      <c r="QUN306" s="80"/>
      <c r="QUO306" s="80"/>
      <c r="QUP306" s="80"/>
      <c r="QUQ306" s="80"/>
      <c r="QUR306" s="80"/>
      <c r="QUS306" s="80"/>
      <c r="QUT306" s="80"/>
      <c r="QUU306" s="80"/>
      <c r="QUV306" s="80"/>
      <c r="QUW306" s="80"/>
      <c r="QUX306" s="80"/>
      <c r="QUY306" s="80"/>
      <c r="QUZ306" s="80"/>
      <c r="QVA306" s="80"/>
      <c r="QVB306" s="80"/>
      <c r="QVC306" s="80"/>
      <c r="QVD306" s="80"/>
      <c r="QVE306" s="80"/>
      <c r="QVF306" s="80"/>
      <c r="QVG306" s="80"/>
      <c r="QVH306" s="80"/>
      <c r="QVI306" s="80"/>
      <c r="QVJ306" s="80"/>
      <c r="QVK306" s="80"/>
      <c r="QVL306" s="80"/>
      <c r="QVM306" s="80"/>
      <c r="QVN306" s="80"/>
      <c r="QVO306" s="80"/>
      <c r="QVP306" s="80"/>
      <c r="QVQ306" s="80"/>
      <c r="QVR306" s="80"/>
      <c r="QVS306" s="80"/>
      <c r="QVT306" s="80"/>
      <c r="QVU306" s="80"/>
      <c r="QVV306" s="80"/>
      <c r="QVW306" s="80"/>
      <c r="QVX306" s="80"/>
      <c r="QVY306" s="80"/>
      <c r="QVZ306" s="80"/>
      <c r="QWA306" s="80"/>
      <c r="QWB306" s="80"/>
      <c r="QWC306" s="80"/>
      <c r="QWD306" s="80"/>
      <c r="QWE306" s="80"/>
      <c r="QWF306" s="80"/>
      <c r="QWG306" s="80"/>
      <c r="QWH306" s="80"/>
      <c r="QWI306" s="80"/>
      <c r="QWJ306" s="80"/>
      <c r="QWK306" s="80"/>
      <c r="QWL306" s="80"/>
      <c r="QWM306" s="80"/>
      <c r="QWN306" s="80"/>
      <c r="QWO306" s="80"/>
      <c r="QWP306" s="80"/>
      <c r="QWQ306" s="80"/>
      <c r="QWR306" s="80"/>
      <c r="QWS306" s="80"/>
      <c r="QWT306" s="80"/>
      <c r="QWU306" s="80"/>
      <c r="QWV306" s="80"/>
      <c r="QWW306" s="80"/>
      <c r="QWX306" s="80"/>
      <c r="QWY306" s="80"/>
      <c r="QWZ306" s="80"/>
      <c r="QXA306" s="80"/>
      <c r="QXB306" s="80"/>
      <c r="QXC306" s="80"/>
      <c r="QXD306" s="80"/>
      <c r="QXE306" s="80"/>
      <c r="QXF306" s="80"/>
      <c r="QXG306" s="80"/>
      <c r="QXH306" s="80"/>
      <c r="QXI306" s="80"/>
      <c r="QXJ306" s="80"/>
      <c r="QXK306" s="80"/>
      <c r="QXL306" s="80"/>
      <c r="QXM306" s="80"/>
      <c r="QXN306" s="80"/>
      <c r="QXO306" s="80"/>
      <c r="QXP306" s="80"/>
      <c r="QXQ306" s="80"/>
      <c r="QXR306" s="80"/>
      <c r="QXS306" s="80"/>
      <c r="QXT306" s="80"/>
      <c r="QXU306" s="80"/>
      <c r="QXV306" s="80"/>
      <c r="QXW306" s="80"/>
      <c r="QXX306" s="80"/>
      <c r="QXY306" s="80"/>
      <c r="QXZ306" s="80"/>
      <c r="QYA306" s="80"/>
      <c r="QYB306" s="80"/>
      <c r="QYC306" s="80"/>
      <c r="QYD306" s="80"/>
      <c r="QYE306" s="80"/>
      <c r="QYF306" s="80"/>
      <c r="QYG306" s="80"/>
      <c r="QYH306" s="80"/>
      <c r="QYI306" s="80"/>
      <c r="QYJ306" s="80"/>
      <c r="QYK306" s="80"/>
      <c r="QYL306" s="80"/>
      <c r="QYM306" s="80"/>
      <c r="QYN306" s="80"/>
      <c r="QYO306" s="80"/>
      <c r="QYP306" s="80"/>
      <c r="QYQ306" s="80"/>
      <c r="QYR306" s="80"/>
      <c r="QYS306" s="80"/>
      <c r="QYT306" s="80"/>
      <c r="QYU306" s="80"/>
      <c r="QYV306" s="80"/>
      <c r="QYW306" s="80"/>
      <c r="QYX306" s="80"/>
      <c r="QYY306" s="80"/>
      <c r="QYZ306" s="80"/>
      <c r="QZA306" s="80"/>
      <c r="QZB306" s="80"/>
      <c r="QZC306" s="80"/>
      <c r="QZD306" s="80"/>
      <c r="QZE306" s="80"/>
      <c r="QZF306" s="80"/>
      <c r="QZG306" s="80"/>
      <c r="QZH306" s="80"/>
      <c r="QZI306" s="80"/>
      <c r="QZJ306" s="80"/>
      <c r="QZK306" s="80"/>
      <c r="QZL306" s="80"/>
      <c r="QZM306" s="80"/>
      <c r="QZN306" s="80"/>
      <c r="QZO306" s="80"/>
      <c r="QZP306" s="80"/>
      <c r="QZQ306" s="80"/>
      <c r="QZR306" s="80"/>
      <c r="QZS306" s="80"/>
      <c r="QZT306" s="80"/>
      <c r="QZU306" s="80"/>
      <c r="QZV306" s="80"/>
      <c r="QZW306" s="80"/>
      <c r="QZX306" s="80"/>
      <c r="QZY306" s="80"/>
      <c r="QZZ306" s="80"/>
      <c r="RAA306" s="80"/>
      <c r="RAB306" s="80"/>
      <c r="RAC306" s="80"/>
      <c r="RAD306" s="80"/>
      <c r="RAE306" s="80"/>
      <c r="RAF306" s="80"/>
      <c r="RAG306" s="80"/>
      <c r="RAH306" s="80"/>
      <c r="RAI306" s="80"/>
      <c r="RAJ306" s="80"/>
      <c r="RAK306" s="80"/>
      <c r="RAL306" s="80"/>
      <c r="RAM306" s="80"/>
      <c r="RAN306" s="80"/>
      <c r="RAO306" s="80"/>
      <c r="RAP306" s="80"/>
      <c r="RAQ306" s="80"/>
      <c r="RAR306" s="80"/>
      <c r="RAS306" s="80"/>
      <c r="RAT306" s="80"/>
      <c r="RAU306" s="80"/>
      <c r="RAV306" s="80"/>
      <c r="RAW306" s="80"/>
      <c r="RAX306" s="80"/>
      <c r="RAY306" s="80"/>
      <c r="RAZ306" s="80"/>
      <c r="RBA306" s="80"/>
      <c r="RBB306" s="80"/>
      <c r="RBC306" s="80"/>
      <c r="RBD306" s="80"/>
      <c r="RBE306" s="80"/>
      <c r="RBF306" s="80"/>
      <c r="RBG306" s="80"/>
      <c r="RBH306" s="80"/>
      <c r="RBI306" s="80"/>
      <c r="RBJ306" s="80"/>
      <c r="RBK306" s="80"/>
      <c r="RBL306" s="80"/>
      <c r="RBM306" s="80"/>
      <c r="RBN306" s="80"/>
      <c r="RBO306" s="80"/>
      <c r="RBP306" s="80"/>
      <c r="RBQ306" s="80"/>
      <c r="RBR306" s="80"/>
      <c r="RBS306" s="80"/>
      <c r="RBT306" s="80"/>
      <c r="RBU306" s="80"/>
      <c r="RBV306" s="80"/>
      <c r="RBW306" s="80"/>
      <c r="RBX306" s="80"/>
      <c r="RBY306" s="80"/>
      <c r="RBZ306" s="80"/>
      <c r="RCA306" s="80"/>
      <c r="RCB306" s="80"/>
      <c r="RCC306" s="80"/>
      <c r="RCD306" s="80"/>
      <c r="RCE306" s="80"/>
      <c r="RCF306" s="80"/>
      <c r="RCG306" s="80"/>
      <c r="RCH306" s="80"/>
      <c r="RCI306" s="80"/>
      <c r="RCJ306" s="80"/>
      <c r="RCK306" s="80"/>
      <c r="RCL306" s="80"/>
      <c r="RCM306" s="80"/>
      <c r="RCN306" s="80"/>
      <c r="RCO306" s="80"/>
      <c r="RCP306" s="80"/>
      <c r="RCQ306" s="80"/>
      <c r="RCR306" s="80"/>
      <c r="RCS306" s="80"/>
      <c r="RCT306" s="80"/>
      <c r="RCU306" s="80"/>
      <c r="RCV306" s="80"/>
      <c r="RCW306" s="80"/>
      <c r="RCX306" s="80"/>
      <c r="RCY306" s="80"/>
      <c r="RCZ306" s="80"/>
      <c r="RDA306" s="80"/>
      <c r="RDB306" s="80"/>
      <c r="RDC306" s="80"/>
      <c r="RDD306" s="80"/>
      <c r="RDE306" s="80"/>
      <c r="RDF306" s="80"/>
      <c r="RDG306" s="80"/>
      <c r="RDH306" s="80"/>
      <c r="RDI306" s="80"/>
      <c r="RDJ306" s="80"/>
      <c r="RDK306" s="80"/>
      <c r="RDL306" s="80"/>
      <c r="RDM306" s="80"/>
      <c r="RDN306" s="80"/>
      <c r="RDO306" s="80"/>
      <c r="RDP306" s="80"/>
      <c r="RDQ306" s="80"/>
      <c r="RDR306" s="80"/>
      <c r="RDS306" s="80"/>
      <c r="RDT306" s="80"/>
      <c r="RDU306" s="80"/>
      <c r="RDV306" s="80"/>
      <c r="RDW306" s="80"/>
      <c r="RDX306" s="80"/>
      <c r="RDY306" s="80"/>
      <c r="RDZ306" s="80"/>
      <c r="REA306" s="80"/>
      <c r="REB306" s="80"/>
      <c r="REC306" s="80"/>
      <c r="RED306" s="80"/>
      <c r="REE306" s="80"/>
      <c r="REF306" s="80"/>
      <c r="REG306" s="80"/>
      <c r="REH306" s="80"/>
      <c r="REI306" s="80"/>
      <c r="REJ306" s="80"/>
      <c r="REK306" s="80"/>
      <c r="REL306" s="80"/>
      <c r="REM306" s="80"/>
      <c r="REN306" s="80"/>
      <c r="REO306" s="80"/>
      <c r="REP306" s="80"/>
      <c r="REQ306" s="80"/>
      <c r="RER306" s="80"/>
      <c r="RES306" s="80"/>
      <c r="RET306" s="80"/>
      <c r="REU306" s="80"/>
      <c r="REV306" s="80"/>
      <c r="REW306" s="80"/>
      <c r="REX306" s="80"/>
      <c r="REY306" s="80"/>
      <c r="REZ306" s="80"/>
      <c r="RFA306" s="80"/>
      <c r="RFB306" s="80"/>
      <c r="RFC306" s="80"/>
      <c r="RFD306" s="80"/>
      <c r="RFE306" s="80"/>
      <c r="RFF306" s="80"/>
      <c r="RFG306" s="80"/>
      <c r="RFH306" s="80"/>
      <c r="RFI306" s="80"/>
      <c r="RFJ306" s="80"/>
      <c r="RFK306" s="80"/>
      <c r="RFL306" s="80"/>
      <c r="RFM306" s="80"/>
      <c r="RFN306" s="80"/>
      <c r="RFO306" s="80"/>
      <c r="RFP306" s="80"/>
      <c r="RFQ306" s="80"/>
      <c r="RFR306" s="80"/>
      <c r="RFS306" s="80"/>
      <c r="RFT306" s="80"/>
      <c r="RFU306" s="80"/>
      <c r="RFV306" s="80"/>
      <c r="RFW306" s="80"/>
      <c r="RFX306" s="80"/>
      <c r="RFY306" s="80"/>
      <c r="RFZ306" s="80"/>
      <c r="RGA306" s="80"/>
      <c r="RGB306" s="80"/>
      <c r="RGC306" s="80"/>
      <c r="RGD306" s="80"/>
      <c r="RGE306" s="80"/>
      <c r="RGF306" s="80"/>
      <c r="RGG306" s="80"/>
      <c r="RGH306" s="80"/>
      <c r="RGI306" s="80"/>
      <c r="RGJ306" s="80"/>
      <c r="RGK306" s="80"/>
      <c r="RGL306" s="80"/>
      <c r="RGM306" s="80"/>
      <c r="RGN306" s="80"/>
      <c r="RGO306" s="80"/>
      <c r="RGP306" s="80"/>
      <c r="RGQ306" s="80"/>
      <c r="RGR306" s="80"/>
      <c r="RGS306" s="80"/>
      <c r="RGT306" s="80"/>
      <c r="RGU306" s="80"/>
      <c r="RGV306" s="80"/>
      <c r="RGW306" s="80"/>
      <c r="RGX306" s="80"/>
      <c r="RGY306" s="80"/>
      <c r="RGZ306" s="80"/>
      <c r="RHA306" s="80"/>
      <c r="RHB306" s="80"/>
      <c r="RHC306" s="80"/>
      <c r="RHD306" s="80"/>
      <c r="RHE306" s="80"/>
      <c r="RHF306" s="80"/>
      <c r="RHG306" s="80"/>
      <c r="RHH306" s="80"/>
      <c r="RHI306" s="80"/>
      <c r="RHJ306" s="80"/>
      <c r="RHK306" s="80"/>
      <c r="RHL306" s="80"/>
      <c r="RHM306" s="80"/>
      <c r="RHN306" s="80"/>
      <c r="RHO306" s="80"/>
      <c r="RHP306" s="80"/>
      <c r="RHQ306" s="80"/>
      <c r="RHR306" s="80"/>
      <c r="RHS306" s="80"/>
      <c r="RHT306" s="80"/>
      <c r="RHU306" s="80"/>
      <c r="RHV306" s="80"/>
      <c r="RHW306" s="80"/>
      <c r="RHX306" s="80"/>
      <c r="RHY306" s="80"/>
      <c r="RHZ306" s="80"/>
      <c r="RIA306" s="80"/>
      <c r="RIB306" s="80"/>
      <c r="RIC306" s="80"/>
      <c r="RID306" s="80"/>
      <c r="RIE306" s="80"/>
      <c r="RIF306" s="80"/>
      <c r="RIG306" s="80"/>
      <c r="RIH306" s="80"/>
      <c r="RII306" s="80"/>
      <c r="RIJ306" s="80"/>
      <c r="RIK306" s="80"/>
      <c r="RIL306" s="80"/>
      <c r="RIM306" s="80"/>
      <c r="RIN306" s="80"/>
      <c r="RIO306" s="80"/>
      <c r="RIP306" s="80"/>
      <c r="RIQ306" s="80"/>
      <c r="RIR306" s="80"/>
      <c r="RIS306" s="80"/>
      <c r="RIT306" s="80"/>
      <c r="RIU306" s="80"/>
      <c r="RIV306" s="80"/>
      <c r="RIW306" s="80"/>
      <c r="RIX306" s="80"/>
      <c r="RIY306" s="80"/>
      <c r="RIZ306" s="80"/>
      <c r="RJA306" s="80"/>
      <c r="RJB306" s="80"/>
      <c r="RJC306" s="80"/>
      <c r="RJD306" s="80"/>
      <c r="RJE306" s="80"/>
      <c r="RJF306" s="80"/>
      <c r="RJG306" s="80"/>
      <c r="RJH306" s="80"/>
      <c r="RJI306" s="80"/>
      <c r="RJJ306" s="80"/>
      <c r="RJK306" s="80"/>
      <c r="RJL306" s="80"/>
      <c r="RJM306" s="80"/>
      <c r="RJN306" s="80"/>
      <c r="RJO306" s="80"/>
      <c r="RJP306" s="80"/>
      <c r="RJQ306" s="80"/>
      <c r="RJR306" s="80"/>
      <c r="RJS306" s="80"/>
      <c r="RJT306" s="80"/>
      <c r="RJU306" s="80"/>
      <c r="RJV306" s="80"/>
      <c r="RJW306" s="80"/>
      <c r="RJX306" s="80"/>
      <c r="RJY306" s="80"/>
      <c r="RJZ306" s="80"/>
      <c r="RKA306" s="80"/>
      <c r="RKB306" s="80"/>
      <c r="RKC306" s="80"/>
      <c r="RKD306" s="80"/>
      <c r="RKE306" s="80"/>
      <c r="RKF306" s="80"/>
      <c r="RKG306" s="80"/>
      <c r="RKH306" s="80"/>
      <c r="RKI306" s="80"/>
      <c r="RKJ306" s="80"/>
      <c r="RKK306" s="80"/>
      <c r="RKL306" s="80"/>
      <c r="RKM306" s="80"/>
      <c r="RKN306" s="80"/>
      <c r="RKO306" s="80"/>
      <c r="RKP306" s="80"/>
      <c r="RKQ306" s="80"/>
      <c r="RKR306" s="80"/>
      <c r="RKS306" s="80"/>
      <c r="RKT306" s="80"/>
      <c r="RKU306" s="80"/>
      <c r="RKV306" s="80"/>
      <c r="RKW306" s="80"/>
      <c r="RKX306" s="80"/>
      <c r="RKY306" s="80"/>
      <c r="RKZ306" s="80"/>
      <c r="RLA306" s="80"/>
      <c r="RLB306" s="80"/>
      <c r="RLC306" s="80"/>
      <c r="RLD306" s="80"/>
      <c r="RLE306" s="80"/>
      <c r="RLF306" s="80"/>
      <c r="RLG306" s="80"/>
      <c r="RLH306" s="80"/>
      <c r="RLI306" s="80"/>
      <c r="RLJ306" s="80"/>
      <c r="RLK306" s="80"/>
      <c r="RLL306" s="80"/>
      <c r="RLM306" s="80"/>
      <c r="RLN306" s="80"/>
      <c r="RLO306" s="80"/>
      <c r="RLP306" s="80"/>
      <c r="RLQ306" s="80"/>
      <c r="RLR306" s="80"/>
      <c r="RLS306" s="80"/>
      <c r="RLT306" s="80"/>
      <c r="RLU306" s="80"/>
      <c r="RLV306" s="80"/>
      <c r="RLW306" s="80"/>
      <c r="RLX306" s="80"/>
      <c r="RLY306" s="80"/>
      <c r="RLZ306" s="80"/>
      <c r="RMA306" s="80"/>
      <c r="RMB306" s="80"/>
      <c r="RMC306" s="80"/>
      <c r="RMD306" s="80"/>
      <c r="RME306" s="80"/>
      <c r="RMF306" s="80"/>
      <c r="RMG306" s="80"/>
      <c r="RMH306" s="80"/>
      <c r="RMI306" s="80"/>
      <c r="RMJ306" s="80"/>
      <c r="RMK306" s="80"/>
      <c r="RML306" s="80"/>
      <c r="RMM306" s="80"/>
      <c r="RMN306" s="80"/>
      <c r="RMO306" s="80"/>
      <c r="RMP306" s="80"/>
      <c r="RMQ306" s="80"/>
      <c r="RMR306" s="80"/>
      <c r="RMS306" s="80"/>
      <c r="RMT306" s="80"/>
      <c r="RMU306" s="80"/>
      <c r="RMV306" s="80"/>
      <c r="RMW306" s="80"/>
      <c r="RMX306" s="80"/>
      <c r="RMY306" s="80"/>
      <c r="RMZ306" s="80"/>
      <c r="RNA306" s="80"/>
      <c r="RNB306" s="80"/>
      <c r="RNC306" s="80"/>
      <c r="RND306" s="80"/>
      <c r="RNE306" s="80"/>
      <c r="RNF306" s="80"/>
      <c r="RNG306" s="80"/>
      <c r="RNH306" s="80"/>
      <c r="RNI306" s="80"/>
      <c r="RNJ306" s="80"/>
      <c r="RNK306" s="80"/>
      <c r="RNL306" s="80"/>
      <c r="RNM306" s="80"/>
      <c r="RNN306" s="80"/>
      <c r="RNO306" s="80"/>
      <c r="RNP306" s="80"/>
      <c r="RNQ306" s="80"/>
      <c r="RNR306" s="80"/>
      <c r="RNS306" s="80"/>
      <c r="RNT306" s="80"/>
      <c r="RNU306" s="80"/>
      <c r="RNV306" s="80"/>
      <c r="RNW306" s="80"/>
      <c r="RNX306" s="80"/>
      <c r="RNY306" s="80"/>
      <c r="RNZ306" s="80"/>
      <c r="ROA306" s="80"/>
      <c r="ROB306" s="80"/>
      <c r="ROC306" s="80"/>
      <c r="ROD306" s="80"/>
      <c r="ROE306" s="80"/>
      <c r="ROF306" s="80"/>
      <c r="ROG306" s="80"/>
      <c r="ROH306" s="80"/>
      <c r="ROI306" s="80"/>
      <c r="ROJ306" s="80"/>
      <c r="ROK306" s="80"/>
      <c r="ROL306" s="80"/>
      <c r="ROM306" s="80"/>
      <c r="RON306" s="80"/>
      <c r="ROO306" s="80"/>
      <c r="ROP306" s="80"/>
      <c r="ROQ306" s="80"/>
      <c r="ROR306" s="80"/>
      <c r="ROS306" s="80"/>
      <c r="ROT306" s="80"/>
      <c r="ROU306" s="80"/>
      <c r="ROV306" s="80"/>
      <c r="ROW306" s="80"/>
      <c r="ROX306" s="80"/>
      <c r="ROY306" s="80"/>
      <c r="ROZ306" s="80"/>
      <c r="RPA306" s="80"/>
      <c r="RPB306" s="80"/>
      <c r="RPC306" s="80"/>
      <c r="RPD306" s="80"/>
      <c r="RPE306" s="80"/>
      <c r="RPF306" s="80"/>
      <c r="RPG306" s="80"/>
      <c r="RPH306" s="80"/>
      <c r="RPI306" s="80"/>
      <c r="RPJ306" s="80"/>
      <c r="RPK306" s="80"/>
      <c r="RPL306" s="80"/>
      <c r="RPM306" s="80"/>
      <c r="RPN306" s="80"/>
      <c r="RPO306" s="80"/>
      <c r="RPP306" s="80"/>
      <c r="RPQ306" s="80"/>
      <c r="RPR306" s="80"/>
      <c r="RPS306" s="80"/>
      <c r="RPT306" s="80"/>
      <c r="RPU306" s="80"/>
      <c r="RPV306" s="80"/>
      <c r="RPW306" s="80"/>
      <c r="RPX306" s="80"/>
      <c r="RPY306" s="80"/>
      <c r="RPZ306" s="80"/>
      <c r="RQA306" s="80"/>
      <c r="RQB306" s="80"/>
      <c r="RQC306" s="80"/>
      <c r="RQD306" s="80"/>
      <c r="RQE306" s="80"/>
      <c r="RQF306" s="80"/>
      <c r="RQG306" s="80"/>
      <c r="RQH306" s="80"/>
      <c r="RQI306" s="80"/>
      <c r="RQJ306" s="80"/>
      <c r="RQK306" s="80"/>
      <c r="RQL306" s="80"/>
      <c r="RQM306" s="80"/>
      <c r="RQN306" s="80"/>
      <c r="RQO306" s="80"/>
      <c r="RQP306" s="80"/>
      <c r="RQQ306" s="80"/>
      <c r="RQR306" s="80"/>
      <c r="RQS306" s="80"/>
      <c r="RQT306" s="80"/>
      <c r="RQU306" s="80"/>
      <c r="RQV306" s="80"/>
      <c r="RQW306" s="80"/>
      <c r="RQX306" s="80"/>
      <c r="RQY306" s="80"/>
      <c r="RQZ306" s="80"/>
      <c r="RRA306" s="80"/>
      <c r="RRB306" s="80"/>
      <c r="RRC306" s="80"/>
      <c r="RRD306" s="80"/>
      <c r="RRE306" s="80"/>
      <c r="RRF306" s="80"/>
      <c r="RRG306" s="80"/>
      <c r="RRH306" s="80"/>
      <c r="RRI306" s="80"/>
      <c r="RRJ306" s="80"/>
      <c r="RRK306" s="80"/>
      <c r="RRL306" s="80"/>
      <c r="RRM306" s="80"/>
      <c r="RRN306" s="80"/>
      <c r="RRO306" s="80"/>
      <c r="RRP306" s="80"/>
      <c r="RRQ306" s="80"/>
      <c r="RRR306" s="80"/>
      <c r="RRS306" s="80"/>
      <c r="RRT306" s="80"/>
      <c r="RRU306" s="80"/>
      <c r="RRV306" s="80"/>
      <c r="RRW306" s="80"/>
      <c r="RRX306" s="80"/>
      <c r="RRY306" s="80"/>
      <c r="RRZ306" s="80"/>
      <c r="RSA306" s="80"/>
      <c r="RSB306" s="80"/>
      <c r="RSC306" s="80"/>
      <c r="RSD306" s="80"/>
      <c r="RSE306" s="80"/>
      <c r="RSF306" s="80"/>
      <c r="RSG306" s="80"/>
      <c r="RSH306" s="80"/>
      <c r="RSI306" s="80"/>
      <c r="RSJ306" s="80"/>
      <c r="RSK306" s="80"/>
      <c r="RSL306" s="80"/>
      <c r="RSM306" s="80"/>
      <c r="RSN306" s="80"/>
      <c r="RSO306" s="80"/>
      <c r="RSP306" s="80"/>
      <c r="RSQ306" s="80"/>
      <c r="RSR306" s="80"/>
      <c r="RSS306" s="80"/>
      <c r="RST306" s="80"/>
      <c r="RSU306" s="80"/>
      <c r="RSV306" s="80"/>
      <c r="RSW306" s="80"/>
      <c r="RSX306" s="80"/>
      <c r="RSY306" s="80"/>
      <c r="RSZ306" s="80"/>
      <c r="RTA306" s="80"/>
      <c r="RTB306" s="80"/>
      <c r="RTC306" s="80"/>
      <c r="RTD306" s="80"/>
      <c r="RTE306" s="80"/>
      <c r="RTF306" s="80"/>
      <c r="RTG306" s="80"/>
      <c r="RTH306" s="80"/>
      <c r="RTI306" s="80"/>
      <c r="RTJ306" s="80"/>
      <c r="RTK306" s="80"/>
      <c r="RTL306" s="80"/>
      <c r="RTM306" s="80"/>
      <c r="RTN306" s="80"/>
      <c r="RTO306" s="80"/>
      <c r="RTP306" s="80"/>
      <c r="RTQ306" s="80"/>
      <c r="RTR306" s="80"/>
      <c r="RTS306" s="80"/>
      <c r="RTT306" s="80"/>
      <c r="RTU306" s="80"/>
      <c r="RTV306" s="80"/>
      <c r="RTW306" s="80"/>
      <c r="RTX306" s="80"/>
      <c r="RTY306" s="80"/>
      <c r="RTZ306" s="80"/>
      <c r="RUA306" s="80"/>
      <c r="RUB306" s="80"/>
      <c r="RUC306" s="80"/>
      <c r="RUD306" s="80"/>
      <c r="RUE306" s="80"/>
      <c r="RUF306" s="80"/>
      <c r="RUG306" s="80"/>
      <c r="RUH306" s="80"/>
      <c r="RUI306" s="80"/>
      <c r="RUJ306" s="80"/>
      <c r="RUK306" s="80"/>
      <c r="RUL306" s="80"/>
      <c r="RUM306" s="80"/>
      <c r="RUN306" s="80"/>
      <c r="RUO306" s="80"/>
      <c r="RUP306" s="80"/>
      <c r="RUQ306" s="80"/>
      <c r="RUR306" s="80"/>
      <c r="RUS306" s="80"/>
      <c r="RUT306" s="80"/>
      <c r="RUU306" s="80"/>
      <c r="RUV306" s="80"/>
      <c r="RUW306" s="80"/>
      <c r="RUX306" s="80"/>
      <c r="RUY306" s="80"/>
      <c r="RUZ306" s="80"/>
      <c r="RVA306" s="80"/>
      <c r="RVB306" s="80"/>
      <c r="RVC306" s="80"/>
      <c r="RVD306" s="80"/>
      <c r="RVE306" s="80"/>
      <c r="RVF306" s="80"/>
      <c r="RVG306" s="80"/>
      <c r="RVH306" s="80"/>
      <c r="RVI306" s="80"/>
      <c r="RVJ306" s="80"/>
      <c r="RVK306" s="80"/>
      <c r="RVL306" s="80"/>
      <c r="RVM306" s="80"/>
      <c r="RVN306" s="80"/>
      <c r="RVO306" s="80"/>
      <c r="RVP306" s="80"/>
      <c r="RVQ306" s="80"/>
      <c r="RVR306" s="80"/>
      <c r="RVS306" s="80"/>
      <c r="RVT306" s="80"/>
      <c r="RVU306" s="80"/>
      <c r="RVV306" s="80"/>
      <c r="RVW306" s="80"/>
      <c r="RVX306" s="80"/>
      <c r="RVY306" s="80"/>
      <c r="RVZ306" s="80"/>
      <c r="RWA306" s="80"/>
      <c r="RWB306" s="80"/>
      <c r="RWC306" s="80"/>
      <c r="RWD306" s="80"/>
      <c r="RWE306" s="80"/>
      <c r="RWF306" s="80"/>
      <c r="RWG306" s="80"/>
      <c r="RWH306" s="80"/>
      <c r="RWI306" s="80"/>
      <c r="RWJ306" s="80"/>
      <c r="RWK306" s="80"/>
      <c r="RWL306" s="80"/>
      <c r="RWM306" s="80"/>
      <c r="RWN306" s="80"/>
      <c r="RWO306" s="80"/>
      <c r="RWP306" s="80"/>
      <c r="RWQ306" s="80"/>
      <c r="RWR306" s="80"/>
      <c r="RWS306" s="80"/>
      <c r="RWT306" s="80"/>
      <c r="RWU306" s="80"/>
      <c r="RWV306" s="80"/>
      <c r="RWW306" s="80"/>
      <c r="RWX306" s="80"/>
      <c r="RWY306" s="80"/>
      <c r="RWZ306" s="80"/>
      <c r="RXA306" s="80"/>
      <c r="RXB306" s="80"/>
      <c r="RXC306" s="80"/>
      <c r="RXD306" s="80"/>
      <c r="RXE306" s="80"/>
      <c r="RXF306" s="80"/>
      <c r="RXG306" s="80"/>
      <c r="RXH306" s="80"/>
      <c r="RXI306" s="80"/>
      <c r="RXJ306" s="80"/>
      <c r="RXK306" s="80"/>
      <c r="RXL306" s="80"/>
      <c r="RXM306" s="80"/>
      <c r="RXN306" s="80"/>
      <c r="RXO306" s="80"/>
      <c r="RXP306" s="80"/>
      <c r="RXQ306" s="80"/>
      <c r="RXR306" s="80"/>
      <c r="RXS306" s="80"/>
      <c r="RXT306" s="80"/>
      <c r="RXU306" s="80"/>
      <c r="RXV306" s="80"/>
      <c r="RXW306" s="80"/>
      <c r="RXX306" s="80"/>
      <c r="RXY306" s="80"/>
      <c r="RXZ306" s="80"/>
      <c r="RYA306" s="80"/>
      <c r="RYB306" s="80"/>
      <c r="RYC306" s="80"/>
      <c r="RYD306" s="80"/>
      <c r="RYE306" s="80"/>
      <c r="RYF306" s="80"/>
      <c r="RYG306" s="80"/>
      <c r="RYH306" s="80"/>
      <c r="RYI306" s="80"/>
      <c r="RYJ306" s="80"/>
      <c r="RYK306" s="80"/>
      <c r="RYL306" s="80"/>
      <c r="RYM306" s="80"/>
      <c r="RYN306" s="80"/>
      <c r="RYO306" s="80"/>
      <c r="RYP306" s="80"/>
      <c r="RYQ306" s="80"/>
      <c r="RYR306" s="80"/>
      <c r="RYS306" s="80"/>
      <c r="RYT306" s="80"/>
      <c r="RYU306" s="80"/>
      <c r="RYV306" s="80"/>
      <c r="RYW306" s="80"/>
      <c r="RYX306" s="80"/>
      <c r="RYY306" s="80"/>
      <c r="RYZ306" s="80"/>
      <c r="RZA306" s="80"/>
      <c r="RZB306" s="80"/>
      <c r="RZC306" s="80"/>
      <c r="RZD306" s="80"/>
      <c r="RZE306" s="80"/>
      <c r="RZF306" s="80"/>
      <c r="RZG306" s="80"/>
      <c r="RZH306" s="80"/>
      <c r="RZI306" s="80"/>
      <c r="RZJ306" s="80"/>
      <c r="RZK306" s="80"/>
      <c r="RZL306" s="80"/>
      <c r="RZM306" s="80"/>
      <c r="RZN306" s="80"/>
      <c r="RZO306" s="80"/>
      <c r="RZP306" s="80"/>
      <c r="RZQ306" s="80"/>
      <c r="RZR306" s="80"/>
      <c r="RZS306" s="80"/>
      <c r="RZT306" s="80"/>
      <c r="RZU306" s="80"/>
      <c r="RZV306" s="80"/>
      <c r="RZW306" s="80"/>
      <c r="RZX306" s="80"/>
      <c r="RZY306" s="80"/>
      <c r="RZZ306" s="80"/>
      <c r="SAA306" s="80"/>
      <c r="SAB306" s="80"/>
      <c r="SAC306" s="80"/>
      <c r="SAD306" s="80"/>
      <c r="SAE306" s="80"/>
      <c r="SAF306" s="80"/>
      <c r="SAG306" s="80"/>
      <c r="SAH306" s="80"/>
      <c r="SAI306" s="80"/>
      <c r="SAJ306" s="80"/>
      <c r="SAK306" s="80"/>
      <c r="SAL306" s="80"/>
      <c r="SAM306" s="80"/>
      <c r="SAN306" s="80"/>
      <c r="SAO306" s="80"/>
      <c r="SAP306" s="80"/>
      <c r="SAQ306" s="80"/>
      <c r="SAR306" s="80"/>
      <c r="SAS306" s="80"/>
      <c r="SAT306" s="80"/>
      <c r="SAU306" s="80"/>
      <c r="SAV306" s="80"/>
      <c r="SAW306" s="80"/>
      <c r="SAX306" s="80"/>
      <c r="SAY306" s="80"/>
      <c r="SAZ306" s="80"/>
      <c r="SBA306" s="80"/>
      <c r="SBB306" s="80"/>
      <c r="SBC306" s="80"/>
      <c r="SBD306" s="80"/>
      <c r="SBE306" s="80"/>
      <c r="SBF306" s="80"/>
      <c r="SBG306" s="80"/>
      <c r="SBH306" s="80"/>
      <c r="SBI306" s="80"/>
      <c r="SBJ306" s="80"/>
      <c r="SBK306" s="80"/>
      <c r="SBL306" s="80"/>
      <c r="SBM306" s="80"/>
      <c r="SBN306" s="80"/>
      <c r="SBO306" s="80"/>
      <c r="SBP306" s="80"/>
      <c r="SBQ306" s="80"/>
      <c r="SBR306" s="80"/>
      <c r="SBS306" s="80"/>
      <c r="SBT306" s="80"/>
      <c r="SBU306" s="80"/>
      <c r="SBV306" s="80"/>
      <c r="SBW306" s="80"/>
      <c r="SBX306" s="80"/>
      <c r="SBY306" s="80"/>
      <c r="SBZ306" s="80"/>
      <c r="SCA306" s="80"/>
      <c r="SCB306" s="80"/>
      <c r="SCC306" s="80"/>
      <c r="SCD306" s="80"/>
      <c r="SCE306" s="80"/>
      <c r="SCF306" s="80"/>
      <c r="SCG306" s="80"/>
      <c r="SCH306" s="80"/>
      <c r="SCI306" s="80"/>
      <c r="SCJ306" s="80"/>
      <c r="SCK306" s="80"/>
      <c r="SCL306" s="80"/>
      <c r="SCM306" s="80"/>
      <c r="SCN306" s="80"/>
      <c r="SCO306" s="80"/>
      <c r="SCP306" s="80"/>
      <c r="SCQ306" s="80"/>
      <c r="SCR306" s="80"/>
      <c r="SCS306" s="80"/>
      <c r="SCT306" s="80"/>
      <c r="SCU306" s="80"/>
      <c r="SCV306" s="80"/>
      <c r="SCW306" s="80"/>
      <c r="SCX306" s="80"/>
      <c r="SCY306" s="80"/>
      <c r="SCZ306" s="80"/>
      <c r="SDA306" s="80"/>
      <c r="SDB306" s="80"/>
      <c r="SDC306" s="80"/>
      <c r="SDD306" s="80"/>
      <c r="SDE306" s="80"/>
      <c r="SDF306" s="80"/>
      <c r="SDG306" s="80"/>
      <c r="SDH306" s="80"/>
      <c r="SDI306" s="80"/>
      <c r="SDJ306" s="80"/>
      <c r="SDK306" s="80"/>
      <c r="SDL306" s="80"/>
      <c r="SDM306" s="80"/>
      <c r="SDN306" s="80"/>
      <c r="SDO306" s="80"/>
      <c r="SDP306" s="80"/>
      <c r="SDQ306" s="80"/>
      <c r="SDR306" s="80"/>
      <c r="SDS306" s="80"/>
      <c r="SDT306" s="80"/>
      <c r="SDU306" s="80"/>
      <c r="SDV306" s="80"/>
      <c r="SDW306" s="80"/>
      <c r="SDX306" s="80"/>
      <c r="SDY306" s="80"/>
      <c r="SDZ306" s="80"/>
      <c r="SEA306" s="80"/>
      <c r="SEB306" s="80"/>
      <c r="SEC306" s="80"/>
      <c r="SED306" s="80"/>
      <c r="SEE306" s="80"/>
      <c r="SEF306" s="80"/>
      <c r="SEG306" s="80"/>
      <c r="SEH306" s="80"/>
      <c r="SEI306" s="80"/>
      <c r="SEJ306" s="80"/>
      <c r="SEK306" s="80"/>
      <c r="SEL306" s="80"/>
      <c r="SEM306" s="80"/>
      <c r="SEN306" s="80"/>
      <c r="SEO306" s="80"/>
      <c r="SEP306" s="80"/>
      <c r="SEQ306" s="80"/>
      <c r="SER306" s="80"/>
      <c r="SES306" s="80"/>
      <c r="SET306" s="80"/>
      <c r="SEU306" s="80"/>
      <c r="SEV306" s="80"/>
      <c r="SEW306" s="80"/>
      <c r="SEX306" s="80"/>
      <c r="SEY306" s="80"/>
      <c r="SEZ306" s="80"/>
      <c r="SFA306" s="80"/>
      <c r="SFB306" s="80"/>
      <c r="SFC306" s="80"/>
      <c r="SFD306" s="80"/>
      <c r="SFE306" s="80"/>
      <c r="SFF306" s="80"/>
      <c r="SFG306" s="80"/>
      <c r="SFH306" s="80"/>
      <c r="SFI306" s="80"/>
      <c r="SFJ306" s="80"/>
      <c r="SFK306" s="80"/>
      <c r="SFL306" s="80"/>
      <c r="SFM306" s="80"/>
      <c r="SFN306" s="80"/>
      <c r="SFO306" s="80"/>
      <c r="SFP306" s="80"/>
      <c r="SFQ306" s="80"/>
      <c r="SFR306" s="80"/>
      <c r="SFS306" s="80"/>
      <c r="SFT306" s="80"/>
      <c r="SFU306" s="80"/>
      <c r="SFV306" s="80"/>
      <c r="SFW306" s="80"/>
      <c r="SFX306" s="80"/>
      <c r="SFY306" s="80"/>
      <c r="SFZ306" s="80"/>
      <c r="SGA306" s="80"/>
      <c r="SGB306" s="80"/>
      <c r="SGC306" s="80"/>
      <c r="SGD306" s="80"/>
      <c r="SGE306" s="80"/>
      <c r="SGF306" s="80"/>
      <c r="SGG306" s="80"/>
      <c r="SGH306" s="80"/>
      <c r="SGI306" s="80"/>
      <c r="SGJ306" s="80"/>
      <c r="SGK306" s="80"/>
      <c r="SGL306" s="80"/>
      <c r="SGM306" s="80"/>
      <c r="SGN306" s="80"/>
      <c r="SGO306" s="80"/>
      <c r="SGP306" s="80"/>
      <c r="SGQ306" s="80"/>
      <c r="SGR306" s="80"/>
      <c r="SGS306" s="80"/>
      <c r="SGT306" s="80"/>
      <c r="SGU306" s="80"/>
      <c r="SGV306" s="80"/>
      <c r="SGW306" s="80"/>
      <c r="SGX306" s="80"/>
      <c r="SGY306" s="80"/>
      <c r="SGZ306" s="80"/>
      <c r="SHA306" s="80"/>
      <c r="SHB306" s="80"/>
      <c r="SHC306" s="80"/>
      <c r="SHD306" s="80"/>
      <c r="SHE306" s="80"/>
      <c r="SHF306" s="80"/>
      <c r="SHG306" s="80"/>
      <c r="SHH306" s="80"/>
      <c r="SHI306" s="80"/>
      <c r="SHJ306" s="80"/>
      <c r="SHK306" s="80"/>
      <c r="SHL306" s="80"/>
      <c r="SHM306" s="80"/>
      <c r="SHN306" s="80"/>
      <c r="SHO306" s="80"/>
      <c r="SHP306" s="80"/>
      <c r="SHQ306" s="80"/>
      <c r="SHR306" s="80"/>
      <c r="SHS306" s="80"/>
      <c r="SHT306" s="80"/>
      <c r="SHU306" s="80"/>
      <c r="SHV306" s="80"/>
      <c r="SHW306" s="80"/>
      <c r="SHX306" s="80"/>
      <c r="SHY306" s="80"/>
      <c r="SHZ306" s="80"/>
      <c r="SIA306" s="80"/>
      <c r="SIB306" s="80"/>
      <c r="SIC306" s="80"/>
      <c r="SID306" s="80"/>
      <c r="SIE306" s="80"/>
      <c r="SIF306" s="80"/>
      <c r="SIG306" s="80"/>
      <c r="SIH306" s="80"/>
      <c r="SII306" s="80"/>
      <c r="SIJ306" s="80"/>
      <c r="SIK306" s="80"/>
      <c r="SIL306" s="80"/>
      <c r="SIM306" s="80"/>
      <c r="SIN306" s="80"/>
      <c r="SIO306" s="80"/>
      <c r="SIP306" s="80"/>
      <c r="SIQ306" s="80"/>
      <c r="SIR306" s="80"/>
      <c r="SIS306" s="80"/>
      <c r="SIT306" s="80"/>
      <c r="SIU306" s="80"/>
      <c r="SIV306" s="80"/>
      <c r="SIW306" s="80"/>
      <c r="SIX306" s="80"/>
      <c r="SIY306" s="80"/>
      <c r="SIZ306" s="80"/>
      <c r="SJA306" s="80"/>
      <c r="SJB306" s="80"/>
      <c r="SJC306" s="80"/>
      <c r="SJD306" s="80"/>
      <c r="SJE306" s="80"/>
      <c r="SJF306" s="80"/>
      <c r="SJG306" s="80"/>
      <c r="SJH306" s="80"/>
      <c r="SJI306" s="80"/>
      <c r="SJJ306" s="80"/>
      <c r="SJK306" s="80"/>
      <c r="SJL306" s="80"/>
      <c r="SJM306" s="80"/>
      <c r="SJN306" s="80"/>
      <c r="SJO306" s="80"/>
      <c r="SJP306" s="80"/>
      <c r="SJQ306" s="80"/>
      <c r="SJR306" s="80"/>
      <c r="SJS306" s="80"/>
      <c r="SJT306" s="80"/>
      <c r="SJU306" s="80"/>
      <c r="SJV306" s="80"/>
      <c r="SJW306" s="80"/>
      <c r="SJX306" s="80"/>
      <c r="SJY306" s="80"/>
      <c r="SJZ306" s="80"/>
      <c r="SKA306" s="80"/>
      <c r="SKB306" s="80"/>
      <c r="SKC306" s="80"/>
      <c r="SKD306" s="80"/>
      <c r="SKE306" s="80"/>
      <c r="SKF306" s="80"/>
      <c r="SKG306" s="80"/>
      <c r="SKH306" s="80"/>
      <c r="SKI306" s="80"/>
      <c r="SKJ306" s="80"/>
      <c r="SKK306" s="80"/>
      <c r="SKL306" s="80"/>
      <c r="SKM306" s="80"/>
      <c r="SKN306" s="80"/>
      <c r="SKO306" s="80"/>
      <c r="SKP306" s="80"/>
      <c r="SKQ306" s="80"/>
      <c r="SKR306" s="80"/>
      <c r="SKS306" s="80"/>
      <c r="SKT306" s="80"/>
      <c r="SKU306" s="80"/>
      <c r="SKV306" s="80"/>
      <c r="SKW306" s="80"/>
      <c r="SKX306" s="80"/>
      <c r="SKY306" s="80"/>
      <c r="SKZ306" s="80"/>
      <c r="SLA306" s="80"/>
      <c r="SLB306" s="80"/>
      <c r="SLC306" s="80"/>
      <c r="SLD306" s="80"/>
      <c r="SLE306" s="80"/>
      <c r="SLF306" s="80"/>
      <c r="SLG306" s="80"/>
      <c r="SLH306" s="80"/>
      <c r="SLI306" s="80"/>
      <c r="SLJ306" s="80"/>
      <c r="SLK306" s="80"/>
      <c r="SLL306" s="80"/>
      <c r="SLM306" s="80"/>
      <c r="SLN306" s="80"/>
      <c r="SLO306" s="80"/>
      <c r="SLP306" s="80"/>
      <c r="SLQ306" s="80"/>
      <c r="SLR306" s="80"/>
      <c r="SLS306" s="80"/>
      <c r="SLT306" s="80"/>
      <c r="SLU306" s="80"/>
      <c r="SLV306" s="80"/>
      <c r="SLW306" s="80"/>
      <c r="SLX306" s="80"/>
      <c r="SLY306" s="80"/>
      <c r="SLZ306" s="80"/>
      <c r="SMA306" s="80"/>
      <c r="SMB306" s="80"/>
      <c r="SMC306" s="80"/>
      <c r="SMD306" s="80"/>
      <c r="SME306" s="80"/>
      <c r="SMF306" s="80"/>
      <c r="SMG306" s="80"/>
      <c r="SMH306" s="80"/>
      <c r="SMI306" s="80"/>
      <c r="SMJ306" s="80"/>
      <c r="SMK306" s="80"/>
      <c r="SML306" s="80"/>
      <c r="SMM306" s="80"/>
      <c r="SMN306" s="80"/>
      <c r="SMO306" s="80"/>
      <c r="SMP306" s="80"/>
      <c r="SMQ306" s="80"/>
      <c r="SMR306" s="80"/>
      <c r="SMS306" s="80"/>
      <c r="SMT306" s="80"/>
      <c r="SMU306" s="80"/>
      <c r="SMV306" s="80"/>
      <c r="SMW306" s="80"/>
      <c r="SMX306" s="80"/>
      <c r="SMY306" s="80"/>
      <c r="SMZ306" s="80"/>
      <c r="SNA306" s="80"/>
      <c r="SNB306" s="80"/>
      <c r="SNC306" s="80"/>
      <c r="SND306" s="80"/>
      <c r="SNE306" s="80"/>
      <c r="SNF306" s="80"/>
      <c r="SNG306" s="80"/>
      <c r="SNH306" s="80"/>
      <c r="SNI306" s="80"/>
      <c r="SNJ306" s="80"/>
      <c r="SNK306" s="80"/>
      <c r="SNL306" s="80"/>
      <c r="SNM306" s="80"/>
      <c r="SNN306" s="80"/>
      <c r="SNO306" s="80"/>
      <c r="SNP306" s="80"/>
      <c r="SNQ306" s="80"/>
      <c r="SNR306" s="80"/>
      <c r="SNS306" s="80"/>
      <c r="SNT306" s="80"/>
      <c r="SNU306" s="80"/>
      <c r="SNV306" s="80"/>
      <c r="SNW306" s="80"/>
      <c r="SNX306" s="80"/>
      <c r="SNY306" s="80"/>
      <c r="SNZ306" s="80"/>
      <c r="SOA306" s="80"/>
      <c r="SOB306" s="80"/>
      <c r="SOC306" s="80"/>
      <c r="SOD306" s="80"/>
      <c r="SOE306" s="80"/>
      <c r="SOF306" s="80"/>
      <c r="SOG306" s="80"/>
      <c r="SOH306" s="80"/>
      <c r="SOI306" s="80"/>
      <c r="SOJ306" s="80"/>
      <c r="SOK306" s="80"/>
      <c r="SOL306" s="80"/>
      <c r="SOM306" s="80"/>
      <c r="SON306" s="80"/>
      <c r="SOO306" s="80"/>
      <c r="SOP306" s="80"/>
      <c r="SOQ306" s="80"/>
      <c r="SOR306" s="80"/>
      <c r="SOS306" s="80"/>
      <c r="SOT306" s="80"/>
      <c r="SOU306" s="80"/>
      <c r="SOV306" s="80"/>
      <c r="SOW306" s="80"/>
      <c r="SOX306" s="80"/>
      <c r="SOY306" s="80"/>
      <c r="SOZ306" s="80"/>
      <c r="SPA306" s="80"/>
      <c r="SPB306" s="80"/>
      <c r="SPC306" s="80"/>
      <c r="SPD306" s="80"/>
      <c r="SPE306" s="80"/>
      <c r="SPF306" s="80"/>
      <c r="SPG306" s="80"/>
      <c r="SPH306" s="80"/>
      <c r="SPI306" s="80"/>
      <c r="SPJ306" s="80"/>
      <c r="SPK306" s="80"/>
      <c r="SPL306" s="80"/>
      <c r="SPM306" s="80"/>
      <c r="SPN306" s="80"/>
      <c r="SPO306" s="80"/>
      <c r="SPP306" s="80"/>
      <c r="SPQ306" s="80"/>
      <c r="SPR306" s="80"/>
      <c r="SPS306" s="80"/>
      <c r="SPT306" s="80"/>
      <c r="SPU306" s="80"/>
      <c r="SPV306" s="80"/>
      <c r="SPW306" s="80"/>
      <c r="SPX306" s="80"/>
      <c r="SPY306" s="80"/>
      <c r="SPZ306" s="80"/>
      <c r="SQA306" s="80"/>
      <c r="SQB306" s="80"/>
      <c r="SQC306" s="80"/>
      <c r="SQD306" s="80"/>
      <c r="SQE306" s="80"/>
      <c r="SQF306" s="80"/>
      <c r="SQG306" s="80"/>
      <c r="SQH306" s="80"/>
      <c r="SQI306" s="80"/>
      <c r="SQJ306" s="80"/>
      <c r="SQK306" s="80"/>
      <c r="SQL306" s="80"/>
      <c r="SQM306" s="80"/>
      <c r="SQN306" s="80"/>
      <c r="SQO306" s="80"/>
      <c r="SQP306" s="80"/>
      <c r="SQQ306" s="80"/>
      <c r="SQR306" s="80"/>
      <c r="SQS306" s="80"/>
      <c r="SQT306" s="80"/>
      <c r="SQU306" s="80"/>
      <c r="SQV306" s="80"/>
      <c r="SQW306" s="80"/>
      <c r="SQX306" s="80"/>
      <c r="SQY306" s="80"/>
      <c r="SQZ306" s="80"/>
      <c r="SRA306" s="80"/>
      <c r="SRB306" s="80"/>
      <c r="SRC306" s="80"/>
      <c r="SRD306" s="80"/>
      <c r="SRE306" s="80"/>
      <c r="SRF306" s="80"/>
      <c r="SRG306" s="80"/>
      <c r="SRH306" s="80"/>
      <c r="SRI306" s="80"/>
      <c r="SRJ306" s="80"/>
      <c r="SRK306" s="80"/>
      <c r="SRL306" s="80"/>
      <c r="SRM306" s="80"/>
      <c r="SRN306" s="80"/>
      <c r="SRO306" s="80"/>
      <c r="SRP306" s="80"/>
      <c r="SRQ306" s="80"/>
      <c r="SRR306" s="80"/>
      <c r="SRS306" s="80"/>
      <c r="SRT306" s="80"/>
      <c r="SRU306" s="80"/>
      <c r="SRV306" s="80"/>
      <c r="SRW306" s="80"/>
      <c r="SRX306" s="80"/>
      <c r="SRY306" s="80"/>
      <c r="SRZ306" s="80"/>
      <c r="SSA306" s="80"/>
      <c r="SSB306" s="80"/>
      <c r="SSC306" s="80"/>
      <c r="SSD306" s="80"/>
      <c r="SSE306" s="80"/>
      <c r="SSF306" s="80"/>
      <c r="SSG306" s="80"/>
      <c r="SSH306" s="80"/>
      <c r="SSI306" s="80"/>
      <c r="SSJ306" s="80"/>
      <c r="SSK306" s="80"/>
      <c r="SSL306" s="80"/>
      <c r="SSM306" s="80"/>
      <c r="SSN306" s="80"/>
      <c r="SSO306" s="80"/>
      <c r="SSP306" s="80"/>
      <c r="SSQ306" s="80"/>
      <c r="SSR306" s="80"/>
      <c r="SSS306" s="80"/>
      <c r="SST306" s="80"/>
      <c r="SSU306" s="80"/>
      <c r="SSV306" s="80"/>
      <c r="SSW306" s="80"/>
      <c r="SSX306" s="80"/>
      <c r="SSY306" s="80"/>
      <c r="SSZ306" s="80"/>
      <c r="STA306" s="80"/>
      <c r="STB306" s="80"/>
      <c r="STC306" s="80"/>
      <c r="STD306" s="80"/>
      <c r="STE306" s="80"/>
      <c r="STF306" s="80"/>
      <c r="STG306" s="80"/>
      <c r="STH306" s="80"/>
      <c r="STI306" s="80"/>
      <c r="STJ306" s="80"/>
      <c r="STK306" s="80"/>
      <c r="STL306" s="80"/>
      <c r="STM306" s="80"/>
      <c r="STN306" s="80"/>
      <c r="STO306" s="80"/>
      <c r="STP306" s="80"/>
      <c r="STQ306" s="80"/>
      <c r="STR306" s="80"/>
      <c r="STS306" s="80"/>
      <c r="STT306" s="80"/>
      <c r="STU306" s="80"/>
      <c r="STV306" s="80"/>
      <c r="STW306" s="80"/>
      <c r="STX306" s="80"/>
      <c r="STY306" s="80"/>
      <c r="STZ306" s="80"/>
      <c r="SUA306" s="80"/>
      <c r="SUB306" s="80"/>
      <c r="SUC306" s="80"/>
      <c r="SUD306" s="80"/>
      <c r="SUE306" s="80"/>
      <c r="SUF306" s="80"/>
      <c r="SUG306" s="80"/>
      <c r="SUH306" s="80"/>
      <c r="SUI306" s="80"/>
      <c r="SUJ306" s="80"/>
      <c r="SUK306" s="80"/>
      <c r="SUL306" s="80"/>
      <c r="SUM306" s="80"/>
      <c r="SUN306" s="80"/>
      <c r="SUO306" s="80"/>
      <c r="SUP306" s="80"/>
      <c r="SUQ306" s="80"/>
      <c r="SUR306" s="80"/>
      <c r="SUS306" s="80"/>
      <c r="SUT306" s="80"/>
      <c r="SUU306" s="80"/>
      <c r="SUV306" s="80"/>
      <c r="SUW306" s="80"/>
      <c r="SUX306" s="80"/>
      <c r="SUY306" s="80"/>
      <c r="SUZ306" s="80"/>
      <c r="SVA306" s="80"/>
      <c r="SVB306" s="80"/>
      <c r="SVC306" s="80"/>
      <c r="SVD306" s="80"/>
      <c r="SVE306" s="80"/>
      <c r="SVF306" s="80"/>
      <c r="SVG306" s="80"/>
      <c r="SVH306" s="80"/>
      <c r="SVI306" s="80"/>
      <c r="SVJ306" s="80"/>
      <c r="SVK306" s="80"/>
      <c r="SVL306" s="80"/>
      <c r="SVM306" s="80"/>
      <c r="SVN306" s="80"/>
      <c r="SVO306" s="80"/>
      <c r="SVP306" s="80"/>
      <c r="SVQ306" s="80"/>
      <c r="SVR306" s="80"/>
      <c r="SVS306" s="80"/>
      <c r="SVT306" s="80"/>
      <c r="SVU306" s="80"/>
      <c r="SVV306" s="80"/>
      <c r="SVW306" s="80"/>
      <c r="SVX306" s="80"/>
      <c r="SVY306" s="80"/>
      <c r="SVZ306" s="80"/>
      <c r="SWA306" s="80"/>
      <c r="SWB306" s="80"/>
      <c r="SWC306" s="80"/>
      <c r="SWD306" s="80"/>
      <c r="SWE306" s="80"/>
      <c r="SWF306" s="80"/>
      <c r="SWG306" s="80"/>
      <c r="SWH306" s="80"/>
      <c r="SWI306" s="80"/>
      <c r="SWJ306" s="80"/>
      <c r="SWK306" s="80"/>
      <c r="SWL306" s="80"/>
      <c r="SWM306" s="80"/>
      <c r="SWN306" s="80"/>
      <c r="SWO306" s="80"/>
      <c r="SWP306" s="80"/>
      <c r="SWQ306" s="80"/>
      <c r="SWR306" s="80"/>
      <c r="SWS306" s="80"/>
      <c r="SWT306" s="80"/>
      <c r="SWU306" s="80"/>
      <c r="SWV306" s="80"/>
      <c r="SWW306" s="80"/>
      <c r="SWX306" s="80"/>
      <c r="SWY306" s="80"/>
      <c r="SWZ306" s="80"/>
      <c r="SXA306" s="80"/>
      <c r="SXB306" s="80"/>
      <c r="SXC306" s="80"/>
      <c r="SXD306" s="80"/>
      <c r="SXE306" s="80"/>
      <c r="SXF306" s="80"/>
      <c r="SXG306" s="80"/>
      <c r="SXH306" s="80"/>
      <c r="SXI306" s="80"/>
      <c r="SXJ306" s="80"/>
      <c r="SXK306" s="80"/>
      <c r="SXL306" s="80"/>
      <c r="SXM306" s="80"/>
      <c r="SXN306" s="80"/>
      <c r="SXO306" s="80"/>
      <c r="SXP306" s="80"/>
      <c r="SXQ306" s="80"/>
      <c r="SXR306" s="80"/>
      <c r="SXS306" s="80"/>
      <c r="SXT306" s="80"/>
      <c r="SXU306" s="80"/>
      <c r="SXV306" s="80"/>
      <c r="SXW306" s="80"/>
      <c r="SXX306" s="80"/>
      <c r="SXY306" s="80"/>
      <c r="SXZ306" s="80"/>
      <c r="SYA306" s="80"/>
      <c r="SYB306" s="80"/>
      <c r="SYC306" s="80"/>
      <c r="SYD306" s="80"/>
      <c r="SYE306" s="80"/>
      <c r="SYF306" s="80"/>
      <c r="SYG306" s="80"/>
      <c r="SYH306" s="80"/>
      <c r="SYI306" s="80"/>
      <c r="SYJ306" s="80"/>
      <c r="SYK306" s="80"/>
      <c r="SYL306" s="80"/>
      <c r="SYM306" s="80"/>
      <c r="SYN306" s="80"/>
      <c r="SYO306" s="80"/>
      <c r="SYP306" s="80"/>
      <c r="SYQ306" s="80"/>
      <c r="SYR306" s="80"/>
      <c r="SYS306" s="80"/>
      <c r="SYT306" s="80"/>
      <c r="SYU306" s="80"/>
      <c r="SYV306" s="80"/>
      <c r="SYW306" s="80"/>
      <c r="SYX306" s="80"/>
      <c r="SYY306" s="80"/>
      <c r="SYZ306" s="80"/>
      <c r="SZA306" s="80"/>
      <c r="SZB306" s="80"/>
      <c r="SZC306" s="80"/>
      <c r="SZD306" s="80"/>
      <c r="SZE306" s="80"/>
      <c r="SZF306" s="80"/>
      <c r="SZG306" s="80"/>
      <c r="SZH306" s="80"/>
      <c r="SZI306" s="80"/>
      <c r="SZJ306" s="80"/>
      <c r="SZK306" s="80"/>
      <c r="SZL306" s="80"/>
      <c r="SZM306" s="80"/>
      <c r="SZN306" s="80"/>
      <c r="SZO306" s="80"/>
      <c r="SZP306" s="80"/>
      <c r="SZQ306" s="80"/>
      <c r="SZR306" s="80"/>
      <c r="SZS306" s="80"/>
      <c r="SZT306" s="80"/>
      <c r="SZU306" s="80"/>
      <c r="SZV306" s="80"/>
      <c r="SZW306" s="80"/>
      <c r="SZX306" s="80"/>
      <c r="SZY306" s="80"/>
      <c r="SZZ306" s="80"/>
      <c r="TAA306" s="80"/>
      <c r="TAB306" s="80"/>
      <c r="TAC306" s="80"/>
      <c r="TAD306" s="80"/>
      <c r="TAE306" s="80"/>
      <c r="TAF306" s="80"/>
      <c r="TAG306" s="80"/>
      <c r="TAH306" s="80"/>
      <c r="TAI306" s="80"/>
      <c r="TAJ306" s="80"/>
      <c r="TAK306" s="80"/>
      <c r="TAL306" s="80"/>
      <c r="TAM306" s="80"/>
      <c r="TAN306" s="80"/>
      <c r="TAO306" s="80"/>
      <c r="TAP306" s="80"/>
      <c r="TAQ306" s="80"/>
      <c r="TAR306" s="80"/>
      <c r="TAS306" s="80"/>
      <c r="TAT306" s="80"/>
      <c r="TAU306" s="80"/>
      <c r="TAV306" s="80"/>
      <c r="TAW306" s="80"/>
      <c r="TAX306" s="80"/>
      <c r="TAY306" s="80"/>
      <c r="TAZ306" s="80"/>
      <c r="TBA306" s="80"/>
      <c r="TBB306" s="80"/>
      <c r="TBC306" s="80"/>
      <c r="TBD306" s="80"/>
      <c r="TBE306" s="80"/>
      <c r="TBF306" s="80"/>
      <c r="TBG306" s="80"/>
      <c r="TBH306" s="80"/>
      <c r="TBI306" s="80"/>
      <c r="TBJ306" s="80"/>
      <c r="TBK306" s="80"/>
      <c r="TBL306" s="80"/>
      <c r="TBM306" s="80"/>
      <c r="TBN306" s="80"/>
      <c r="TBO306" s="80"/>
      <c r="TBP306" s="80"/>
      <c r="TBQ306" s="80"/>
      <c r="TBR306" s="80"/>
      <c r="TBS306" s="80"/>
      <c r="TBT306" s="80"/>
      <c r="TBU306" s="80"/>
      <c r="TBV306" s="80"/>
      <c r="TBW306" s="80"/>
      <c r="TBX306" s="80"/>
      <c r="TBY306" s="80"/>
      <c r="TBZ306" s="80"/>
      <c r="TCA306" s="80"/>
      <c r="TCB306" s="80"/>
      <c r="TCC306" s="80"/>
      <c r="TCD306" s="80"/>
      <c r="TCE306" s="80"/>
      <c r="TCF306" s="80"/>
      <c r="TCG306" s="80"/>
      <c r="TCH306" s="80"/>
      <c r="TCI306" s="80"/>
      <c r="TCJ306" s="80"/>
      <c r="TCK306" s="80"/>
      <c r="TCL306" s="80"/>
      <c r="TCM306" s="80"/>
      <c r="TCN306" s="80"/>
      <c r="TCO306" s="80"/>
      <c r="TCP306" s="80"/>
      <c r="TCQ306" s="80"/>
      <c r="TCR306" s="80"/>
      <c r="TCS306" s="80"/>
      <c r="TCT306" s="80"/>
      <c r="TCU306" s="80"/>
      <c r="TCV306" s="80"/>
      <c r="TCW306" s="80"/>
      <c r="TCX306" s="80"/>
      <c r="TCY306" s="80"/>
      <c r="TCZ306" s="80"/>
      <c r="TDA306" s="80"/>
      <c r="TDB306" s="80"/>
      <c r="TDC306" s="80"/>
      <c r="TDD306" s="80"/>
      <c r="TDE306" s="80"/>
      <c r="TDF306" s="80"/>
      <c r="TDG306" s="80"/>
      <c r="TDH306" s="80"/>
      <c r="TDI306" s="80"/>
      <c r="TDJ306" s="80"/>
      <c r="TDK306" s="80"/>
      <c r="TDL306" s="80"/>
      <c r="TDM306" s="80"/>
      <c r="TDN306" s="80"/>
      <c r="TDO306" s="80"/>
      <c r="TDP306" s="80"/>
      <c r="TDQ306" s="80"/>
      <c r="TDR306" s="80"/>
      <c r="TDS306" s="80"/>
      <c r="TDT306" s="80"/>
      <c r="TDU306" s="80"/>
      <c r="TDV306" s="80"/>
      <c r="TDW306" s="80"/>
      <c r="TDX306" s="80"/>
      <c r="TDY306" s="80"/>
      <c r="TDZ306" s="80"/>
      <c r="TEA306" s="80"/>
      <c r="TEB306" s="80"/>
      <c r="TEC306" s="80"/>
      <c r="TED306" s="80"/>
      <c r="TEE306" s="80"/>
      <c r="TEF306" s="80"/>
      <c r="TEG306" s="80"/>
      <c r="TEH306" s="80"/>
      <c r="TEI306" s="80"/>
      <c r="TEJ306" s="80"/>
      <c r="TEK306" s="80"/>
      <c r="TEL306" s="80"/>
      <c r="TEM306" s="80"/>
      <c r="TEN306" s="80"/>
      <c r="TEO306" s="80"/>
      <c r="TEP306" s="80"/>
      <c r="TEQ306" s="80"/>
      <c r="TER306" s="80"/>
      <c r="TES306" s="80"/>
      <c r="TET306" s="80"/>
      <c r="TEU306" s="80"/>
      <c r="TEV306" s="80"/>
      <c r="TEW306" s="80"/>
      <c r="TEX306" s="80"/>
      <c r="TEY306" s="80"/>
      <c r="TEZ306" s="80"/>
      <c r="TFA306" s="80"/>
      <c r="TFB306" s="80"/>
      <c r="TFC306" s="80"/>
      <c r="TFD306" s="80"/>
      <c r="TFE306" s="80"/>
      <c r="TFF306" s="80"/>
      <c r="TFG306" s="80"/>
      <c r="TFH306" s="80"/>
      <c r="TFI306" s="80"/>
      <c r="TFJ306" s="80"/>
      <c r="TFK306" s="80"/>
      <c r="TFL306" s="80"/>
      <c r="TFM306" s="80"/>
      <c r="TFN306" s="80"/>
      <c r="TFO306" s="80"/>
      <c r="TFP306" s="80"/>
      <c r="TFQ306" s="80"/>
      <c r="TFR306" s="80"/>
      <c r="TFS306" s="80"/>
      <c r="TFT306" s="80"/>
      <c r="TFU306" s="80"/>
      <c r="TFV306" s="80"/>
      <c r="TFW306" s="80"/>
      <c r="TFX306" s="80"/>
      <c r="TFY306" s="80"/>
      <c r="TFZ306" s="80"/>
      <c r="TGA306" s="80"/>
      <c r="TGB306" s="80"/>
      <c r="TGC306" s="80"/>
      <c r="TGD306" s="80"/>
      <c r="TGE306" s="80"/>
      <c r="TGF306" s="80"/>
      <c r="TGG306" s="80"/>
      <c r="TGH306" s="80"/>
      <c r="TGI306" s="80"/>
      <c r="TGJ306" s="80"/>
      <c r="TGK306" s="80"/>
      <c r="TGL306" s="80"/>
      <c r="TGM306" s="80"/>
      <c r="TGN306" s="80"/>
      <c r="TGO306" s="80"/>
      <c r="TGP306" s="80"/>
      <c r="TGQ306" s="80"/>
      <c r="TGR306" s="80"/>
      <c r="TGS306" s="80"/>
      <c r="TGT306" s="80"/>
      <c r="TGU306" s="80"/>
      <c r="TGV306" s="80"/>
      <c r="TGW306" s="80"/>
      <c r="TGX306" s="80"/>
      <c r="TGY306" s="80"/>
      <c r="TGZ306" s="80"/>
      <c r="THA306" s="80"/>
      <c r="THB306" s="80"/>
      <c r="THC306" s="80"/>
      <c r="THD306" s="80"/>
      <c r="THE306" s="80"/>
      <c r="THF306" s="80"/>
      <c r="THG306" s="80"/>
      <c r="THH306" s="80"/>
      <c r="THI306" s="80"/>
      <c r="THJ306" s="80"/>
      <c r="THK306" s="80"/>
      <c r="THL306" s="80"/>
      <c r="THM306" s="80"/>
      <c r="THN306" s="80"/>
      <c r="THO306" s="80"/>
      <c r="THP306" s="80"/>
      <c r="THQ306" s="80"/>
      <c r="THR306" s="80"/>
      <c r="THS306" s="80"/>
      <c r="THT306" s="80"/>
      <c r="THU306" s="80"/>
      <c r="THV306" s="80"/>
      <c r="THW306" s="80"/>
      <c r="THX306" s="80"/>
      <c r="THY306" s="80"/>
      <c r="THZ306" s="80"/>
      <c r="TIA306" s="80"/>
      <c r="TIB306" s="80"/>
      <c r="TIC306" s="80"/>
      <c r="TID306" s="80"/>
      <c r="TIE306" s="80"/>
      <c r="TIF306" s="80"/>
      <c r="TIG306" s="80"/>
      <c r="TIH306" s="80"/>
      <c r="TII306" s="80"/>
      <c r="TIJ306" s="80"/>
      <c r="TIK306" s="80"/>
      <c r="TIL306" s="80"/>
      <c r="TIM306" s="80"/>
      <c r="TIN306" s="80"/>
      <c r="TIO306" s="80"/>
      <c r="TIP306" s="80"/>
      <c r="TIQ306" s="80"/>
      <c r="TIR306" s="80"/>
      <c r="TIS306" s="80"/>
      <c r="TIT306" s="80"/>
      <c r="TIU306" s="80"/>
      <c r="TIV306" s="80"/>
      <c r="TIW306" s="80"/>
      <c r="TIX306" s="80"/>
      <c r="TIY306" s="80"/>
      <c r="TIZ306" s="80"/>
      <c r="TJA306" s="80"/>
      <c r="TJB306" s="80"/>
      <c r="TJC306" s="80"/>
      <c r="TJD306" s="80"/>
      <c r="TJE306" s="80"/>
      <c r="TJF306" s="80"/>
      <c r="TJG306" s="80"/>
      <c r="TJH306" s="80"/>
      <c r="TJI306" s="80"/>
      <c r="TJJ306" s="80"/>
      <c r="TJK306" s="80"/>
      <c r="TJL306" s="80"/>
      <c r="TJM306" s="80"/>
      <c r="TJN306" s="80"/>
      <c r="TJO306" s="80"/>
      <c r="TJP306" s="80"/>
      <c r="TJQ306" s="80"/>
      <c r="TJR306" s="80"/>
      <c r="TJS306" s="80"/>
      <c r="TJT306" s="80"/>
      <c r="TJU306" s="80"/>
      <c r="TJV306" s="80"/>
      <c r="TJW306" s="80"/>
      <c r="TJX306" s="80"/>
      <c r="TJY306" s="80"/>
      <c r="TJZ306" s="80"/>
      <c r="TKA306" s="80"/>
      <c r="TKB306" s="80"/>
      <c r="TKC306" s="80"/>
      <c r="TKD306" s="80"/>
      <c r="TKE306" s="80"/>
      <c r="TKF306" s="80"/>
      <c r="TKG306" s="80"/>
      <c r="TKH306" s="80"/>
      <c r="TKI306" s="80"/>
      <c r="TKJ306" s="80"/>
      <c r="TKK306" s="80"/>
      <c r="TKL306" s="80"/>
      <c r="TKM306" s="80"/>
      <c r="TKN306" s="80"/>
      <c r="TKO306" s="80"/>
      <c r="TKP306" s="80"/>
      <c r="TKQ306" s="80"/>
      <c r="TKR306" s="80"/>
      <c r="TKS306" s="80"/>
      <c r="TKT306" s="80"/>
      <c r="TKU306" s="80"/>
      <c r="TKV306" s="80"/>
      <c r="TKW306" s="80"/>
      <c r="TKX306" s="80"/>
      <c r="TKY306" s="80"/>
      <c r="TKZ306" s="80"/>
      <c r="TLA306" s="80"/>
      <c r="TLB306" s="80"/>
      <c r="TLC306" s="80"/>
      <c r="TLD306" s="80"/>
      <c r="TLE306" s="80"/>
      <c r="TLF306" s="80"/>
      <c r="TLG306" s="80"/>
      <c r="TLH306" s="80"/>
      <c r="TLI306" s="80"/>
      <c r="TLJ306" s="80"/>
      <c r="TLK306" s="80"/>
      <c r="TLL306" s="80"/>
      <c r="TLM306" s="80"/>
      <c r="TLN306" s="80"/>
      <c r="TLO306" s="80"/>
      <c r="TLP306" s="80"/>
      <c r="TLQ306" s="80"/>
      <c r="TLR306" s="80"/>
      <c r="TLS306" s="80"/>
      <c r="TLT306" s="80"/>
      <c r="TLU306" s="80"/>
      <c r="TLV306" s="80"/>
      <c r="TLW306" s="80"/>
      <c r="TLX306" s="80"/>
      <c r="TLY306" s="80"/>
      <c r="TLZ306" s="80"/>
      <c r="TMA306" s="80"/>
      <c r="TMB306" s="80"/>
      <c r="TMC306" s="80"/>
      <c r="TMD306" s="80"/>
      <c r="TME306" s="80"/>
      <c r="TMF306" s="80"/>
      <c r="TMG306" s="80"/>
      <c r="TMH306" s="80"/>
      <c r="TMI306" s="80"/>
      <c r="TMJ306" s="80"/>
      <c r="TMK306" s="80"/>
      <c r="TML306" s="80"/>
      <c r="TMM306" s="80"/>
      <c r="TMN306" s="80"/>
      <c r="TMO306" s="80"/>
      <c r="TMP306" s="80"/>
      <c r="TMQ306" s="80"/>
      <c r="TMR306" s="80"/>
      <c r="TMS306" s="80"/>
      <c r="TMT306" s="80"/>
      <c r="TMU306" s="80"/>
      <c r="TMV306" s="80"/>
      <c r="TMW306" s="80"/>
      <c r="TMX306" s="80"/>
      <c r="TMY306" s="80"/>
      <c r="TMZ306" s="80"/>
      <c r="TNA306" s="80"/>
      <c r="TNB306" s="80"/>
      <c r="TNC306" s="80"/>
      <c r="TND306" s="80"/>
      <c r="TNE306" s="80"/>
      <c r="TNF306" s="80"/>
      <c r="TNG306" s="80"/>
      <c r="TNH306" s="80"/>
      <c r="TNI306" s="80"/>
      <c r="TNJ306" s="80"/>
      <c r="TNK306" s="80"/>
      <c r="TNL306" s="80"/>
      <c r="TNM306" s="80"/>
      <c r="TNN306" s="80"/>
      <c r="TNO306" s="80"/>
      <c r="TNP306" s="80"/>
      <c r="TNQ306" s="80"/>
      <c r="TNR306" s="80"/>
      <c r="TNS306" s="80"/>
      <c r="TNT306" s="80"/>
      <c r="TNU306" s="80"/>
      <c r="TNV306" s="80"/>
      <c r="TNW306" s="80"/>
      <c r="TNX306" s="80"/>
      <c r="TNY306" s="80"/>
      <c r="TNZ306" s="80"/>
      <c r="TOA306" s="80"/>
      <c r="TOB306" s="80"/>
      <c r="TOC306" s="80"/>
      <c r="TOD306" s="80"/>
      <c r="TOE306" s="80"/>
      <c r="TOF306" s="80"/>
      <c r="TOG306" s="80"/>
      <c r="TOH306" s="80"/>
      <c r="TOI306" s="80"/>
      <c r="TOJ306" s="80"/>
      <c r="TOK306" s="80"/>
      <c r="TOL306" s="80"/>
      <c r="TOM306" s="80"/>
      <c r="TON306" s="80"/>
      <c r="TOO306" s="80"/>
      <c r="TOP306" s="80"/>
      <c r="TOQ306" s="80"/>
      <c r="TOR306" s="80"/>
      <c r="TOS306" s="80"/>
      <c r="TOT306" s="80"/>
      <c r="TOU306" s="80"/>
      <c r="TOV306" s="80"/>
      <c r="TOW306" s="80"/>
      <c r="TOX306" s="80"/>
      <c r="TOY306" s="80"/>
      <c r="TOZ306" s="80"/>
      <c r="TPA306" s="80"/>
      <c r="TPB306" s="80"/>
      <c r="TPC306" s="80"/>
      <c r="TPD306" s="80"/>
      <c r="TPE306" s="80"/>
      <c r="TPF306" s="80"/>
      <c r="TPG306" s="80"/>
      <c r="TPH306" s="80"/>
      <c r="TPI306" s="80"/>
      <c r="TPJ306" s="80"/>
      <c r="TPK306" s="80"/>
      <c r="TPL306" s="80"/>
      <c r="TPM306" s="80"/>
      <c r="TPN306" s="80"/>
      <c r="TPO306" s="80"/>
      <c r="TPP306" s="80"/>
      <c r="TPQ306" s="80"/>
      <c r="TPR306" s="80"/>
      <c r="TPS306" s="80"/>
      <c r="TPT306" s="80"/>
      <c r="TPU306" s="80"/>
      <c r="TPV306" s="80"/>
      <c r="TPW306" s="80"/>
      <c r="TPX306" s="80"/>
      <c r="TPY306" s="80"/>
      <c r="TPZ306" s="80"/>
      <c r="TQA306" s="80"/>
      <c r="TQB306" s="80"/>
      <c r="TQC306" s="80"/>
      <c r="TQD306" s="80"/>
      <c r="TQE306" s="80"/>
      <c r="TQF306" s="80"/>
      <c r="TQG306" s="80"/>
      <c r="TQH306" s="80"/>
      <c r="TQI306" s="80"/>
      <c r="TQJ306" s="80"/>
      <c r="TQK306" s="80"/>
      <c r="TQL306" s="80"/>
      <c r="TQM306" s="80"/>
      <c r="TQN306" s="80"/>
      <c r="TQO306" s="80"/>
      <c r="TQP306" s="80"/>
      <c r="TQQ306" s="80"/>
      <c r="TQR306" s="80"/>
      <c r="TQS306" s="80"/>
      <c r="TQT306" s="80"/>
      <c r="TQU306" s="80"/>
      <c r="TQV306" s="80"/>
      <c r="TQW306" s="80"/>
      <c r="TQX306" s="80"/>
      <c r="TQY306" s="80"/>
      <c r="TQZ306" s="80"/>
      <c r="TRA306" s="80"/>
      <c r="TRB306" s="80"/>
      <c r="TRC306" s="80"/>
      <c r="TRD306" s="80"/>
      <c r="TRE306" s="80"/>
      <c r="TRF306" s="80"/>
      <c r="TRG306" s="80"/>
      <c r="TRH306" s="80"/>
      <c r="TRI306" s="80"/>
      <c r="TRJ306" s="80"/>
      <c r="TRK306" s="80"/>
      <c r="TRL306" s="80"/>
      <c r="TRM306" s="80"/>
      <c r="TRN306" s="80"/>
      <c r="TRO306" s="80"/>
      <c r="TRP306" s="80"/>
      <c r="TRQ306" s="80"/>
      <c r="TRR306" s="80"/>
      <c r="TRS306" s="80"/>
      <c r="TRT306" s="80"/>
      <c r="TRU306" s="80"/>
      <c r="TRV306" s="80"/>
      <c r="TRW306" s="80"/>
      <c r="TRX306" s="80"/>
      <c r="TRY306" s="80"/>
      <c r="TRZ306" s="80"/>
      <c r="TSA306" s="80"/>
      <c r="TSB306" s="80"/>
      <c r="TSC306" s="80"/>
      <c r="TSD306" s="80"/>
      <c r="TSE306" s="80"/>
      <c r="TSF306" s="80"/>
      <c r="TSG306" s="80"/>
      <c r="TSH306" s="80"/>
      <c r="TSI306" s="80"/>
      <c r="TSJ306" s="80"/>
      <c r="TSK306" s="80"/>
      <c r="TSL306" s="80"/>
      <c r="TSM306" s="80"/>
      <c r="TSN306" s="80"/>
      <c r="TSO306" s="80"/>
      <c r="TSP306" s="80"/>
      <c r="TSQ306" s="80"/>
      <c r="TSR306" s="80"/>
      <c r="TSS306" s="80"/>
      <c r="TST306" s="80"/>
      <c r="TSU306" s="80"/>
      <c r="TSV306" s="80"/>
      <c r="TSW306" s="80"/>
      <c r="TSX306" s="80"/>
      <c r="TSY306" s="80"/>
      <c r="TSZ306" s="80"/>
      <c r="TTA306" s="80"/>
      <c r="TTB306" s="80"/>
      <c r="TTC306" s="80"/>
      <c r="TTD306" s="80"/>
      <c r="TTE306" s="80"/>
      <c r="TTF306" s="80"/>
      <c r="TTG306" s="80"/>
      <c r="TTH306" s="80"/>
      <c r="TTI306" s="80"/>
      <c r="TTJ306" s="80"/>
      <c r="TTK306" s="80"/>
      <c r="TTL306" s="80"/>
      <c r="TTM306" s="80"/>
      <c r="TTN306" s="80"/>
      <c r="TTO306" s="80"/>
      <c r="TTP306" s="80"/>
      <c r="TTQ306" s="80"/>
      <c r="TTR306" s="80"/>
      <c r="TTS306" s="80"/>
      <c r="TTT306" s="80"/>
      <c r="TTU306" s="80"/>
      <c r="TTV306" s="80"/>
      <c r="TTW306" s="80"/>
      <c r="TTX306" s="80"/>
      <c r="TTY306" s="80"/>
      <c r="TTZ306" s="80"/>
      <c r="TUA306" s="80"/>
      <c r="TUB306" s="80"/>
      <c r="TUC306" s="80"/>
      <c r="TUD306" s="80"/>
      <c r="TUE306" s="80"/>
      <c r="TUF306" s="80"/>
      <c r="TUG306" s="80"/>
      <c r="TUH306" s="80"/>
      <c r="TUI306" s="80"/>
      <c r="TUJ306" s="80"/>
      <c r="TUK306" s="80"/>
      <c r="TUL306" s="80"/>
      <c r="TUM306" s="80"/>
      <c r="TUN306" s="80"/>
      <c r="TUO306" s="80"/>
      <c r="TUP306" s="80"/>
      <c r="TUQ306" s="80"/>
      <c r="TUR306" s="80"/>
      <c r="TUS306" s="80"/>
      <c r="TUT306" s="80"/>
      <c r="TUU306" s="80"/>
      <c r="TUV306" s="80"/>
      <c r="TUW306" s="80"/>
      <c r="TUX306" s="80"/>
      <c r="TUY306" s="80"/>
      <c r="TUZ306" s="80"/>
      <c r="TVA306" s="80"/>
      <c r="TVB306" s="80"/>
      <c r="TVC306" s="80"/>
      <c r="TVD306" s="80"/>
      <c r="TVE306" s="80"/>
      <c r="TVF306" s="80"/>
      <c r="TVG306" s="80"/>
      <c r="TVH306" s="80"/>
      <c r="TVI306" s="80"/>
      <c r="TVJ306" s="80"/>
      <c r="TVK306" s="80"/>
      <c r="TVL306" s="80"/>
      <c r="TVM306" s="80"/>
      <c r="TVN306" s="80"/>
      <c r="TVO306" s="80"/>
      <c r="TVP306" s="80"/>
      <c r="TVQ306" s="80"/>
      <c r="TVR306" s="80"/>
      <c r="TVS306" s="80"/>
      <c r="TVT306" s="80"/>
      <c r="TVU306" s="80"/>
      <c r="TVV306" s="80"/>
      <c r="TVW306" s="80"/>
      <c r="TVX306" s="80"/>
      <c r="TVY306" s="80"/>
      <c r="TVZ306" s="80"/>
      <c r="TWA306" s="80"/>
      <c r="TWB306" s="80"/>
      <c r="TWC306" s="80"/>
      <c r="TWD306" s="80"/>
      <c r="TWE306" s="80"/>
      <c r="TWF306" s="80"/>
      <c r="TWG306" s="80"/>
      <c r="TWH306" s="80"/>
      <c r="TWI306" s="80"/>
      <c r="TWJ306" s="80"/>
      <c r="TWK306" s="80"/>
      <c r="TWL306" s="80"/>
      <c r="TWM306" s="80"/>
      <c r="TWN306" s="80"/>
      <c r="TWO306" s="80"/>
      <c r="TWP306" s="80"/>
      <c r="TWQ306" s="80"/>
      <c r="TWR306" s="80"/>
      <c r="TWS306" s="80"/>
      <c r="TWT306" s="80"/>
      <c r="TWU306" s="80"/>
      <c r="TWV306" s="80"/>
      <c r="TWW306" s="80"/>
      <c r="TWX306" s="80"/>
      <c r="TWY306" s="80"/>
      <c r="TWZ306" s="80"/>
      <c r="TXA306" s="80"/>
      <c r="TXB306" s="80"/>
      <c r="TXC306" s="80"/>
      <c r="TXD306" s="80"/>
      <c r="TXE306" s="80"/>
      <c r="TXF306" s="80"/>
      <c r="TXG306" s="80"/>
      <c r="TXH306" s="80"/>
      <c r="TXI306" s="80"/>
      <c r="TXJ306" s="80"/>
      <c r="TXK306" s="80"/>
      <c r="TXL306" s="80"/>
      <c r="TXM306" s="80"/>
      <c r="TXN306" s="80"/>
      <c r="TXO306" s="80"/>
      <c r="TXP306" s="80"/>
      <c r="TXQ306" s="80"/>
      <c r="TXR306" s="80"/>
      <c r="TXS306" s="80"/>
      <c r="TXT306" s="80"/>
      <c r="TXU306" s="80"/>
      <c r="TXV306" s="80"/>
      <c r="TXW306" s="80"/>
      <c r="TXX306" s="80"/>
      <c r="TXY306" s="80"/>
      <c r="TXZ306" s="80"/>
      <c r="TYA306" s="80"/>
      <c r="TYB306" s="80"/>
      <c r="TYC306" s="80"/>
      <c r="TYD306" s="80"/>
      <c r="TYE306" s="80"/>
      <c r="TYF306" s="80"/>
      <c r="TYG306" s="80"/>
      <c r="TYH306" s="80"/>
      <c r="TYI306" s="80"/>
      <c r="TYJ306" s="80"/>
      <c r="TYK306" s="80"/>
      <c r="TYL306" s="80"/>
      <c r="TYM306" s="80"/>
      <c r="TYN306" s="80"/>
      <c r="TYO306" s="80"/>
      <c r="TYP306" s="80"/>
      <c r="TYQ306" s="80"/>
      <c r="TYR306" s="80"/>
      <c r="TYS306" s="80"/>
      <c r="TYT306" s="80"/>
      <c r="TYU306" s="80"/>
      <c r="TYV306" s="80"/>
      <c r="TYW306" s="80"/>
      <c r="TYX306" s="80"/>
      <c r="TYY306" s="80"/>
      <c r="TYZ306" s="80"/>
      <c r="TZA306" s="80"/>
      <c r="TZB306" s="80"/>
      <c r="TZC306" s="80"/>
      <c r="TZD306" s="80"/>
      <c r="TZE306" s="80"/>
      <c r="TZF306" s="80"/>
      <c r="TZG306" s="80"/>
      <c r="TZH306" s="80"/>
      <c r="TZI306" s="80"/>
      <c r="TZJ306" s="80"/>
      <c r="TZK306" s="80"/>
      <c r="TZL306" s="80"/>
      <c r="TZM306" s="80"/>
      <c r="TZN306" s="80"/>
      <c r="TZO306" s="80"/>
      <c r="TZP306" s="80"/>
      <c r="TZQ306" s="80"/>
      <c r="TZR306" s="80"/>
      <c r="TZS306" s="80"/>
      <c r="TZT306" s="80"/>
      <c r="TZU306" s="80"/>
      <c r="TZV306" s="80"/>
      <c r="TZW306" s="80"/>
      <c r="TZX306" s="80"/>
      <c r="TZY306" s="80"/>
      <c r="TZZ306" s="80"/>
      <c r="UAA306" s="80"/>
      <c r="UAB306" s="80"/>
      <c r="UAC306" s="80"/>
      <c r="UAD306" s="80"/>
      <c r="UAE306" s="80"/>
      <c r="UAF306" s="80"/>
      <c r="UAG306" s="80"/>
      <c r="UAH306" s="80"/>
      <c r="UAI306" s="80"/>
      <c r="UAJ306" s="80"/>
      <c r="UAK306" s="80"/>
      <c r="UAL306" s="80"/>
      <c r="UAM306" s="80"/>
      <c r="UAN306" s="80"/>
      <c r="UAO306" s="80"/>
      <c r="UAP306" s="80"/>
      <c r="UAQ306" s="80"/>
      <c r="UAR306" s="80"/>
      <c r="UAS306" s="80"/>
      <c r="UAT306" s="80"/>
      <c r="UAU306" s="80"/>
      <c r="UAV306" s="80"/>
      <c r="UAW306" s="80"/>
      <c r="UAX306" s="80"/>
      <c r="UAY306" s="80"/>
      <c r="UAZ306" s="80"/>
      <c r="UBA306" s="80"/>
      <c r="UBB306" s="80"/>
      <c r="UBC306" s="80"/>
      <c r="UBD306" s="80"/>
      <c r="UBE306" s="80"/>
      <c r="UBF306" s="80"/>
      <c r="UBG306" s="80"/>
      <c r="UBH306" s="80"/>
      <c r="UBI306" s="80"/>
      <c r="UBJ306" s="80"/>
      <c r="UBK306" s="80"/>
      <c r="UBL306" s="80"/>
      <c r="UBM306" s="80"/>
      <c r="UBN306" s="80"/>
      <c r="UBO306" s="80"/>
      <c r="UBP306" s="80"/>
      <c r="UBQ306" s="80"/>
      <c r="UBR306" s="80"/>
      <c r="UBS306" s="80"/>
      <c r="UBT306" s="80"/>
      <c r="UBU306" s="80"/>
      <c r="UBV306" s="80"/>
      <c r="UBW306" s="80"/>
      <c r="UBX306" s="80"/>
      <c r="UBY306" s="80"/>
      <c r="UBZ306" s="80"/>
      <c r="UCA306" s="80"/>
      <c r="UCB306" s="80"/>
      <c r="UCC306" s="80"/>
      <c r="UCD306" s="80"/>
      <c r="UCE306" s="80"/>
      <c r="UCF306" s="80"/>
      <c r="UCG306" s="80"/>
      <c r="UCH306" s="80"/>
      <c r="UCI306" s="80"/>
      <c r="UCJ306" s="80"/>
      <c r="UCK306" s="80"/>
      <c r="UCL306" s="80"/>
      <c r="UCM306" s="80"/>
      <c r="UCN306" s="80"/>
      <c r="UCO306" s="80"/>
      <c r="UCP306" s="80"/>
      <c r="UCQ306" s="80"/>
      <c r="UCR306" s="80"/>
      <c r="UCS306" s="80"/>
      <c r="UCT306" s="80"/>
      <c r="UCU306" s="80"/>
      <c r="UCV306" s="80"/>
      <c r="UCW306" s="80"/>
      <c r="UCX306" s="80"/>
      <c r="UCY306" s="80"/>
      <c r="UCZ306" s="80"/>
      <c r="UDA306" s="80"/>
      <c r="UDB306" s="80"/>
      <c r="UDC306" s="80"/>
      <c r="UDD306" s="80"/>
      <c r="UDE306" s="80"/>
      <c r="UDF306" s="80"/>
      <c r="UDG306" s="80"/>
      <c r="UDH306" s="80"/>
      <c r="UDI306" s="80"/>
      <c r="UDJ306" s="80"/>
      <c r="UDK306" s="80"/>
      <c r="UDL306" s="80"/>
      <c r="UDM306" s="80"/>
      <c r="UDN306" s="80"/>
      <c r="UDO306" s="80"/>
      <c r="UDP306" s="80"/>
      <c r="UDQ306" s="80"/>
      <c r="UDR306" s="80"/>
      <c r="UDS306" s="80"/>
      <c r="UDT306" s="80"/>
      <c r="UDU306" s="80"/>
      <c r="UDV306" s="80"/>
      <c r="UDW306" s="80"/>
      <c r="UDX306" s="80"/>
      <c r="UDY306" s="80"/>
      <c r="UDZ306" s="80"/>
      <c r="UEA306" s="80"/>
      <c r="UEB306" s="80"/>
      <c r="UEC306" s="80"/>
      <c r="UED306" s="80"/>
      <c r="UEE306" s="80"/>
      <c r="UEF306" s="80"/>
      <c r="UEG306" s="80"/>
      <c r="UEH306" s="80"/>
      <c r="UEI306" s="80"/>
      <c r="UEJ306" s="80"/>
      <c r="UEK306" s="80"/>
      <c r="UEL306" s="80"/>
      <c r="UEM306" s="80"/>
      <c r="UEN306" s="80"/>
      <c r="UEO306" s="80"/>
      <c r="UEP306" s="80"/>
      <c r="UEQ306" s="80"/>
      <c r="UER306" s="80"/>
      <c r="UES306" s="80"/>
      <c r="UET306" s="80"/>
      <c r="UEU306" s="80"/>
      <c r="UEV306" s="80"/>
      <c r="UEW306" s="80"/>
      <c r="UEX306" s="80"/>
      <c r="UEY306" s="80"/>
      <c r="UEZ306" s="80"/>
      <c r="UFA306" s="80"/>
      <c r="UFB306" s="80"/>
      <c r="UFC306" s="80"/>
      <c r="UFD306" s="80"/>
      <c r="UFE306" s="80"/>
      <c r="UFF306" s="80"/>
      <c r="UFG306" s="80"/>
      <c r="UFH306" s="80"/>
      <c r="UFI306" s="80"/>
      <c r="UFJ306" s="80"/>
      <c r="UFK306" s="80"/>
      <c r="UFL306" s="80"/>
      <c r="UFM306" s="80"/>
      <c r="UFN306" s="80"/>
      <c r="UFO306" s="80"/>
      <c r="UFP306" s="80"/>
      <c r="UFQ306" s="80"/>
      <c r="UFR306" s="80"/>
      <c r="UFS306" s="80"/>
      <c r="UFT306" s="80"/>
      <c r="UFU306" s="80"/>
      <c r="UFV306" s="80"/>
      <c r="UFW306" s="80"/>
      <c r="UFX306" s="80"/>
      <c r="UFY306" s="80"/>
      <c r="UFZ306" s="80"/>
      <c r="UGA306" s="80"/>
      <c r="UGB306" s="80"/>
      <c r="UGC306" s="80"/>
      <c r="UGD306" s="80"/>
      <c r="UGE306" s="80"/>
      <c r="UGF306" s="80"/>
      <c r="UGG306" s="80"/>
      <c r="UGH306" s="80"/>
      <c r="UGI306" s="80"/>
      <c r="UGJ306" s="80"/>
      <c r="UGK306" s="80"/>
      <c r="UGL306" s="80"/>
      <c r="UGM306" s="80"/>
      <c r="UGN306" s="80"/>
      <c r="UGO306" s="80"/>
      <c r="UGP306" s="80"/>
      <c r="UGQ306" s="80"/>
      <c r="UGR306" s="80"/>
      <c r="UGS306" s="80"/>
      <c r="UGT306" s="80"/>
      <c r="UGU306" s="80"/>
      <c r="UGV306" s="80"/>
      <c r="UGW306" s="80"/>
      <c r="UGX306" s="80"/>
      <c r="UGY306" s="80"/>
      <c r="UGZ306" s="80"/>
      <c r="UHA306" s="80"/>
      <c r="UHB306" s="80"/>
      <c r="UHC306" s="80"/>
      <c r="UHD306" s="80"/>
      <c r="UHE306" s="80"/>
      <c r="UHF306" s="80"/>
      <c r="UHG306" s="80"/>
      <c r="UHH306" s="80"/>
      <c r="UHI306" s="80"/>
      <c r="UHJ306" s="80"/>
      <c r="UHK306" s="80"/>
      <c r="UHL306" s="80"/>
      <c r="UHM306" s="80"/>
      <c r="UHN306" s="80"/>
      <c r="UHO306" s="80"/>
      <c r="UHP306" s="80"/>
      <c r="UHQ306" s="80"/>
      <c r="UHR306" s="80"/>
      <c r="UHS306" s="80"/>
      <c r="UHT306" s="80"/>
      <c r="UHU306" s="80"/>
      <c r="UHV306" s="80"/>
      <c r="UHW306" s="80"/>
      <c r="UHX306" s="80"/>
      <c r="UHY306" s="80"/>
      <c r="UHZ306" s="80"/>
      <c r="UIA306" s="80"/>
      <c r="UIB306" s="80"/>
      <c r="UIC306" s="80"/>
      <c r="UID306" s="80"/>
      <c r="UIE306" s="80"/>
      <c r="UIF306" s="80"/>
      <c r="UIG306" s="80"/>
      <c r="UIH306" s="80"/>
      <c r="UII306" s="80"/>
      <c r="UIJ306" s="80"/>
      <c r="UIK306" s="80"/>
      <c r="UIL306" s="80"/>
      <c r="UIM306" s="80"/>
      <c r="UIN306" s="80"/>
      <c r="UIO306" s="80"/>
      <c r="UIP306" s="80"/>
      <c r="UIQ306" s="80"/>
      <c r="UIR306" s="80"/>
      <c r="UIS306" s="80"/>
      <c r="UIT306" s="80"/>
      <c r="UIU306" s="80"/>
      <c r="UIV306" s="80"/>
      <c r="UIW306" s="80"/>
      <c r="UIX306" s="80"/>
      <c r="UIY306" s="80"/>
      <c r="UIZ306" s="80"/>
      <c r="UJA306" s="80"/>
      <c r="UJB306" s="80"/>
      <c r="UJC306" s="80"/>
      <c r="UJD306" s="80"/>
      <c r="UJE306" s="80"/>
      <c r="UJF306" s="80"/>
      <c r="UJG306" s="80"/>
      <c r="UJH306" s="80"/>
      <c r="UJI306" s="80"/>
      <c r="UJJ306" s="80"/>
      <c r="UJK306" s="80"/>
      <c r="UJL306" s="80"/>
      <c r="UJM306" s="80"/>
      <c r="UJN306" s="80"/>
      <c r="UJO306" s="80"/>
      <c r="UJP306" s="80"/>
      <c r="UJQ306" s="80"/>
      <c r="UJR306" s="80"/>
      <c r="UJS306" s="80"/>
      <c r="UJT306" s="80"/>
      <c r="UJU306" s="80"/>
      <c r="UJV306" s="80"/>
      <c r="UJW306" s="80"/>
      <c r="UJX306" s="80"/>
      <c r="UJY306" s="80"/>
      <c r="UJZ306" s="80"/>
      <c r="UKA306" s="80"/>
      <c r="UKB306" s="80"/>
      <c r="UKC306" s="80"/>
      <c r="UKD306" s="80"/>
      <c r="UKE306" s="80"/>
      <c r="UKF306" s="80"/>
      <c r="UKG306" s="80"/>
      <c r="UKH306" s="80"/>
      <c r="UKI306" s="80"/>
      <c r="UKJ306" s="80"/>
      <c r="UKK306" s="80"/>
      <c r="UKL306" s="80"/>
      <c r="UKM306" s="80"/>
      <c r="UKN306" s="80"/>
      <c r="UKO306" s="80"/>
      <c r="UKP306" s="80"/>
      <c r="UKQ306" s="80"/>
      <c r="UKR306" s="80"/>
      <c r="UKS306" s="80"/>
      <c r="UKT306" s="80"/>
      <c r="UKU306" s="80"/>
      <c r="UKV306" s="80"/>
      <c r="UKW306" s="80"/>
      <c r="UKX306" s="80"/>
      <c r="UKY306" s="80"/>
      <c r="UKZ306" s="80"/>
      <c r="ULA306" s="80"/>
      <c r="ULB306" s="80"/>
      <c r="ULC306" s="80"/>
      <c r="ULD306" s="80"/>
      <c r="ULE306" s="80"/>
      <c r="ULF306" s="80"/>
      <c r="ULG306" s="80"/>
      <c r="ULH306" s="80"/>
      <c r="ULI306" s="80"/>
      <c r="ULJ306" s="80"/>
      <c r="ULK306" s="80"/>
      <c r="ULL306" s="80"/>
      <c r="ULM306" s="80"/>
      <c r="ULN306" s="80"/>
      <c r="ULO306" s="80"/>
      <c r="ULP306" s="80"/>
      <c r="ULQ306" s="80"/>
      <c r="ULR306" s="80"/>
      <c r="ULS306" s="80"/>
      <c r="ULT306" s="80"/>
      <c r="ULU306" s="80"/>
      <c r="ULV306" s="80"/>
      <c r="ULW306" s="80"/>
      <c r="ULX306" s="80"/>
      <c r="ULY306" s="80"/>
      <c r="ULZ306" s="80"/>
      <c r="UMA306" s="80"/>
      <c r="UMB306" s="80"/>
      <c r="UMC306" s="80"/>
      <c r="UMD306" s="80"/>
      <c r="UME306" s="80"/>
      <c r="UMF306" s="80"/>
      <c r="UMG306" s="80"/>
      <c r="UMH306" s="80"/>
      <c r="UMI306" s="80"/>
      <c r="UMJ306" s="80"/>
      <c r="UMK306" s="80"/>
      <c r="UML306" s="80"/>
      <c r="UMM306" s="80"/>
      <c r="UMN306" s="80"/>
      <c r="UMO306" s="80"/>
      <c r="UMP306" s="80"/>
      <c r="UMQ306" s="80"/>
      <c r="UMR306" s="80"/>
      <c r="UMS306" s="80"/>
      <c r="UMT306" s="80"/>
      <c r="UMU306" s="80"/>
      <c r="UMV306" s="80"/>
      <c r="UMW306" s="80"/>
      <c r="UMX306" s="80"/>
      <c r="UMY306" s="80"/>
      <c r="UMZ306" s="80"/>
      <c r="UNA306" s="80"/>
      <c r="UNB306" s="80"/>
      <c r="UNC306" s="80"/>
      <c r="UND306" s="80"/>
      <c r="UNE306" s="80"/>
      <c r="UNF306" s="80"/>
      <c r="UNG306" s="80"/>
      <c r="UNH306" s="80"/>
      <c r="UNI306" s="80"/>
      <c r="UNJ306" s="80"/>
      <c r="UNK306" s="80"/>
      <c r="UNL306" s="80"/>
      <c r="UNM306" s="80"/>
      <c r="UNN306" s="80"/>
      <c r="UNO306" s="80"/>
      <c r="UNP306" s="80"/>
      <c r="UNQ306" s="80"/>
      <c r="UNR306" s="80"/>
      <c r="UNS306" s="80"/>
      <c r="UNT306" s="80"/>
      <c r="UNU306" s="80"/>
      <c r="UNV306" s="80"/>
      <c r="UNW306" s="80"/>
      <c r="UNX306" s="80"/>
      <c r="UNY306" s="80"/>
      <c r="UNZ306" s="80"/>
      <c r="UOA306" s="80"/>
      <c r="UOB306" s="80"/>
      <c r="UOC306" s="80"/>
      <c r="UOD306" s="80"/>
      <c r="UOE306" s="80"/>
      <c r="UOF306" s="80"/>
      <c r="UOG306" s="80"/>
      <c r="UOH306" s="80"/>
      <c r="UOI306" s="80"/>
      <c r="UOJ306" s="80"/>
      <c r="UOK306" s="80"/>
      <c r="UOL306" s="80"/>
      <c r="UOM306" s="80"/>
      <c r="UON306" s="80"/>
      <c r="UOO306" s="80"/>
      <c r="UOP306" s="80"/>
      <c r="UOQ306" s="80"/>
      <c r="UOR306" s="80"/>
      <c r="UOS306" s="80"/>
      <c r="UOT306" s="80"/>
      <c r="UOU306" s="80"/>
      <c r="UOV306" s="80"/>
      <c r="UOW306" s="80"/>
      <c r="UOX306" s="80"/>
      <c r="UOY306" s="80"/>
      <c r="UOZ306" s="80"/>
      <c r="UPA306" s="80"/>
      <c r="UPB306" s="80"/>
      <c r="UPC306" s="80"/>
      <c r="UPD306" s="80"/>
      <c r="UPE306" s="80"/>
      <c r="UPF306" s="80"/>
      <c r="UPG306" s="80"/>
      <c r="UPH306" s="80"/>
      <c r="UPI306" s="80"/>
      <c r="UPJ306" s="80"/>
      <c r="UPK306" s="80"/>
      <c r="UPL306" s="80"/>
      <c r="UPM306" s="80"/>
      <c r="UPN306" s="80"/>
      <c r="UPO306" s="80"/>
      <c r="UPP306" s="80"/>
      <c r="UPQ306" s="80"/>
      <c r="UPR306" s="80"/>
      <c r="UPS306" s="80"/>
      <c r="UPT306" s="80"/>
      <c r="UPU306" s="80"/>
      <c r="UPV306" s="80"/>
      <c r="UPW306" s="80"/>
      <c r="UPX306" s="80"/>
      <c r="UPY306" s="80"/>
      <c r="UPZ306" s="80"/>
      <c r="UQA306" s="80"/>
      <c r="UQB306" s="80"/>
      <c r="UQC306" s="80"/>
      <c r="UQD306" s="80"/>
      <c r="UQE306" s="80"/>
      <c r="UQF306" s="80"/>
      <c r="UQG306" s="80"/>
      <c r="UQH306" s="80"/>
      <c r="UQI306" s="80"/>
      <c r="UQJ306" s="80"/>
      <c r="UQK306" s="80"/>
      <c r="UQL306" s="80"/>
      <c r="UQM306" s="80"/>
      <c r="UQN306" s="80"/>
      <c r="UQO306" s="80"/>
      <c r="UQP306" s="80"/>
      <c r="UQQ306" s="80"/>
      <c r="UQR306" s="80"/>
      <c r="UQS306" s="80"/>
      <c r="UQT306" s="80"/>
      <c r="UQU306" s="80"/>
      <c r="UQV306" s="80"/>
      <c r="UQW306" s="80"/>
      <c r="UQX306" s="80"/>
      <c r="UQY306" s="80"/>
      <c r="UQZ306" s="80"/>
      <c r="URA306" s="80"/>
      <c r="URB306" s="80"/>
      <c r="URC306" s="80"/>
      <c r="URD306" s="80"/>
      <c r="URE306" s="80"/>
      <c r="URF306" s="80"/>
      <c r="URG306" s="80"/>
      <c r="URH306" s="80"/>
      <c r="URI306" s="80"/>
      <c r="URJ306" s="80"/>
      <c r="URK306" s="80"/>
      <c r="URL306" s="80"/>
      <c r="URM306" s="80"/>
      <c r="URN306" s="80"/>
      <c r="URO306" s="80"/>
      <c r="URP306" s="80"/>
      <c r="URQ306" s="80"/>
      <c r="URR306" s="80"/>
      <c r="URS306" s="80"/>
      <c r="URT306" s="80"/>
      <c r="URU306" s="80"/>
      <c r="URV306" s="80"/>
      <c r="URW306" s="80"/>
      <c r="URX306" s="80"/>
      <c r="URY306" s="80"/>
      <c r="URZ306" s="80"/>
      <c r="USA306" s="80"/>
      <c r="USB306" s="80"/>
      <c r="USC306" s="80"/>
      <c r="USD306" s="80"/>
      <c r="USE306" s="80"/>
      <c r="USF306" s="80"/>
      <c r="USG306" s="80"/>
      <c r="USH306" s="80"/>
      <c r="USI306" s="80"/>
      <c r="USJ306" s="80"/>
      <c r="USK306" s="80"/>
      <c r="USL306" s="80"/>
      <c r="USM306" s="80"/>
      <c r="USN306" s="80"/>
      <c r="USO306" s="80"/>
      <c r="USP306" s="80"/>
      <c r="USQ306" s="80"/>
      <c r="USR306" s="80"/>
      <c r="USS306" s="80"/>
      <c r="UST306" s="80"/>
      <c r="USU306" s="80"/>
      <c r="USV306" s="80"/>
      <c r="USW306" s="80"/>
      <c r="USX306" s="80"/>
      <c r="USY306" s="80"/>
      <c r="USZ306" s="80"/>
      <c r="UTA306" s="80"/>
      <c r="UTB306" s="80"/>
      <c r="UTC306" s="80"/>
      <c r="UTD306" s="80"/>
      <c r="UTE306" s="80"/>
      <c r="UTF306" s="80"/>
      <c r="UTG306" s="80"/>
      <c r="UTH306" s="80"/>
      <c r="UTI306" s="80"/>
      <c r="UTJ306" s="80"/>
      <c r="UTK306" s="80"/>
      <c r="UTL306" s="80"/>
      <c r="UTM306" s="80"/>
      <c r="UTN306" s="80"/>
      <c r="UTO306" s="80"/>
      <c r="UTP306" s="80"/>
      <c r="UTQ306" s="80"/>
      <c r="UTR306" s="80"/>
      <c r="UTS306" s="80"/>
      <c r="UTT306" s="80"/>
      <c r="UTU306" s="80"/>
      <c r="UTV306" s="80"/>
      <c r="UTW306" s="80"/>
      <c r="UTX306" s="80"/>
      <c r="UTY306" s="80"/>
      <c r="UTZ306" s="80"/>
      <c r="UUA306" s="80"/>
      <c r="UUB306" s="80"/>
      <c r="UUC306" s="80"/>
      <c r="UUD306" s="80"/>
      <c r="UUE306" s="80"/>
      <c r="UUF306" s="80"/>
      <c r="UUG306" s="80"/>
      <c r="UUH306" s="80"/>
      <c r="UUI306" s="80"/>
      <c r="UUJ306" s="80"/>
      <c r="UUK306" s="80"/>
      <c r="UUL306" s="80"/>
      <c r="UUM306" s="80"/>
      <c r="UUN306" s="80"/>
      <c r="UUO306" s="80"/>
      <c r="UUP306" s="80"/>
      <c r="UUQ306" s="80"/>
      <c r="UUR306" s="80"/>
      <c r="UUS306" s="80"/>
      <c r="UUT306" s="80"/>
      <c r="UUU306" s="80"/>
      <c r="UUV306" s="80"/>
      <c r="UUW306" s="80"/>
      <c r="UUX306" s="80"/>
      <c r="UUY306" s="80"/>
      <c r="UUZ306" s="80"/>
      <c r="UVA306" s="80"/>
      <c r="UVB306" s="80"/>
      <c r="UVC306" s="80"/>
      <c r="UVD306" s="80"/>
      <c r="UVE306" s="80"/>
      <c r="UVF306" s="80"/>
      <c r="UVG306" s="80"/>
      <c r="UVH306" s="80"/>
      <c r="UVI306" s="80"/>
      <c r="UVJ306" s="80"/>
      <c r="UVK306" s="80"/>
      <c r="UVL306" s="80"/>
      <c r="UVM306" s="80"/>
      <c r="UVN306" s="80"/>
      <c r="UVO306" s="80"/>
      <c r="UVP306" s="80"/>
      <c r="UVQ306" s="80"/>
      <c r="UVR306" s="80"/>
      <c r="UVS306" s="80"/>
      <c r="UVT306" s="80"/>
      <c r="UVU306" s="80"/>
      <c r="UVV306" s="80"/>
      <c r="UVW306" s="80"/>
      <c r="UVX306" s="80"/>
      <c r="UVY306" s="80"/>
      <c r="UVZ306" s="80"/>
      <c r="UWA306" s="80"/>
      <c r="UWB306" s="80"/>
      <c r="UWC306" s="80"/>
      <c r="UWD306" s="80"/>
      <c r="UWE306" s="80"/>
      <c r="UWF306" s="80"/>
      <c r="UWG306" s="80"/>
      <c r="UWH306" s="80"/>
      <c r="UWI306" s="80"/>
      <c r="UWJ306" s="80"/>
      <c r="UWK306" s="80"/>
      <c r="UWL306" s="80"/>
      <c r="UWM306" s="80"/>
      <c r="UWN306" s="80"/>
      <c r="UWO306" s="80"/>
      <c r="UWP306" s="80"/>
      <c r="UWQ306" s="80"/>
      <c r="UWR306" s="80"/>
      <c r="UWS306" s="80"/>
      <c r="UWT306" s="80"/>
      <c r="UWU306" s="80"/>
      <c r="UWV306" s="80"/>
      <c r="UWW306" s="80"/>
      <c r="UWX306" s="80"/>
      <c r="UWY306" s="80"/>
      <c r="UWZ306" s="80"/>
      <c r="UXA306" s="80"/>
      <c r="UXB306" s="80"/>
      <c r="UXC306" s="80"/>
      <c r="UXD306" s="80"/>
      <c r="UXE306" s="80"/>
      <c r="UXF306" s="80"/>
      <c r="UXG306" s="80"/>
      <c r="UXH306" s="80"/>
      <c r="UXI306" s="80"/>
      <c r="UXJ306" s="80"/>
      <c r="UXK306" s="80"/>
      <c r="UXL306" s="80"/>
      <c r="UXM306" s="80"/>
      <c r="UXN306" s="80"/>
      <c r="UXO306" s="80"/>
      <c r="UXP306" s="80"/>
      <c r="UXQ306" s="80"/>
      <c r="UXR306" s="80"/>
      <c r="UXS306" s="80"/>
      <c r="UXT306" s="80"/>
      <c r="UXU306" s="80"/>
      <c r="UXV306" s="80"/>
      <c r="UXW306" s="80"/>
      <c r="UXX306" s="80"/>
      <c r="UXY306" s="80"/>
      <c r="UXZ306" s="80"/>
      <c r="UYA306" s="80"/>
      <c r="UYB306" s="80"/>
      <c r="UYC306" s="80"/>
      <c r="UYD306" s="80"/>
      <c r="UYE306" s="80"/>
      <c r="UYF306" s="80"/>
      <c r="UYG306" s="80"/>
      <c r="UYH306" s="80"/>
      <c r="UYI306" s="80"/>
      <c r="UYJ306" s="80"/>
      <c r="UYK306" s="80"/>
      <c r="UYL306" s="80"/>
      <c r="UYM306" s="80"/>
      <c r="UYN306" s="80"/>
      <c r="UYO306" s="80"/>
      <c r="UYP306" s="80"/>
      <c r="UYQ306" s="80"/>
      <c r="UYR306" s="80"/>
      <c r="UYS306" s="80"/>
      <c r="UYT306" s="80"/>
      <c r="UYU306" s="80"/>
      <c r="UYV306" s="80"/>
      <c r="UYW306" s="80"/>
      <c r="UYX306" s="80"/>
      <c r="UYY306" s="80"/>
      <c r="UYZ306" s="80"/>
      <c r="UZA306" s="80"/>
      <c r="UZB306" s="80"/>
      <c r="UZC306" s="80"/>
      <c r="UZD306" s="80"/>
      <c r="UZE306" s="80"/>
      <c r="UZF306" s="80"/>
      <c r="UZG306" s="80"/>
      <c r="UZH306" s="80"/>
      <c r="UZI306" s="80"/>
      <c r="UZJ306" s="80"/>
      <c r="UZK306" s="80"/>
      <c r="UZL306" s="80"/>
      <c r="UZM306" s="80"/>
      <c r="UZN306" s="80"/>
      <c r="UZO306" s="80"/>
      <c r="UZP306" s="80"/>
      <c r="UZQ306" s="80"/>
      <c r="UZR306" s="80"/>
      <c r="UZS306" s="80"/>
      <c r="UZT306" s="80"/>
      <c r="UZU306" s="80"/>
      <c r="UZV306" s="80"/>
      <c r="UZW306" s="80"/>
      <c r="UZX306" s="80"/>
      <c r="UZY306" s="80"/>
      <c r="UZZ306" s="80"/>
      <c r="VAA306" s="80"/>
      <c r="VAB306" s="80"/>
      <c r="VAC306" s="80"/>
      <c r="VAD306" s="80"/>
      <c r="VAE306" s="80"/>
      <c r="VAF306" s="80"/>
      <c r="VAG306" s="80"/>
      <c r="VAH306" s="80"/>
      <c r="VAI306" s="80"/>
      <c r="VAJ306" s="80"/>
      <c r="VAK306" s="80"/>
      <c r="VAL306" s="80"/>
      <c r="VAM306" s="80"/>
      <c r="VAN306" s="80"/>
      <c r="VAO306" s="80"/>
      <c r="VAP306" s="80"/>
      <c r="VAQ306" s="80"/>
      <c r="VAR306" s="80"/>
      <c r="VAS306" s="80"/>
      <c r="VAT306" s="80"/>
      <c r="VAU306" s="80"/>
      <c r="VAV306" s="80"/>
      <c r="VAW306" s="80"/>
      <c r="VAX306" s="80"/>
      <c r="VAY306" s="80"/>
      <c r="VAZ306" s="80"/>
      <c r="VBA306" s="80"/>
      <c r="VBB306" s="80"/>
      <c r="VBC306" s="80"/>
      <c r="VBD306" s="80"/>
      <c r="VBE306" s="80"/>
      <c r="VBF306" s="80"/>
      <c r="VBG306" s="80"/>
      <c r="VBH306" s="80"/>
      <c r="VBI306" s="80"/>
      <c r="VBJ306" s="80"/>
      <c r="VBK306" s="80"/>
      <c r="VBL306" s="80"/>
      <c r="VBM306" s="80"/>
      <c r="VBN306" s="80"/>
      <c r="VBO306" s="80"/>
      <c r="VBP306" s="80"/>
      <c r="VBQ306" s="80"/>
      <c r="VBR306" s="80"/>
      <c r="VBS306" s="80"/>
      <c r="VBT306" s="80"/>
      <c r="VBU306" s="80"/>
      <c r="VBV306" s="80"/>
      <c r="VBW306" s="80"/>
      <c r="VBX306" s="80"/>
      <c r="VBY306" s="80"/>
      <c r="VBZ306" s="80"/>
      <c r="VCA306" s="80"/>
      <c r="VCB306" s="80"/>
      <c r="VCC306" s="80"/>
      <c r="VCD306" s="80"/>
      <c r="VCE306" s="80"/>
      <c r="VCF306" s="80"/>
      <c r="VCG306" s="80"/>
      <c r="VCH306" s="80"/>
      <c r="VCI306" s="80"/>
      <c r="VCJ306" s="80"/>
      <c r="VCK306" s="80"/>
      <c r="VCL306" s="80"/>
      <c r="VCM306" s="80"/>
      <c r="VCN306" s="80"/>
      <c r="VCO306" s="80"/>
      <c r="VCP306" s="80"/>
      <c r="VCQ306" s="80"/>
      <c r="VCR306" s="80"/>
      <c r="VCS306" s="80"/>
      <c r="VCT306" s="80"/>
      <c r="VCU306" s="80"/>
      <c r="VCV306" s="80"/>
      <c r="VCW306" s="80"/>
      <c r="VCX306" s="80"/>
      <c r="VCY306" s="80"/>
      <c r="VCZ306" s="80"/>
      <c r="VDA306" s="80"/>
      <c r="VDB306" s="80"/>
      <c r="VDC306" s="80"/>
      <c r="VDD306" s="80"/>
      <c r="VDE306" s="80"/>
      <c r="VDF306" s="80"/>
      <c r="VDG306" s="80"/>
      <c r="VDH306" s="80"/>
      <c r="VDI306" s="80"/>
      <c r="VDJ306" s="80"/>
      <c r="VDK306" s="80"/>
      <c r="VDL306" s="80"/>
      <c r="VDM306" s="80"/>
      <c r="VDN306" s="80"/>
      <c r="VDO306" s="80"/>
      <c r="VDP306" s="80"/>
      <c r="VDQ306" s="80"/>
      <c r="VDR306" s="80"/>
      <c r="VDS306" s="80"/>
      <c r="VDT306" s="80"/>
      <c r="VDU306" s="80"/>
      <c r="VDV306" s="80"/>
      <c r="VDW306" s="80"/>
      <c r="VDX306" s="80"/>
      <c r="VDY306" s="80"/>
      <c r="VDZ306" s="80"/>
      <c r="VEA306" s="80"/>
      <c r="VEB306" s="80"/>
      <c r="VEC306" s="80"/>
      <c r="VED306" s="80"/>
      <c r="VEE306" s="80"/>
      <c r="VEF306" s="80"/>
      <c r="VEG306" s="80"/>
      <c r="VEH306" s="80"/>
      <c r="VEI306" s="80"/>
      <c r="VEJ306" s="80"/>
      <c r="VEK306" s="80"/>
      <c r="VEL306" s="80"/>
      <c r="VEM306" s="80"/>
      <c r="VEN306" s="80"/>
      <c r="VEO306" s="80"/>
      <c r="VEP306" s="80"/>
      <c r="VEQ306" s="80"/>
      <c r="VER306" s="80"/>
      <c r="VES306" s="80"/>
      <c r="VET306" s="80"/>
      <c r="VEU306" s="80"/>
      <c r="VEV306" s="80"/>
      <c r="VEW306" s="80"/>
      <c r="VEX306" s="80"/>
      <c r="VEY306" s="80"/>
      <c r="VEZ306" s="80"/>
      <c r="VFA306" s="80"/>
      <c r="VFB306" s="80"/>
      <c r="VFC306" s="80"/>
      <c r="VFD306" s="80"/>
      <c r="VFE306" s="80"/>
      <c r="VFF306" s="80"/>
      <c r="VFG306" s="80"/>
      <c r="VFH306" s="80"/>
      <c r="VFI306" s="80"/>
      <c r="VFJ306" s="80"/>
      <c r="VFK306" s="80"/>
      <c r="VFL306" s="80"/>
      <c r="VFM306" s="80"/>
      <c r="VFN306" s="80"/>
      <c r="VFO306" s="80"/>
      <c r="VFP306" s="80"/>
      <c r="VFQ306" s="80"/>
      <c r="VFR306" s="80"/>
      <c r="VFS306" s="80"/>
      <c r="VFT306" s="80"/>
      <c r="VFU306" s="80"/>
      <c r="VFV306" s="80"/>
      <c r="VFW306" s="80"/>
      <c r="VFX306" s="80"/>
      <c r="VFY306" s="80"/>
      <c r="VFZ306" s="80"/>
      <c r="VGA306" s="80"/>
      <c r="VGB306" s="80"/>
      <c r="VGC306" s="80"/>
      <c r="VGD306" s="80"/>
      <c r="VGE306" s="80"/>
      <c r="VGF306" s="80"/>
      <c r="VGG306" s="80"/>
      <c r="VGH306" s="80"/>
      <c r="VGI306" s="80"/>
      <c r="VGJ306" s="80"/>
      <c r="VGK306" s="80"/>
      <c r="VGL306" s="80"/>
      <c r="VGM306" s="80"/>
      <c r="VGN306" s="80"/>
      <c r="VGO306" s="80"/>
      <c r="VGP306" s="80"/>
      <c r="VGQ306" s="80"/>
      <c r="VGR306" s="80"/>
      <c r="VGS306" s="80"/>
      <c r="VGT306" s="80"/>
      <c r="VGU306" s="80"/>
      <c r="VGV306" s="80"/>
      <c r="VGW306" s="80"/>
      <c r="VGX306" s="80"/>
      <c r="VGY306" s="80"/>
      <c r="VGZ306" s="80"/>
      <c r="VHA306" s="80"/>
      <c r="VHB306" s="80"/>
      <c r="VHC306" s="80"/>
      <c r="VHD306" s="80"/>
      <c r="VHE306" s="80"/>
      <c r="VHF306" s="80"/>
      <c r="VHG306" s="80"/>
      <c r="VHH306" s="80"/>
      <c r="VHI306" s="80"/>
      <c r="VHJ306" s="80"/>
      <c r="VHK306" s="80"/>
      <c r="VHL306" s="80"/>
      <c r="VHM306" s="80"/>
      <c r="VHN306" s="80"/>
      <c r="VHO306" s="80"/>
      <c r="VHP306" s="80"/>
      <c r="VHQ306" s="80"/>
      <c r="VHR306" s="80"/>
      <c r="VHS306" s="80"/>
      <c r="VHT306" s="80"/>
      <c r="VHU306" s="80"/>
      <c r="VHV306" s="80"/>
      <c r="VHW306" s="80"/>
      <c r="VHX306" s="80"/>
      <c r="VHY306" s="80"/>
      <c r="VHZ306" s="80"/>
      <c r="VIA306" s="80"/>
      <c r="VIB306" s="80"/>
      <c r="VIC306" s="80"/>
      <c r="VID306" s="80"/>
      <c r="VIE306" s="80"/>
      <c r="VIF306" s="80"/>
      <c r="VIG306" s="80"/>
      <c r="VIH306" s="80"/>
      <c r="VII306" s="80"/>
      <c r="VIJ306" s="80"/>
      <c r="VIK306" s="80"/>
      <c r="VIL306" s="80"/>
      <c r="VIM306" s="80"/>
      <c r="VIN306" s="80"/>
      <c r="VIO306" s="80"/>
      <c r="VIP306" s="80"/>
      <c r="VIQ306" s="80"/>
      <c r="VIR306" s="80"/>
      <c r="VIS306" s="80"/>
      <c r="VIT306" s="80"/>
      <c r="VIU306" s="80"/>
      <c r="VIV306" s="80"/>
      <c r="VIW306" s="80"/>
      <c r="VIX306" s="80"/>
      <c r="VIY306" s="80"/>
      <c r="VIZ306" s="80"/>
      <c r="VJA306" s="80"/>
      <c r="VJB306" s="80"/>
      <c r="VJC306" s="80"/>
      <c r="VJD306" s="80"/>
      <c r="VJE306" s="80"/>
      <c r="VJF306" s="80"/>
      <c r="VJG306" s="80"/>
      <c r="VJH306" s="80"/>
      <c r="VJI306" s="80"/>
      <c r="VJJ306" s="80"/>
      <c r="VJK306" s="80"/>
      <c r="VJL306" s="80"/>
      <c r="VJM306" s="80"/>
      <c r="VJN306" s="80"/>
      <c r="VJO306" s="80"/>
      <c r="VJP306" s="80"/>
      <c r="VJQ306" s="80"/>
      <c r="VJR306" s="80"/>
      <c r="VJS306" s="80"/>
      <c r="VJT306" s="80"/>
      <c r="VJU306" s="80"/>
      <c r="VJV306" s="80"/>
      <c r="VJW306" s="80"/>
      <c r="VJX306" s="80"/>
      <c r="VJY306" s="80"/>
      <c r="VJZ306" s="80"/>
      <c r="VKA306" s="80"/>
      <c r="VKB306" s="80"/>
      <c r="VKC306" s="80"/>
      <c r="VKD306" s="80"/>
      <c r="VKE306" s="80"/>
      <c r="VKF306" s="80"/>
      <c r="VKG306" s="80"/>
      <c r="VKH306" s="80"/>
      <c r="VKI306" s="80"/>
      <c r="VKJ306" s="80"/>
      <c r="VKK306" s="80"/>
      <c r="VKL306" s="80"/>
      <c r="VKM306" s="80"/>
      <c r="VKN306" s="80"/>
      <c r="VKO306" s="80"/>
      <c r="VKP306" s="80"/>
      <c r="VKQ306" s="80"/>
      <c r="VKR306" s="80"/>
      <c r="VKS306" s="80"/>
      <c r="VKT306" s="80"/>
      <c r="VKU306" s="80"/>
      <c r="VKV306" s="80"/>
      <c r="VKW306" s="80"/>
      <c r="VKX306" s="80"/>
      <c r="VKY306" s="80"/>
      <c r="VKZ306" s="80"/>
      <c r="VLA306" s="80"/>
      <c r="VLB306" s="80"/>
      <c r="VLC306" s="80"/>
      <c r="VLD306" s="80"/>
      <c r="VLE306" s="80"/>
      <c r="VLF306" s="80"/>
      <c r="VLG306" s="80"/>
      <c r="VLH306" s="80"/>
      <c r="VLI306" s="80"/>
      <c r="VLJ306" s="80"/>
      <c r="VLK306" s="80"/>
      <c r="VLL306" s="80"/>
      <c r="VLM306" s="80"/>
      <c r="VLN306" s="80"/>
      <c r="VLO306" s="80"/>
      <c r="VLP306" s="80"/>
      <c r="VLQ306" s="80"/>
      <c r="VLR306" s="80"/>
      <c r="VLS306" s="80"/>
      <c r="VLT306" s="80"/>
      <c r="VLU306" s="80"/>
      <c r="VLV306" s="80"/>
      <c r="VLW306" s="80"/>
      <c r="VLX306" s="80"/>
      <c r="VLY306" s="80"/>
      <c r="VLZ306" s="80"/>
      <c r="VMA306" s="80"/>
      <c r="VMB306" s="80"/>
      <c r="VMC306" s="80"/>
      <c r="VMD306" s="80"/>
      <c r="VME306" s="80"/>
      <c r="VMF306" s="80"/>
      <c r="VMG306" s="80"/>
      <c r="VMH306" s="80"/>
      <c r="VMI306" s="80"/>
      <c r="VMJ306" s="80"/>
      <c r="VMK306" s="80"/>
      <c r="VML306" s="80"/>
      <c r="VMM306" s="80"/>
      <c r="VMN306" s="80"/>
      <c r="VMO306" s="80"/>
      <c r="VMP306" s="80"/>
      <c r="VMQ306" s="80"/>
      <c r="VMR306" s="80"/>
      <c r="VMS306" s="80"/>
      <c r="VMT306" s="80"/>
      <c r="VMU306" s="80"/>
      <c r="VMV306" s="80"/>
      <c r="VMW306" s="80"/>
      <c r="VMX306" s="80"/>
      <c r="VMY306" s="80"/>
      <c r="VMZ306" s="80"/>
      <c r="VNA306" s="80"/>
      <c r="VNB306" s="80"/>
      <c r="VNC306" s="80"/>
      <c r="VND306" s="80"/>
      <c r="VNE306" s="80"/>
      <c r="VNF306" s="80"/>
      <c r="VNG306" s="80"/>
      <c r="VNH306" s="80"/>
      <c r="VNI306" s="80"/>
      <c r="VNJ306" s="80"/>
      <c r="VNK306" s="80"/>
      <c r="VNL306" s="80"/>
      <c r="VNM306" s="80"/>
      <c r="VNN306" s="80"/>
      <c r="VNO306" s="80"/>
      <c r="VNP306" s="80"/>
      <c r="VNQ306" s="80"/>
      <c r="VNR306" s="80"/>
      <c r="VNS306" s="80"/>
      <c r="VNT306" s="80"/>
      <c r="VNU306" s="80"/>
      <c r="VNV306" s="80"/>
      <c r="VNW306" s="80"/>
      <c r="VNX306" s="80"/>
      <c r="VNY306" s="80"/>
      <c r="VNZ306" s="80"/>
      <c r="VOA306" s="80"/>
      <c r="VOB306" s="80"/>
      <c r="VOC306" s="80"/>
      <c r="VOD306" s="80"/>
      <c r="VOE306" s="80"/>
      <c r="VOF306" s="80"/>
      <c r="VOG306" s="80"/>
      <c r="VOH306" s="80"/>
      <c r="VOI306" s="80"/>
      <c r="VOJ306" s="80"/>
      <c r="VOK306" s="80"/>
      <c r="VOL306" s="80"/>
      <c r="VOM306" s="80"/>
      <c r="VON306" s="80"/>
      <c r="VOO306" s="80"/>
      <c r="VOP306" s="80"/>
      <c r="VOQ306" s="80"/>
      <c r="VOR306" s="80"/>
      <c r="VOS306" s="80"/>
      <c r="VOT306" s="80"/>
      <c r="VOU306" s="80"/>
      <c r="VOV306" s="80"/>
      <c r="VOW306" s="80"/>
      <c r="VOX306" s="80"/>
      <c r="VOY306" s="80"/>
      <c r="VOZ306" s="80"/>
      <c r="VPA306" s="80"/>
      <c r="VPB306" s="80"/>
      <c r="VPC306" s="80"/>
      <c r="VPD306" s="80"/>
      <c r="VPE306" s="80"/>
      <c r="VPF306" s="80"/>
      <c r="VPG306" s="80"/>
      <c r="VPH306" s="80"/>
      <c r="VPI306" s="80"/>
      <c r="VPJ306" s="80"/>
      <c r="VPK306" s="80"/>
      <c r="VPL306" s="80"/>
      <c r="VPM306" s="80"/>
      <c r="VPN306" s="80"/>
      <c r="VPO306" s="80"/>
      <c r="VPP306" s="80"/>
      <c r="VPQ306" s="80"/>
      <c r="VPR306" s="80"/>
      <c r="VPS306" s="80"/>
      <c r="VPT306" s="80"/>
      <c r="VPU306" s="80"/>
      <c r="VPV306" s="80"/>
      <c r="VPW306" s="80"/>
      <c r="VPX306" s="80"/>
      <c r="VPY306" s="80"/>
      <c r="VPZ306" s="80"/>
      <c r="VQA306" s="80"/>
      <c r="VQB306" s="80"/>
      <c r="VQC306" s="80"/>
      <c r="VQD306" s="80"/>
      <c r="VQE306" s="80"/>
      <c r="VQF306" s="80"/>
      <c r="VQG306" s="80"/>
      <c r="VQH306" s="80"/>
      <c r="VQI306" s="80"/>
      <c r="VQJ306" s="80"/>
      <c r="VQK306" s="80"/>
      <c r="VQL306" s="80"/>
      <c r="VQM306" s="80"/>
      <c r="VQN306" s="80"/>
      <c r="VQO306" s="80"/>
      <c r="VQP306" s="80"/>
      <c r="VQQ306" s="80"/>
      <c r="VQR306" s="80"/>
      <c r="VQS306" s="80"/>
      <c r="VQT306" s="80"/>
      <c r="VQU306" s="80"/>
      <c r="VQV306" s="80"/>
      <c r="VQW306" s="80"/>
      <c r="VQX306" s="80"/>
      <c r="VQY306" s="80"/>
      <c r="VQZ306" s="80"/>
      <c r="VRA306" s="80"/>
      <c r="VRB306" s="80"/>
      <c r="VRC306" s="80"/>
      <c r="VRD306" s="80"/>
      <c r="VRE306" s="80"/>
      <c r="VRF306" s="80"/>
      <c r="VRG306" s="80"/>
      <c r="VRH306" s="80"/>
      <c r="VRI306" s="80"/>
      <c r="VRJ306" s="80"/>
      <c r="VRK306" s="80"/>
      <c r="VRL306" s="80"/>
      <c r="VRM306" s="80"/>
      <c r="VRN306" s="80"/>
      <c r="VRO306" s="80"/>
      <c r="VRP306" s="80"/>
      <c r="VRQ306" s="80"/>
      <c r="VRR306" s="80"/>
      <c r="VRS306" s="80"/>
      <c r="VRT306" s="80"/>
      <c r="VRU306" s="80"/>
      <c r="VRV306" s="80"/>
      <c r="VRW306" s="80"/>
      <c r="VRX306" s="80"/>
      <c r="VRY306" s="80"/>
      <c r="VRZ306" s="80"/>
      <c r="VSA306" s="80"/>
      <c r="VSB306" s="80"/>
      <c r="VSC306" s="80"/>
      <c r="VSD306" s="80"/>
      <c r="VSE306" s="80"/>
      <c r="VSF306" s="80"/>
      <c r="VSG306" s="80"/>
      <c r="VSH306" s="80"/>
      <c r="VSI306" s="80"/>
      <c r="VSJ306" s="80"/>
      <c r="VSK306" s="80"/>
      <c r="VSL306" s="80"/>
      <c r="VSM306" s="80"/>
      <c r="VSN306" s="80"/>
      <c r="VSO306" s="80"/>
      <c r="VSP306" s="80"/>
      <c r="VSQ306" s="80"/>
      <c r="VSR306" s="80"/>
      <c r="VSS306" s="80"/>
      <c r="VST306" s="80"/>
      <c r="VSU306" s="80"/>
      <c r="VSV306" s="80"/>
      <c r="VSW306" s="80"/>
      <c r="VSX306" s="80"/>
      <c r="VSY306" s="80"/>
      <c r="VSZ306" s="80"/>
      <c r="VTA306" s="80"/>
      <c r="VTB306" s="80"/>
      <c r="VTC306" s="80"/>
      <c r="VTD306" s="80"/>
      <c r="VTE306" s="80"/>
      <c r="VTF306" s="80"/>
      <c r="VTG306" s="80"/>
      <c r="VTH306" s="80"/>
      <c r="VTI306" s="80"/>
      <c r="VTJ306" s="80"/>
      <c r="VTK306" s="80"/>
      <c r="VTL306" s="80"/>
      <c r="VTM306" s="80"/>
      <c r="VTN306" s="80"/>
      <c r="VTO306" s="80"/>
      <c r="VTP306" s="80"/>
      <c r="VTQ306" s="80"/>
      <c r="VTR306" s="80"/>
      <c r="VTS306" s="80"/>
      <c r="VTT306" s="80"/>
      <c r="VTU306" s="80"/>
      <c r="VTV306" s="80"/>
      <c r="VTW306" s="80"/>
      <c r="VTX306" s="80"/>
      <c r="VTY306" s="80"/>
      <c r="VTZ306" s="80"/>
      <c r="VUA306" s="80"/>
      <c r="VUB306" s="80"/>
      <c r="VUC306" s="80"/>
      <c r="VUD306" s="80"/>
      <c r="VUE306" s="80"/>
      <c r="VUF306" s="80"/>
      <c r="VUG306" s="80"/>
      <c r="VUH306" s="80"/>
      <c r="VUI306" s="80"/>
      <c r="VUJ306" s="80"/>
      <c r="VUK306" s="80"/>
      <c r="VUL306" s="80"/>
      <c r="VUM306" s="80"/>
      <c r="VUN306" s="80"/>
      <c r="VUO306" s="80"/>
      <c r="VUP306" s="80"/>
      <c r="VUQ306" s="80"/>
      <c r="VUR306" s="80"/>
      <c r="VUS306" s="80"/>
      <c r="VUT306" s="80"/>
      <c r="VUU306" s="80"/>
      <c r="VUV306" s="80"/>
      <c r="VUW306" s="80"/>
      <c r="VUX306" s="80"/>
      <c r="VUY306" s="80"/>
      <c r="VUZ306" s="80"/>
      <c r="VVA306" s="80"/>
      <c r="VVB306" s="80"/>
      <c r="VVC306" s="80"/>
      <c r="VVD306" s="80"/>
      <c r="VVE306" s="80"/>
      <c r="VVF306" s="80"/>
      <c r="VVG306" s="80"/>
      <c r="VVH306" s="80"/>
      <c r="VVI306" s="80"/>
      <c r="VVJ306" s="80"/>
      <c r="VVK306" s="80"/>
      <c r="VVL306" s="80"/>
      <c r="VVM306" s="80"/>
      <c r="VVN306" s="80"/>
      <c r="VVO306" s="80"/>
      <c r="VVP306" s="80"/>
      <c r="VVQ306" s="80"/>
      <c r="VVR306" s="80"/>
      <c r="VVS306" s="80"/>
      <c r="VVT306" s="80"/>
      <c r="VVU306" s="80"/>
      <c r="VVV306" s="80"/>
      <c r="VVW306" s="80"/>
      <c r="VVX306" s="80"/>
      <c r="VVY306" s="80"/>
      <c r="VVZ306" s="80"/>
      <c r="VWA306" s="80"/>
      <c r="VWB306" s="80"/>
      <c r="VWC306" s="80"/>
      <c r="VWD306" s="80"/>
      <c r="VWE306" s="80"/>
      <c r="VWF306" s="80"/>
      <c r="VWG306" s="80"/>
      <c r="VWH306" s="80"/>
      <c r="VWI306" s="80"/>
      <c r="VWJ306" s="80"/>
      <c r="VWK306" s="80"/>
      <c r="VWL306" s="80"/>
      <c r="VWM306" s="80"/>
      <c r="VWN306" s="80"/>
      <c r="VWO306" s="80"/>
      <c r="VWP306" s="80"/>
      <c r="VWQ306" s="80"/>
      <c r="VWR306" s="80"/>
      <c r="VWS306" s="80"/>
      <c r="VWT306" s="80"/>
      <c r="VWU306" s="80"/>
      <c r="VWV306" s="80"/>
      <c r="VWW306" s="80"/>
      <c r="VWX306" s="80"/>
      <c r="VWY306" s="80"/>
      <c r="VWZ306" s="80"/>
      <c r="VXA306" s="80"/>
      <c r="VXB306" s="80"/>
      <c r="VXC306" s="80"/>
      <c r="VXD306" s="80"/>
      <c r="VXE306" s="80"/>
      <c r="VXF306" s="80"/>
      <c r="VXG306" s="80"/>
      <c r="VXH306" s="80"/>
      <c r="VXI306" s="80"/>
      <c r="VXJ306" s="80"/>
      <c r="VXK306" s="80"/>
      <c r="VXL306" s="80"/>
      <c r="VXM306" s="80"/>
      <c r="VXN306" s="80"/>
      <c r="VXO306" s="80"/>
      <c r="VXP306" s="80"/>
      <c r="VXQ306" s="80"/>
      <c r="VXR306" s="80"/>
      <c r="VXS306" s="80"/>
      <c r="VXT306" s="80"/>
      <c r="VXU306" s="80"/>
      <c r="VXV306" s="80"/>
      <c r="VXW306" s="80"/>
      <c r="VXX306" s="80"/>
      <c r="VXY306" s="80"/>
      <c r="VXZ306" s="80"/>
      <c r="VYA306" s="80"/>
      <c r="VYB306" s="80"/>
      <c r="VYC306" s="80"/>
      <c r="VYD306" s="80"/>
      <c r="VYE306" s="80"/>
      <c r="VYF306" s="80"/>
      <c r="VYG306" s="80"/>
      <c r="VYH306" s="80"/>
      <c r="VYI306" s="80"/>
      <c r="VYJ306" s="80"/>
      <c r="VYK306" s="80"/>
      <c r="VYL306" s="80"/>
      <c r="VYM306" s="80"/>
      <c r="VYN306" s="80"/>
      <c r="VYO306" s="80"/>
      <c r="VYP306" s="80"/>
      <c r="VYQ306" s="80"/>
      <c r="VYR306" s="80"/>
      <c r="VYS306" s="80"/>
      <c r="VYT306" s="80"/>
      <c r="VYU306" s="80"/>
      <c r="VYV306" s="80"/>
      <c r="VYW306" s="80"/>
      <c r="VYX306" s="80"/>
      <c r="VYY306" s="80"/>
      <c r="VYZ306" s="80"/>
      <c r="VZA306" s="80"/>
      <c r="VZB306" s="80"/>
      <c r="VZC306" s="80"/>
      <c r="VZD306" s="80"/>
      <c r="VZE306" s="80"/>
      <c r="VZF306" s="80"/>
      <c r="VZG306" s="80"/>
      <c r="VZH306" s="80"/>
      <c r="VZI306" s="80"/>
      <c r="VZJ306" s="80"/>
      <c r="VZK306" s="80"/>
      <c r="VZL306" s="80"/>
      <c r="VZM306" s="80"/>
      <c r="VZN306" s="80"/>
      <c r="VZO306" s="80"/>
      <c r="VZP306" s="80"/>
      <c r="VZQ306" s="80"/>
      <c r="VZR306" s="80"/>
      <c r="VZS306" s="80"/>
      <c r="VZT306" s="80"/>
      <c r="VZU306" s="80"/>
      <c r="VZV306" s="80"/>
      <c r="VZW306" s="80"/>
      <c r="VZX306" s="80"/>
      <c r="VZY306" s="80"/>
      <c r="VZZ306" s="80"/>
      <c r="WAA306" s="80"/>
      <c r="WAB306" s="80"/>
      <c r="WAC306" s="80"/>
      <c r="WAD306" s="80"/>
      <c r="WAE306" s="80"/>
      <c r="WAF306" s="80"/>
      <c r="WAG306" s="80"/>
      <c r="WAH306" s="80"/>
      <c r="WAI306" s="80"/>
      <c r="WAJ306" s="80"/>
      <c r="WAK306" s="80"/>
      <c r="WAL306" s="80"/>
      <c r="WAM306" s="80"/>
      <c r="WAN306" s="80"/>
      <c r="WAO306" s="80"/>
      <c r="WAP306" s="80"/>
      <c r="WAQ306" s="80"/>
      <c r="WAR306" s="80"/>
      <c r="WAS306" s="80"/>
      <c r="WAT306" s="80"/>
      <c r="WAU306" s="80"/>
      <c r="WAV306" s="80"/>
      <c r="WAW306" s="80"/>
      <c r="WAX306" s="80"/>
      <c r="WAY306" s="80"/>
      <c r="WAZ306" s="80"/>
      <c r="WBA306" s="80"/>
      <c r="WBB306" s="80"/>
      <c r="WBC306" s="80"/>
      <c r="WBD306" s="80"/>
      <c r="WBE306" s="80"/>
      <c r="WBF306" s="80"/>
      <c r="WBG306" s="80"/>
      <c r="WBH306" s="80"/>
      <c r="WBI306" s="80"/>
      <c r="WBJ306" s="80"/>
      <c r="WBK306" s="80"/>
      <c r="WBL306" s="80"/>
      <c r="WBM306" s="80"/>
      <c r="WBN306" s="80"/>
      <c r="WBO306" s="80"/>
      <c r="WBP306" s="80"/>
      <c r="WBQ306" s="80"/>
      <c r="WBR306" s="80"/>
      <c r="WBS306" s="80"/>
      <c r="WBT306" s="80"/>
      <c r="WBU306" s="80"/>
      <c r="WBV306" s="80"/>
      <c r="WBW306" s="80"/>
      <c r="WBX306" s="80"/>
      <c r="WBY306" s="80"/>
      <c r="WBZ306" s="80"/>
      <c r="WCA306" s="80"/>
      <c r="WCB306" s="80"/>
      <c r="WCC306" s="80"/>
      <c r="WCD306" s="80"/>
      <c r="WCE306" s="80"/>
      <c r="WCF306" s="80"/>
      <c r="WCG306" s="80"/>
      <c r="WCH306" s="80"/>
      <c r="WCI306" s="80"/>
      <c r="WCJ306" s="80"/>
      <c r="WCK306" s="80"/>
      <c r="WCL306" s="80"/>
      <c r="WCM306" s="80"/>
      <c r="WCN306" s="80"/>
      <c r="WCO306" s="80"/>
      <c r="WCP306" s="80"/>
      <c r="WCQ306" s="80"/>
      <c r="WCR306" s="80"/>
      <c r="WCS306" s="80"/>
      <c r="WCT306" s="80"/>
      <c r="WCU306" s="80"/>
      <c r="WCV306" s="80"/>
      <c r="WCW306" s="80"/>
      <c r="WCX306" s="80"/>
      <c r="WCY306" s="80"/>
      <c r="WCZ306" s="80"/>
      <c r="WDA306" s="80"/>
      <c r="WDB306" s="80"/>
      <c r="WDC306" s="80"/>
      <c r="WDD306" s="80"/>
      <c r="WDE306" s="80"/>
      <c r="WDF306" s="80"/>
      <c r="WDG306" s="80"/>
      <c r="WDH306" s="80"/>
      <c r="WDI306" s="80"/>
      <c r="WDJ306" s="80"/>
      <c r="WDK306" s="80"/>
      <c r="WDL306" s="80"/>
      <c r="WDM306" s="80"/>
      <c r="WDN306" s="80"/>
      <c r="WDO306" s="80"/>
      <c r="WDP306" s="80"/>
      <c r="WDQ306" s="80"/>
      <c r="WDR306" s="80"/>
      <c r="WDS306" s="80"/>
      <c r="WDT306" s="80"/>
      <c r="WDU306" s="80"/>
      <c r="WDV306" s="80"/>
      <c r="WDW306" s="80"/>
      <c r="WDX306" s="80"/>
      <c r="WDY306" s="80"/>
      <c r="WDZ306" s="80"/>
      <c r="WEA306" s="80"/>
      <c r="WEB306" s="80"/>
      <c r="WEC306" s="80"/>
      <c r="WED306" s="80"/>
      <c r="WEE306" s="80"/>
      <c r="WEF306" s="80"/>
      <c r="WEG306" s="80"/>
      <c r="WEH306" s="80"/>
      <c r="WEI306" s="80"/>
      <c r="WEJ306" s="80"/>
      <c r="WEK306" s="80"/>
      <c r="WEL306" s="80"/>
      <c r="WEM306" s="80"/>
      <c r="WEN306" s="80"/>
      <c r="WEO306" s="80"/>
      <c r="WEP306" s="80"/>
      <c r="WEQ306" s="80"/>
      <c r="WER306" s="80"/>
      <c r="WES306" s="80"/>
      <c r="WET306" s="80"/>
      <c r="WEU306" s="80"/>
      <c r="WEV306" s="80"/>
      <c r="WEW306" s="80"/>
      <c r="WEX306" s="80"/>
      <c r="WEY306" s="80"/>
      <c r="WEZ306" s="80"/>
      <c r="WFA306" s="80"/>
      <c r="WFB306" s="80"/>
      <c r="WFC306" s="80"/>
      <c r="WFD306" s="80"/>
      <c r="WFE306" s="80"/>
      <c r="WFF306" s="80"/>
      <c r="WFG306" s="80"/>
      <c r="WFH306" s="80"/>
      <c r="WFI306" s="80"/>
      <c r="WFJ306" s="80"/>
      <c r="WFK306" s="80"/>
      <c r="WFL306" s="80"/>
      <c r="WFM306" s="80"/>
      <c r="WFN306" s="80"/>
      <c r="WFO306" s="80"/>
      <c r="WFP306" s="80"/>
      <c r="WFQ306" s="80"/>
      <c r="WFR306" s="80"/>
      <c r="WFS306" s="80"/>
      <c r="WFT306" s="80"/>
      <c r="WFU306" s="80"/>
      <c r="WFV306" s="80"/>
      <c r="WFW306" s="80"/>
      <c r="WFX306" s="80"/>
      <c r="WFY306" s="80"/>
      <c r="WFZ306" s="80"/>
      <c r="WGA306" s="80"/>
      <c r="WGB306" s="80"/>
      <c r="WGC306" s="80"/>
      <c r="WGD306" s="80"/>
      <c r="WGE306" s="80"/>
      <c r="WGF306" s="80"/>
      <c r="WGG306" s="80"/>
      <c r="WGH306" s="80"/>
      <c r="WGI306" s="80"/>
      <c r="WGJ306" s="80"/>
      <c r="WGK306" s="80"/>
      <c r="WGL306" s="80"/>
      <c r="WGM306" s="80"/>
      <c r="WGN306" s="80"/>
      <c r="WGO306" s="80"/>
      <c r="WGP306" s="80"/>
      <c r="WGQ306" s="80"/>
      <c r="WGR306" s="80"/>
      <c r="WGS306" s="80"/>
      <c r="WGT306" s="80"/>
      <c r="WGU306" s="80"/>
      <c r="WGV306" s="80"/>
      <c r="WGW306" s="80"/>
      <c r="WGX306" s="80"/>
      <c r="WGY306" s="80"/>
      <c r="WGZ306" s="80"/>
      <c r="WHA306" s="80"/>
      <c r="WHB306" s="80"/>
      <c r="WHC306" s="80"/>
      <c r="WHD306" s="80"/>
      <c r="WHE306" s="80"/>
      <c r="WHF306" s="80"/>
      <c r="WHG306" s="80"/>
      <c r="WHH306" s="80"/>
      <c r="WHI306" s="80"/>
      <c r="WHJ306" s="80"/>
      <c r="WHK306" s="80"/>
      <c r="WHL306" s="80"/>
      <c r="WHM306" s="80"/>
      <c r="WHN306" s="80"/>
      <c r="WHO306" s="80"/>
      <c r="WHP306" s="80"/>
      <c r="WHQ306" s="80"/>
      <c r="WHR306" s="80"/>
      <c r="WHS306" s="80"/>
      <c r="WHT306" s="80"/>
      <c r="WHU306" s="80"/>
      <c r="WHV306" s="80"/>
      <c r="WHW306" s="80"/>
      <c r="WHX306" s="80"/>
      <c r="WHY306" s="80"/>
      <c r="WHZ306" s="80"/>
      <c r="WIA306" s="80"/>
      <c r="WIB306" s="80"/>
      <c r="WIC306" s="80"/>
      <c r="WID306" s="80"/>
      <c r="WIE306" s="80"/>
      <c r="WIF306" s="80"/>
      <c r="WIG306" s="80"/>
      <c r="WIH306" s="80"/>
      <c r="WII306" s="80"/>
      <c r="WIJ306" s="80"/>
      <c r="WIK306" s="80"/>
      <c r="WIL306" s="80"/>
      <c r="WIM306" s="80"/>
      <c r="WIN306" s="80"/>
      <c r="WIO306" s="80"/>
      <c r="WIP306" s="80"/>
      <c r="WIQ306" s="80"/>
      <c r="WIR306" s="80"/>
      <c r="WIS306" s="80"/>
      <c r="WIT306" s="80"/>
      <c r="WIU306" s="80"/>
      <c r="WIV306" s="80"/>
      <c r="WIW306" s="80"/>
      <c r="WIX306" s="80"/>
      <c r="WIY306" s="80"/>
      <c r="WIZ306" s="80"/>
      <c r="WJA306" s="80"/>
      <c r="WJB306" s="80"/>
      <c r="WJC306" s="80"/>
      <c r="WJD306" s="80"/>
      <c r="WJE306" s="80"/>
      <c r="WJF306" s="80"/>
      <c r="WJG306" s="80"/>
      <c r="WJH306" s="80"/>
      <c r="WJI306" s="80"/>
      <c r="WJJ306" s="80"/>
      <c r="WJK306" s="80"/>
      <c r="WJL306" s="80"/>
      <c r="WJM306" s="80"/>
      <c r="WJN306" s="80"/>
      <c r="WJO306" s="80"/>
      <c r="WJP306" s="80"/>
      <c r="WJQ306" s="80"/>
      <c r="WJR306" s="80"/>
      <c r="WJS306" s="80"/>
      <c r="WJT306" s="80"/>
      <c r="WJU306" s="80"/>
      <c r="WJV306" s="80"/>
      <c r="WJW306" s="80"/>
      <c r="WJX306" s="80"/>
      <c r="WJY306" s="80"/>
      <c r="WJZ306" s="80"/>
      <c r="WKA306" s="80"/>
      <c r="WKB306" s="80"/>
      <c r="WKC306" s="80"/>
      <c r="WKD306" s="80"/>
      <c r="WKE306" s="80"/>
      <c r="WKF306" s="80"/>
      <c r="WKG306" s="80"/>
      <c r="WKH306" s="80"/>
      <c r="WKI306" s="80"/>
      <c r="WKJ306" s="80"/>
      <c r="WKK306" s="80"/>
      <c r="WKL306" s="80"/>
      <c r="WKM306" s="80"/>
      <c r="WKN306" s="80"/>
      <c r="WKO306" s="80"/>
      <c r="WKP306" s="80"/>
      <c r="WKQ306" s="80"/>
      <c r="WKR306" s="80"/>
      <c r="WKS306" s="80"/>
      <c r="WKT306" s="80"/>
      <c r="WKU306" s="80"/>
      <c r="WKV306" s="80"/>
      <c r="WKW306" s="80"/>
      <c r="WKX306" s="80"/>
      <c r="WKY306" s="80"/>
      <c r="WKZ306" s="80"/>
      <c r="WLA306" s="80"/>
      <c r="WLB306" s="80"/>
      <c r="WLC306" s="80"/>
      <c r="WLD306" s="80"/>
      <c r="WLE306" s="80"/>
      <c r="WLF306" s="80"/>
      <c r="WLG306" s="80"/>
      <c r="WLH306" s="80"/>
      <c r="WLI306" s="80"/>
      <c r="WLJ306" s="80"/>
      <c r="WLK306" s="80"/>
      <c r="WLL306" s="80"/>
      <c r="WLM306" s="80"/>
      <c r="WLN306" s="80"/>
      <c r="WLO306" s="80"/>
      <c r="WLP306" s="80"/>
      <c r="WLQ306" s="80"/>
      <c r="WLR306" s="80"/>
      <c r="WLS306" s="80"/>
      <c r="WLT306" s="80"/>
      <c r="WLU306" s="80"/>
      <c r="WLV306" s="80"/>
      <c r="WLW306" s="80"/>
      <c r="WLX306" s="80"/>
      <c r="WLY306" s="80"/>
      <c r="WLZ306" s="80"/>
      <c r="WMA306" s="80"/>
      <c r="WMB306" s="80"/>
      <c r="WMC306" s="80"/>
      <c r="WMD306" s="80"/>
      <c r="WME306" s="80"/>
      <c r="WMF306" s="80"/>
      <c r="WMG306" s="80"/>
      <c r="WMH306" s="80"/>
      <c r="WMI306" s="80"/>
      <c r="WMJ306" s="80"/>
      <c r="WMK306" s="80"/>
      <c r="WML306" s="80"/>
      <c r="WMM306" s="80"/>
      <c r="WMN306" s="80"/>
      <c r="WMO306" s="80"/>
      <c r="WMP306" s="80"/>
      <c r="WMQ306" s="80"/>
      <c r="WMR306" s="80"/>
      <c r="WMS306" s="80"/>
      <c r="WMT306" s="80"/>
      <c r="WMU306" s="80"/>
      <c r="WMV306" s="80"/>
      <c r="WMW306" s="80"/>
      <c r="WMX306" s="80"/>
      <c r="WMY306" s="80"/>
      <c r="WMZ306" s="80"/>
      <c r="WNA306" s="80"/>
      <c r="WNB306" s="80"/>
      <c r="WNC306" s="80"/>
      <c r="WND306" s="80"/>
      <c r="WNE306" s="80"/>
      <c r="WNF306" s="80"/>
      <c r="WNG306" s="80"/>
      <c r="WNH306" s="80"/>
      <c r="WNI306" s="80"/>
      <c r="WNJ306" s="80"/>
      <c r="WNK306" s="80"/>
      <c r="WNL306" s="80"/>
      <c r="WNM306" s="80"/>
      <c r="WNN306" s="80"/>
      <c r="WNO306" s="80"/>
      <c r="WNP306" s="80"/>
      <c r="WNQ306" s="80"/>
      <c r="WNR306" s="80"/>
      <c r="WNS306" s="80"/>
      <c r="WNT306" s="80"/>
      <c r="WNU306" s="80"/>
      <c r="WNV306" s="80"/>
      <c r="WNW306" s="80"/>
      <c r="WNX306" s="80"/>
      <c r="WNY306" s="80"/>
      <c r="WNZ306" s="80"/>
      <c r="WOA306" s="80"/>
      <c r="WOB306" s="80"/>
      <c r="WOC306" s="80"/>
      <c r="WOD306" s="80"/>
      <c r="WOE306" s="80"/>
      <c r="WOF306" s="80"/>
      <c r="WOG306" s="80"/>
      <c r="WOH306" s="80"/>
      <c r="WOI306" s="80"/>
      <c r="WOJ306" s="80"/>
      <c r="WOK306" s="80"/>
      <c r="WOL306" s="80"/>
      <c r="WOM306" s="80"/>
      <c r="WON306" s="80"/>
      <c r="WOO306" s="80"/>
      <c r="WOP306" s="80"/>
      <c r="WOQ306" s="80"/>
      <c r="WOR306" s="80"/>
      <c r="WOS306" s="80"/>
      <c r="WOT306" s="80"/>
      <c r="WOU306" s="80"/>
      <c r="WOV306" s="80"/>
      <c r="WOW306" s="80"/>
      <c r="WOX306" s="80"/>
      <c r="WOY306" s="80"/>
      <c r="WOZ306" s="80"/>
      <c r="WPA306" s="80"/>
      <c r="WPB306" s="80"/>
      <c r="WPC306" s="80"/>
      <c r="WPD306" s="80"/>
      <c r="WPE306" s="80"/>
      <c r="WPF306" s="80"/>
      <c r="WPG306" s="80"/>
      <c r="WPH306" s="80"/>
      <c r="WPI306" s="80"/>
      <c r="WPJ306" s="80"/>
      <c r="WPK306" s="80"/>
      <c r="WPL306" s="80"/>
      <c r="WPM306" s="80"/>
      <c r="WPN306" s="80"/>
      <c r="WPO306" s="80"/>
      <c r="WPP306" s="80"/>
      <c r="WPQ306" s="80"/>
      <c r="WPR306" s="80"/>
      <c r="WPS306" s="80"/>
      <c r="WPT306" s="80"/>
      <c r="WPU306" s="80"/>
      <c r="WPV306" s="80"/>
      <c r="WPW306" s="80"/>
      <c r="WPX306" s="80"/>
      <c r="WPY306" s="80"/>
      <c r="WPZ306" s="80"/>
      <c r="WQA306" s="80"/>
      <c r="WQB306" s="80"/>
      <c r="WQC306" s="80"/>
      <c r="WQD306" s="80"/>
      <c r="WQE306" s="80"/>
      <c r="WQF306" s="80"/>
      <c r="WQG306" s="80"/>
      <c r="WQH306" s="80"/>
      <c r="WQI306" s="80"/>
      <c r="WQJ306" s="80"/>
      <c r="WQK306" s="80"/>
      <c r="WQL306" s="80"/>
      <c r="WQM306" s="80"/>
      <c r="WQN306" s="80"/>
      <c r="WQO306" s="80"/>
      <c r="WQP306" s="80"/>
      <c r="WQQ306" s="80"/>
      <c r="WQR306" s="80"/>
      <c r="WQS306" s="80"/>
      <c r="WQT306" s="80"/>
      <c r="WQU306" s="80"/>
      <c r="WQV306" s="80"/>
      <c r="WQW306" s="80"/>
      <c r="WQX306" s="80"/>
      <c r="WQY306" s="80"/>
      <c r="WQZ306" s="80"/>
      <c r="WRA306" s="80"/>
      <c r="WRB306" s="80"/>
      <c r="WRC306" s="80"/>
      <c r="WRD306" s="80"/>
      <c r="WRE306" s="80"/>
      <c r="WRF306" s="80"/>
      <c r="WRG306" s="80"/>
      <c r="WRH306" s="80"/>
      <c r="WRI306" s="80"/>
      <c r="WRJ306" s="80"/>
      <c r="WRK306" s="80"/>
      <c r="WRL306" s="80"/>
      <c r="WRM306" s="80"/>
      <c r="WRN306" s="80"/>
      <c r="WRO306" s="80"/>
      <c r="WRP306" s="80"/>
      <c r="WRQ306" s="80"/>
      <c r="WRR306" s="80"/>
      <c r="WRS306" s="80"/>
      <c r="WRT306" s="80"/>
      <c r="WRU306" s="80"/>
      <c r="WRV306" s="80"/>
      <c r="WRW306" s="80"/>
      <c r="WRX306" s="80"/>
      <c r="WRY306" s="80"/>
      <c r="WRZ306" s="80"/>
      <c r="WSA306" s="80"/>
      <c r="WSB306" s="80"/>
      <c r="WSC306" s="80"/>
      <c r="WSD306" s="80"/>
      <c r="WSE306" s="80"/>
      <c r="WSF306" s="80"/>
      <c r="WSG306" s="80"/>
      <c r="WSH306" s="80"/>
      <c r="WSI306" s="80"/>
      <c r="WSJ306" s="80"/>
      <c r="WSK306" s="80"/>
      <c r="WSL306" s="80"/>
      <c r="WSM306" s="80"/>
      <c r="WSN306" s="80"/>
      <c r="WSO306" s="80"/>
      <c r="WSP306" s="80"/>
      <c r="WSQ306" s="80"/>
      <c r="WSR306" s="80"/>
      <c r="WSS306" s="80"/>
      <c r="WST306" s="80"/>
      <c r="WSU306" s="80"/>
      <c r="WSV306" s="80"/>
      <c r="WSW306" s="80"/>
      <c r="WSX306" s="80"/>
      <c r="WSY306" s="80"/>
      <c r="WSZ306" s="80"/>
      <c r="WTA306" s="80"/>
      <c r="WTB306" s="80"/>
      <c r="WTC306" s="80"/>
      <c r="WTD306" s="80"/>
      <c r="WTE306" s="80"/>
      <c r="WTF306" s="80"/>
      <c r="WTG306" s="80"/>
      <c r="WTH306" s="80"/>
      <c r="WTI306" s="80"/>
      <c r="WTJ306" s="80"/>
      <c r="WTK306" s="80"/>
      <c r="WTL306" s="80"/>
      <c r="WTM306" s="80"/>
      <c r="WTN306" s="80"/>
      <c r="WTO306" s="80"/>
      <c r="WTP306" s="80"/>
      <c r="WTQ306" s="80"/>
      <c r="WTR306" s="80"/>
      <c r="WTS306" s="80"/>
      <c r="WTT306" s="80"/>
      <c r="WTU306" s="80"/>
      <c r="WTV306" s="80"/>
      <c r="WTW306" s="80"/>
      <c r="WTX306" s="80"/>
      <c r="WTY306" s="80"/>
      <c r="WTZ306" s="80"/>
      <c r="WUA306" s="80"/>
      <c r="WUB306" s="80"/>
      <c r="WUC306" s="80"/>
      <c r="WUD306" s="80"/>
      <c r="WUE306" s="80"/>
      <c r="WUF306" s="80"/>
      <c r="WUG306" s="80"/>
      <c r="WUH306" s="80"/>
      <c r="WUI306" s="80"/>
      <c r="WUJ306" s="80"/>
      <c r="WUK306" s="80"/>
      <c r="WUL306" s="80"/>
      <c r="WUM306" s="80"/>
      <c r="WUN306" s="80"/>
      <c r="WUO306" s="80"/>
      <c r="WUP306" s="80"/>
      <c r="WUQ306" s="80"/>
      <c r="WUR306" s="80"/>
      <c r="WUS306" s="80"/>
      <c r="WUT306" s="80"/>
      <c r="WUU306" s="80"/>
      <c r="WUV306" s="80"/>
      <c r="WUW306" s="80"/>
      <c r="WUX306" s="80"/>
      <c r="WUY306" s="80"/>
      <c r="WUZ306" s="80"/>
      <c r="WVA306" s="80"/>
      <c r="WVB306" s="80"/>
      <c r="WVC306" s="80"/>
      <c r="WVD306" s="80"/>
      <c r="WVE306" s="80"/>
      <c r="WVF306" s="80"/>
      <c r="WVG306" s="80"/>
      <c r="WVH306" s="80"/>
      <c r="WVI306" s="80"/>
      <c r="WVJ306" s="80"/>
      <c r="WVK306" s="80"/>
      <c r="WVL306" s="80"/>
      <c r="WVM306" s="80"/>
      <c r="WVN306" s="80"/>
      <c r="WVO306" s="80"/>
      <c r="WVP306" s="80"/>
      <c r="WVQ306" s="80"/>
      <c r="WVR306" s="80"/>
      <c r="WVS306" s="80"/>
      <c r="WVT306" s="80"/>
      <c r="WVU306" s="80"/>
      <c r="WVV306" s="80"/>
      <c r="WVW306" s="80"/>
      <c r="WVX306" s="80"/>
      <c r="WVY306" s="80"/>
      <c r="WVZ306" s="80"/>
      <c r="WWA306" s="80"/>
      <c r="WWB306" s="80"/>
      <c r="WWC306" s="80"/>
      <c r="WWD306" s="80"/>
      <c r="WWE306" s="80"/>
      <c r="WWF306" s="80"/>
      <c r="WWG306" s="80"/>
      <c r="WWH306" s="80"/>
      <c r="WWI306" s="80"/>
      <c r="WWJ306" s="80"/>
      <c r="WWK306" s="80"/>
      <c r="WWL306" s="80"/>
      <c r="WWM306" s="80"/>
      <c r="WWN306" s="80"/>
      <c r="WWO306" s="80"/>
      <c r="WWP306" s="80"/>
      <c r="WWQ306" s="80"/>
      <c r="WWR306" s="80"/>
      <c r="WWS306" s="80"/>
      <c r="WWT306" s="80"/>
      <c r="WWU306" s="80"/>
      <c r="WWV306" s="80"/>
      <c r="WWW306" s="80"/>
      <c r="WWX306" s="80"/>
      <c r="WWY306" s="80"/>
      <c r="WWZ306" s="80"/>
      <c r="WXA306" s="80"/>
      <c r="WXB306" s="80"/>
      <c r="WXC306" s="80"/>
      <c r="WXD306" s="80"/>
      <c r="WXE306" s="80"/>
      <c r="WXF306" s="80"/>
      <c r="WXG306" s="80"/>
      <c r="WXH306" s="80"/>
      <c r="WXI306" s="80"/>
      <c r="WXJ306" s="80"/>
      <c r="WXK306" s="80"/>
      <c r="WXL306" s="80"/>
      <c r="WXM306" s="80"/>
      <c r="WXN306" s="80"/>
      <c r="WXO306" s="80"/>
      <c r="WXP306" s="80"/>
      <c r="WXQ306" s="80"/>
      <c r="WXR306" s="80"/>
      <c r="WXS306" s="80"/>
      <c r="WXT306" s="80"/>
      <c r="WXU306" s="80"/>
      <c r="WXV306" s="80"/>
      <c r="WXW306" s="80"/>
      <c r="WXX306" s="80"/>
      <c r="WXY306" s="80"/>
      <c r="WXZ306" s="80"/>
      <c r="WYA306" s="80"/>
      <c r="WYB306" s="80"/>
      <c r="WYC306" s="80"/>
      <c r="WYD306" s="80"/>
      <c r="WYE306" s="80"/>
      <c r="WYF306" s="80"/>
      <c r="WYG306" s="80"/>
      <c r="WYH306" s="80"/>
      <c r="WYI306" s="80"/>
      <c r="WYJ306" s="80"/>
      <c r="WYK306" s="80"/>
      <c r="WYL306" s="80"/>
      <c r="WYM306" s="80"/>
      <c r="WYN306" s="80"/>
      <c r="WYO306" s="80"/>
      <c r="WYP306" s="80"/>
      <c r="WYQ306" s="80"/>
      <c r="WYR306" s="80"/>
      <c r="WYS306" s="80"/>
      <c r="WYT306" s="80"/>
      <c r="WYU306" s="80"/>
      <c r="WYV306" s="80"/>
      <c r="WYW306" s="80"/>
      <c r="WYX306" s="80"/>
      <c r="WYY306" s="80"/>
      <c r="WYZ306" s="80"/>
      <c r="WZA306" s="80"/>
      <c r="WZB306" s="80"/>
      <c r="WZC306" s="80"/>
      <c r="WZD306" s="80"/>
      <c r="WZE306" s="80"/>
      <c r="WZF306" s="80"/>
      <c r="WZG306" s="80"/>
      <c r="WZH306" s="80"/>
      <c r="WZI306" s="80"/>
      <c r="WZJ306" s="80"/>
      <c r="WZK306" s="80"/>
      <c r="WZL306" s="80"/>
      <c r="WZM306" s="80"/>
      <c r="WZN306" s="80"/>
      <c r="WZO306" s="80"/>
      <c r="WZP306" s="80"/>
      <c r="WZQ306" s="80"/>
      <c r="WZR306" s="80"/>
      <c r="WZS306" s="80"/>
      <c r="WZT306" s="80"/>
      <c r="WZU306" s="80"/>
      <c r="WZV306" s="80"/>
      <c r="WZW306" s="80"/>
      <c r="WZX306" s="80"/>
      <c r="WZY306" s="80"/>
      <c r="WZZ306" s="80"/>
      <c r="XAA306" s="80"/>
      <c r="XAB306" s="80"/>
      <c r="XAC306" s="80"/>
      <c r="XAD306" s="80"/>
      <c r="XAE306" s="80"/>
      <c r="XAF306" s="80"/>
      <c r="XAG306" s="80"/>
      <c r="XAH306" s="80"/>
      <c r="XAI306" s="80"/>
      <c r="XAJ306" s="80"/>
      <c r="XAK306" s="80"/>
      <c r="XAL306" s="80"/>
      <c r="XAM306" s="80"/>
      <c r="XAN306" s="80"/>
      <c r="XAO306" s="80"/>
      <c r="XAP306" s="80"/>
      <c r="XAQ306" s="80"/>
      <c r="XAR306" s="80"/>
      <c r="XAS306" s="80"/>
      <c r="XAT306" s="80"/>
      <c r="XAU306" s="80"/>
      <c r="XAV306" s="80"/>
      <c r="XAW306" s="80"/>
      <c r="XAX306" s="80"/>
      <c r="XAY306" s="80"/>
      <c r="XAZ306" s="80"/>
      <c r="XBA306" s="80"/>
      <c r="XBB306" s="80"/>
      <c r="XBC306" s="80"/>
      <c r="XBD306" s="80"/>
      <c r="XBE306" s="80"/>
      <c r="XBF306" s="80"/>
      <c r="XBG306" s="80"/>
      <c r="XBH306" s="80"/>
      <c r="XBI306" s="80"/>
      <c r="XBJ306" s="80"/>
      <c r="XBK306" s="80"/>
      <c r="XBL306" s="80"/>
      <c r="XBM306" s="80"/>
      <c r="XBN306" s="80"/>
      <c r="XBO306" s="80"/>
      <c r="XBP306" s="80"/>
      <c r="XBQ306" s="80"/>
      <c r="XBR306" s="80"/>
      <c r="XBS306" s="80"/>
      <c r="XBT306" s="80"/>
      <c r="XBU306" s="80"/>
      <c r="XBV306" s="80"/>
      <c r="XBW306" s="80"/>
      <c r="XBX306" s="80"/>
      <c r="XBY306" s="80"/>
      <c r="XBZ306" s="80"/>
      <c r="XCA306" s="80"/>
      <c r="XCB306" s="80"/>
      <c r="XCC306" s="80"/>
      <c r="XCD306" s="80"/>
      <c r="XCE306" s="80"/>
      <c r="XCF306" s="80"/>
      <c r="XCG306" s="80"/>
      <c r="XCH306" s="80"/>
      <c r="XCI306" s="80"/>
      <c r="XCJ306" s="80"/>
      <c r="XCK306" s="80"/>
      <c r="XCL306" s="80"/>
      <c r="XCM306" s="80"/>
      <c r="XCN306" s="80"/>
      <c r="XCO306" s="80"/>
      <c r="XCP306" s="80"/>
      <c r="XCQ306" s="80"/>
      <c r="XCR306" s="80"/>
      <c r="XCS306" s="80"/>
      <c r="XCT306" s="80"/>
      <c r="XCU306" s="80"/>
      <c r="XCV306" s="80"/>
      <c r="XCW306" s="80"/>
      <c r="XCX306" s="80"/>
      <c r="XCY306" s="80"/>
      <c r="XCZ306" s="80"/>
      <c r="XDA306" s="80"/>
      <c r="XDB306" s="80"/>
      <c r="XDC306" s="80"/>
      <c r="XDD306" s="80"/>
      <c r="XDE306" s="80"/>
      <c r="XDF306" s="80"/>
      <c r="XDG306" s="80"/>
      <c r="XDH306" s="80"/>
      <c r="XDI306" s="80"/>
      <c r="XDJ306" s="80"/>
      <c r="XDK306" s="80"/>
      <c r="XDL306" s="80"/>
      <c r="XDM306" s="80"/>
      <c r="XDN306" s="80"/>
      <c r="XDO306" s="80"/>
      <c r="XDP306" s="80"/>
      <c r="XDQ306" s="80"/>
      <c r="XDR306" s="80"/>
      <c r="XDS306" s="80"/>
      <c r="XDT306" s="80"/>
      <c r="XDU306" s="80"/>
      <c r="XDV306" s="80"/>
      <c r="XDW306" s="80"/>
      <c r="XDX306" s="80"/>
      <c r="XDY306" s="80"/>
      <c r="XDZ306" s="80"/>
      <c r="XEA306" s="80"/>
      <c r="XEB306" s="80"/>
      <c r="XEC306" s="80"/>
      <c r="XED306" s="80"/>
      <c r="XEE306" s="80"/>
      <c r="XEF306" s="80"/>
      <c r="XEG306" s="80"/>
      <c r="XEH306" s="80"/>
      <c r="XEI306" s="80"/>
      <c r="XEJ306" s="80"/>
      <c r="XEK306" s="80"/>
      <c r="XEL306" s="80"/>
      <c r="XEM306" s="80"/>
      <c r="XEN306" s="80"/>
      <c r="XEO306" s="80"/>
      <c r="XEP306" s="80"/>
      <c r="XEQ306" s="80"/>
      <c r="XER306" s="80"/>
      <c r="XES306" s="80"/>
      <c r="XET306" s="80"/>
      <c r="XEU306" s="80"/>
      <c r="XEV306" s="80"/>
      <c r="XEW306" s="80"/>
      <c r="XEX306" s="80"/>
      <c r="XEY306" s="80"/>
      <c r="XEZ306" s="80"/>
      <c r="XFA306" s="80"/>
      <c r="XFB306" s="80"/>
      <c r="XFC306" s="80"/>
    </row>
    <row r="307" spans="1:16383" s="139" customFormat="1" ht="165" hidden="1" x14ac:dyDescent="0.25">
      <c r="A307" s="79" t="s">
        <v>548</v>
      </c>
      <c r="B307" s="79" t="s">
        <v>106</v>
      </c>
      <c r="C307" s="120">
        <v>306</v>
      </c>
      <c r="D307" s="79">
        <v>78101800</v>
      </c>
      <c r="E307" s="79"/>
      <c r="F307" s="79"/>
      <c r="G307" s="79" t="s">
        <v>2268</v>
      </c>
      <c r="H307" s="79" t="s">
        <v>192</v>
      </c>
      <c r="I307" s="79"/>
      <c r="J307" s="79" t="s">
        <v>39</v>
      </c>
      <c r="K307" s="79">
        <v>9</v>
      </c>
      <c r="L307" s="79" t="s">
        <v>28</v>
      </c>
      <c r="M307" s="79">
        <v>4</v>
      </c>
      <c r="N307" s="79" t="s">
        <v>241</v>
      </c>
      <c r="O307" s="79" t="s">
        <v>706</v>
      </c>
      <c r="P307" s="79" t="s">
        <v>43</v>
      </c>
      <c r="Q307" s="79">
        <v>0</v>
      </c>
      <c r="R307" s="79" t="s">
        <v>31</v>
      </c>
      <c r="S307" s="126">
        <v>0</v>
      </c>
      <c r="T307" s="126">
        <f>40300000+16000000</f>
        <v>56300000</v>
      </c>
      <c r="U307" s="136">
        <f>+T307</f>
        <v>56300000</v>
      </c>
      <c r="V307" s="79" t="s">
        <v>32</v>
      </c>
      <c r="W307" s="79" t="s">
        <v>33</v>
      </c>
      <c r="X307" s="79" t="s">
        <v>456</v>
      </c>
      <c r="Y307" s="129">
        <v>3009133992</v>
      </c>
      <c r="Z307" s="133" t="s">
        <v>457</v>
      </c>
      <c r="AA307" s="79"/>
      <c r="AB307" s="79" t="s">
        <v>106</v>
      </c>
      <c r="AC307" s="79" t="s">
        <v>194</v>
      </c>
      <c r="AD307" s="79" t="s">
        <v>2266</v>
      </c>
      <c r="AE307" s="79"/>
      <c r="AF307" s="79"/>
      <c r="AG307" s="130"/>
    </row>
    <row r="308" spans="1:16383" ht="267.75" hidden="1" customHeight="1" x14ac:dyDescent="0.25">
      <c r="A308" s="61" t="s">
        <v>1340</v>
      </c>
      <c r="B308" s="61" t="s">
        <v>1341</v>
      </c>
      <c r="C308" s="36">
        <v>307</v>
      </c>
      <c r="D308" s="61">
        <v>80161500</v>
      </c>
      <c r="E308" s="61"/>
      <c r="F308" s="61"/>
      <c r="G308" s="61" t="s">
        <v>665</v>
      </c>
      <c r="H308" s="61" t="s">
        <v>26</v>
      </c>
      <c r="I308" s="61" t="s">
        <v>1342</v>
      </c>
      <c r="J308" s="61" t="s">
        <v>27</v>
      </c>
      <c r="K308" s="61">
        <v>1</v>
      </c>
      <c r="L308" s="61" t="s">
        <v>53</v>
      </c>
      <c r="M308" s="61">
        <v>4</v>
      </c>
      <c r="N308" s="61" t="s">
        <v>29</v>
      </c>
      <c r="O308" s="61" t="s">
        <v>704</v>
      </c>
      <c r="P308" s="61" t="s">
        <v>1343</v>
      </c>
      <c r="Q308" s="61">
        <v>0</v>
      </c>
      <c r="R308" s="61" t="s">
        <v>31</v>
      </c>
      <c r="S308" s="41">
        <v>12000000</v>
      </c>
      <c r="T308" s="41">
        <v>48000000</v>
      </c>
      <c r="U308" s="25">
        <v>48000000</v>
      </c>
      <c r="V308" s="61" t="s">
        <v>32</v>
      </c>
      <c r="W308" s="61" t="s">
        <v>33</v>
      </c>
      <c r="X308" s="61" t="s">
        <v>1344</v>
      </c>
      <c r="Y308" s="62">
        <v>3009133992</v>
      </c>
      <c r="Z308" s="73" t="s">
        <v>1345</v>
      </c>
      <c r="AA308" s="61"/>
      <c r="AB308" s="61" t="s">
        <v>1341</v>
      </c>
      <c r="AC308" s="61" t="s">
        <v>253</v>
      </c>
      <c r="AD308" s="61" t="s">
        <v>248</v>
      </c>
      <c r="AE308" s="61"/>
      <c r="AF308" s="61"/>
    </row>
    <row r="309" spans="1:16383" ht="154.9" hidden="1" customHeight="1" x14ac:dyDescent="0.25">
      <c r="A309" s="61" t="s">
        <v>1346</v>
      </c>
      <c r="B309" s="61" t="s">
        <v>1341</v>
      </c>
      <c r="C309" s="36">
        <v>308</v>
      </c>
      <c r="D309" s="61">
        <v>80161500</v>
      </c>
      <c r="E309" s="61"/>
      <c r="F309" s="61"/>
      <c r="G309" s="61" t="s">
        <v>564</v>
      </c>
      <c r="H309" s="61" t="s">
        <v>26</v>
      </c>
      <c r="I309" s="61" t="s">
        <v>1347</v>
      </c>
      <c r="J309" s="61" t="s">
        <v>27</v>
      </c>
      <c r="K309" s="61">
        <v>1</v>
      </c>
      <c r="L309" s="61" t="s">
        <v>53</v>
      </c>
      <c r="M309" s="61">
        <v>4</v>
      </c>
      <c r="N309" s="61" t="s">
        <v>29</v>
      </c>
      <c r="O309" s="61" t="s">
        <v>704</v>
      </c>
      <c r="P309" s="61" t="s">
        <v>1343</v>
      </c>
      <c r="Q309" s="61">
        <v>0</v>
      </c>
      <c r="R309" s="61" t="s">
        <v>31</v>
      </c>
      <c r="S309" s="41">
        <v>11000000</v>
      </c>
      <c r="T309" s="41">
        <v>44000000</v>
      </c>
      <c r="U309" s="25">
        <v>44000000</v>
      </c>
      <c r="V309" s="61" t="s">
        <v>32</v>
      </c>
      <c r="W309" s="61" t="s">
        <v>33</v>
      </c>
      <c r="X309" s="61" t="s">
        <v>1344</v>
      </c>
      <c r="Y309" s="62">
        <v>3009133992</v>
      </c>
      <c r="Z309" s="73" t="s">
        <v>1345</v>
      </c>
      <c r="AA309" s="61"/>
      <c r="AB309" s="61" t="s">
        <v>1341</v>
      </c>
      <c r="AC309" s="61" t="s">
        <v>270</v>
      </c>
      <c r="AD309" s="61" t="s">
        <v>248</v>
      </c>
      <c r="AE309" s="61"/>
      <c r="AF309" s="61"/>
    </row>
    <row r="310" spans="1:16383" ht="147" hidden="1" customHeight="1" x14ac:dyDescent="0.25">
      <c r="A310" s="61" t="s">
        <v>585</v>
      </c>
      <c r="B310" s="61" t="s">
        <v>172</v>
      </c>
      <c r="C310" s="36">
        <v>309</v>
      </c>
      <c r="D310" s="61" t="s">
        <v>262</v>
      </c>
      <c r="E310" s="61"/>
      <c r="F310" s="61"/>
      <c r="G310" s="61" t="s">
        <v>1466</v>
      </c>
      <c r="H310" s="61" t="s">
        <v>261</v>
      </c>
      <c r="I310" s="61"/>
      <c r="J310" s="61" t="s">
        <v>42</v>
      </c>
      <c r="K310" s="61">
        <v>3</v>
      </c>
      <c r="L310" s="61" t="s">
        <v>58</v>
      </c>
      <c r="M310" s="61">
        <v>1</v>
      </c>
      <c r="N310" s="61" t="s">
        <v>284</v>
      </c>
      <c r="O310" s="61" t="s">
        <v>706</v>
      </c>
      <c r="P310" s="61" t="s">
        <v>43</v>
      </c>
      <c r="Q310" s="61">
        <v>0</v>
      </c>
      <c r="R310" s="61" t="s">
        <v>31</v>
      </c>
      <c r="S310" s="41">
        <v>0</v>
      </c>
      <c r="T310" s="41">
        <v>30000000</v>
      </c>
      <c r="U310" s="25">
        <f>+T310</f>
        <v>30000000</v>
      </c>
      <c r="V310" s="61" t="s">
        <v>32</v>
      </c>
      <c r="W310" s="61" t="s">
        <v>33</v>
      </c>
      <c r="X310" s="61" t="s">
        <v>572</v>
      </c>
      <c r="Y310" s="62">
        <v>3009133992</v>
      </c>
      <c r="Z310" s="73" t="s">
        <v>573</v>
      </c>
      <c r="AA310" s="61"/>
      <c r="AB310" s="61" t="s">
        <v>172</v>
      </c>
      <c r="AC310" s="61" t="s">
        <v>203</v>
      </c>
      <c r="AD310" s="61" t="s">
        <v>1484</v>
      </c>
      <c r="AE310" s="61"/>
      <c r="AF310" s="61"/>
    </row>
    <row r="311" spans="1:16383" ht="99" hidden="1" x14ac:dyDescent="0.25">
      <c r="A311" s="7" t="s">
        <v>586</v>
      </c>
      <c r="B311" s="7" t="s">
        <v>172</v>
      </c>
      <c r="C311" s="8">
        <v>310</v>
      </c>
      <c r="D311" s="7" t="s">
        <v>262</v>
      </c>
      <c r="E311" s="61"/>
      <c r="F311" s="7"/>
      <c r="G311" s="7" t="s">
        <v>1039</v>
      </c>
      <c r="H311" s="7" t="s">
        <v>263</v>
      </c>
      <c r="I311" s="7"/>
      <c r="J311" s="7" t="s">
        <v>58</v>
      </c>
      <c r="K311" s="7">
        <v>4</v>
      </c>
      <c r="L311" s="7" t="s">
        <v>53</v>
      </c>
      <c r="M311" s="7">
        <v>1</v>
      </c>
      <c r="N311" s="7" t="s">
        <v>284</v>
      </c>
      <c r="O311" s="7" t="s">
        <v>706</v>
      </c>
      <c r="P311" s="7" t="s">
        <v>43</v>
      </c>
      <c r="Q311" s="7">
        <v>0</v>
      </c>
      <c r="R311" s="7" t="s">
        <v>31</v>
      </c>
      <c r="S311" s="44">
        <v>0</v>
      </c>
      <c r="T311" s="44">
        <v>10000000</v>
      </c>
      <c r="U311" s="48">
        <f>+T311</f>
        <v>10000000</v>
      </c>
      <c r="V311" s="7" t="s">
        <v>32</v>
      </c>
      <c r="W311" s="7" t="s">
        <v>33</v>
      </c>
      <c r="X311" s="7" t="s">
        <v>572</v>
      </c>
      <c r="Y311" s="16">
        <v>3009133992</v>
      </c>
      <c r="Z311" s="21" t="s">
        <v>573</v>
      </c>
      <c r="AA311" s="7"/>
      <c r="AB311" s="7" t="s">
        <v>172</v>
      </c>
      <c r="AC311" s="7" t="s">
        <v>269</v>
      </c>
      <c r="AD311" s="7" t="s">
        <v>1635</v>
      </c>
      <c r="AE311" s="7"/>
      <c r="AF311" s="7"/>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c r="BU311" s="94"/>
      <c r="BV311" s="94"/>
      <c r="BW311" s="94"/>
      <c r="BX311" s="94"/>
      <c r="BY311" s="94"/>
      <c r="BZ311" s="94"/>
      <c r="CA311" s="94"/>
      <c r="CB311" s="94"/>
      <c r="CC311" s="94"/>
      <c r="CD311" s="94"/>
      <c r="CE311" s="94"/>
      <c r="CF311" s="94"/>
      <c r="CG311" s="94"/>
      <c r="CH311" s="94"/>
      <c r="CI311" s="94"/>
      <c r="CJ311" s="94"/>
      <c r="CK311" s="94"/>
      <c r="CL311" s="94"/>
      <c r="CM311" s="94"/>
      <c r="CN311" s="94"/>
      <c r="CO311" s="94"/>
      <c r="CP311" s="94"/>
      <c r="CQ311" s="94"/>
      <c r="CR311" s="94"/>
      <c r="CS311" s="94"/>
      <c r="CT311" s="94"/>
      <c r="CU311" s="94"/>
      <c r="CV311" s="94"/>
      <c r="CW311" s="94"/>
      <c r="CX311" s="94"/>
      <c r="CY311" s="94"/>
      <c r="CZ311" s="94"/>
      <c r="DA311" s="94"/>
      <c r="DB311" s="94"/>
      <c r="DC311" s="94"/>
      <c r="DD311" s="94"/>
      <c r="DE311" s="94"/>
      <c r="DF311" s="94"/>
      <c r="DG311" s="94"/>
      <c r="DH311" s="94"/>
      <c r="DI311" s="94"/>
      <c r="DJ311" s="94"/>
      <c r="DK311" s="94"/>
      <c r="DL311" s="94"/>
      <c r="DM311" s="94"/>
      <c r="DN311" s="94"/>
      <c r="DO311" s="94"/>
      <c r="DP311" s="94"/>
      <c r="DQ311" s="94"/>
      <c r="DR311" s="94"/>
      <c r="DS311" s="94"/>
      <c r="DT311" s="94"/>
      <c r="DU311" s="94"/>
      <c r="DV311" s="94"/>
      <c r="DW311" s="94"/>
      <c r="DX311" s="94"/>
      <c r="DY311" s="94"/>
      <c r="DZ311" s="94"/>
      <c r="EA311" s="94"/>
      <c r="EB311" s="94"/>
      <c r="EC311" s="94"/>
      <c r="ED311" s="94"/>
      <c r="EE311" s="94"/>
      <c r="EF311" s="94"/>
      <c r="EG311" s="94"/>
      <c r="EH311" s="94"/>
      <c r="EI311" s="94"/>
      <c r="EJ311" s="94"/>
      <c r="EK311" s="94"/>
      <c r="EL311" s="94"/>
      <c r="EM311" s="94"/>
      <c r="EN311" s="94"/>
      <c r="EO311" s="94"/>
      <c r="EP311" s="94"/>
      <c r="EQ311" s="94"/>
      <c r="ER311" s="94"/>
      <c r="ES311" s="94"/>
      <c r="ET311" s="94"/>
      <c r="EU311" s="94"/>
      <c r="EV311" s="94"/>
      <c r="EW311" s="94"/>
      <c r="EX311" s="94"/>
      <c r="EY311" s="94"/>
      <c r="EZ311" s="94"/>
      <c r="FA311" s="94"/>
      <c r="FB311" s="94"/>
      <c r="FC311" s="94"/>
      <c r="FD311" s="94"/>
      <c r="FE311" s="94"/>
      <c r="FF311" s="94"/>
      <c r="FG311" s="94"/>
      <c r="FH311" s="94"/>
      <c r="FI311" s="94"/>
      <c r="FJ311" s="94"/>
      <c r="FK311" s="94"/>
      <c r="FL311" s="94"/>
      <c r="FM311" s="94"/>
      <c r="FN311" s="94"/>
      <c r="FO311" s="94"/>
      <c r="FP311" s="94"/>
      <c r="FQ311" s="94"/>
      <c r="FR311" s="94"/>
      <c r="FS311" s="94"/>
      <c r="FT311" s="94"/>
      <c r="FU311" s="94"/>
      <c r="FV311" s="94"/>
      <c r="FW311" s="94"/>
      <c r="FX311" s="94"/>
      <c r="FY311" s="94"/>
      <c r="FZ311" s="94"/>
      <c r="GA311" s="94"/>
      <c r="GB311" s="94"/>
      <c r="GC311" s="94"/>
      <c r="GD311" s="94"/>
      <c r="GE311" s="94"/>
      <c r="GF311" s="94"/>
      <c r="GG311" s="94"/>
      <c r="GH311" s="94"/>
      <c r="GI311" s="94"/>
      <c r="GJ311" s="94"/>
      <c r="GK311" s="94"/>
      <c r="GL311" s="94"/>
      <c r="GM311" s="94"/>
      <c r="GN311" s="94"/>
      <c r="GO311" s="94"/>
      <c r="GP311" s="94"/>
      <c r="GQ311" s="94"/>
      <c r="GR311" s="94"/>
      <c r="GS311" s="94"/>
      <c r="GT311" s="94"/>
      <c r="GU311" s="94"/>
      <c r="GV311" s="94"/>
      <c r="GW311" s="94"/>
      <c r="GX311" s="94"/>
      <c r="GY311" s="94"/>
      <c r="GZ311" s="94"/>
      <c r="HA311" s="94"/>
      <c r="HB311" s="94"/>
      <c r="HC311" s="94"/>
      <c r="HD311" s="94"/>
      <c r="HE311" s="94"/>
      <c r="HF311" s="94"/>
      <c r="HG311" s="94"/>
      <c r="HH311" s="94"/>
      <c r="HI311" s="94"/>
      <c r="HJ311" s="94"/>
      <c r="HK311" s="94"/>
      <c r="HL311" s="94"/>
      <c r="HM311" s="94"/>
      <c r="HN311" s="94"/>
      <c r="HO311" s="94"/>
      <c r="HP311" s="94"/>
      <c r="HQ311" s="94"/>
      <c r="HR311" s="94"/>
      <c r="HS311" s="94"/>
      <c r="HT311" s="94"/>
      <c r="HU311" s="94"/>
      <c r="HV311" s="94"/>
      <c r="HW311" s="94"/>
      <c r="HX311" s="94"/>
      <c r="HY311" s="94"/>
      <c r="HZ311" s="94"/>
      <c r="IA311" s="94"/>
      <c r="IB311" s="94"/>
      <c r="IC311" s="94"/>
      <c r="ID311" s="94"/>
      <c r="IE311" s="94"/>
      <c r="IF311" s="94"/>
      <c r="IG311" s="94"/>
      <c r="IH311" s="94"/>
      <c r="II311" s="94"/>
      <c r="IJ311" s="94"/>
      <c r="IK311" s="94"/>
      <c r="IL311" s="94"/>
      <c r="IM311" s="94"/>
      <c r="IN311" s="94"/>
      <c r="IO311" s="94"/>
      <c r="IP311" s="94"/>
      <c r="IQ311" s="94"/>
      <c r="IR311" s="94"/>
      <c r="IS311" s="94"/>
      <c r="IT311" s="94"/>
      <c r="IU311" s="94"/>
      <c r="IV311" s="94"/>
      <c r="IW311" s="94"/>
      <c r="IX311" s="94"/>
      <c r="IY311" s="94"/>
      <c r="IZ311" s="94"/>
      <c r="JA311" s="94"/>
      <c r="JB311" s="94"/>
      <c r="JC311" s="94"/>
      <c r="JD311" s="94"/>
      <c r="JE311" s="94"/>
      <c r="JF311" s="94"/>
      <c r="JG311" s="94"/>
      <c r="JH311" s="94"/>
      <c r="JI311" s="94"/>
      <c r="JJ311" s="94"/>
      <c r="JK311" s="94"/>
      <c r="JL311" s="94"/>
      <c r="JM311" s="94"/>
      <c r="JN311" s="94"/>
      <c r="JO311" s="94"/>
      <c r="JP311" s="94"/>
      <c r="JQ311" s="94"/>
      <c r="JR311" s="94"/>
      <c r="JS311" s="94"/>
      <c r="JT311" s="94"/>
      <c r="JU311" s="94"/>
      <c r="JV311" s="94"/>
      <c r="JW311" s="94"/>
      <c r="JX311" s="94"/>
      <c r="JY311" s="94"/>
      <c r="JZ311" s="94"/>
      <c r="KA311" s="94"/>
      <c r="KB311" s="94"/>
      <c r="KC311" s="94"/>
      <c r="KD311" s="94"/>
      <c r="KE311" s="94"/>
      <c r="KF311" s="94"/>
      <c r="KG311" s="94"/>
      <c r="KH311" s="94"/>
      <c r="KI311" s="94"/>
      <c r="KJ311" s="94"/>
      <c r="KK311" s="94"/>
      <c r="KL311" s="94"/>
      <c r="KM311" s="94"/>
      <c r="KN311" s="94"/>
      <c r="KO311" s="94"/>
      <c r="KP311" s="94"/>
      <c r="KQ311" s="94"/>
      <c r="KR311" s="94"/>
      <c r="KS311" s="94"/>
      <c r="KT311" s="94"/>
      <c r="KU311" s="94"/>
      <c r="KV311" s="94"/>
      <c r="KW311" s="94"/>
      <c r="KX311" s="94"/>
      <c r="KY311" s="94"/>
      <c r="KZ311" s="94"/>
      <c r="LA311" s="94"/>
      <c r="LB311" s="94"/>
      <c r="LC311" s="94"/>
      <c r="LD311" s="94"/>
      <c r="LE311" s="94"/>
      <c r="LF311" s="94"/>
      <c r="LG311" s="94"/>
      <c r="LH311" s="94"/>
      <c r="LI311" s="94"/>
      <c r="LJ311" s="94"/>
      <c r="LK311" s="94"/>
      <c r="LL311" s="94"/>
      <c r="LM311" s="94"/>
      <c r="LN311" s="94"/>
      <c r="LO311" s="94"/>
      <c r="LP311" s="94"/>
      <c r="LQ311" s="94"/>
      <c r="LR311" s="94"/>
      <c r="LS311" s="94"/>
      <c r="LT311" s="94"/>
      <c r="LU311" s="94"/>
      <c r="LV311" s="94"/>
      <c r="LW311" s="94"/>
      <c r="LX311" s="94"/>
      <c r="LY311" s="94"/>
      <c r="LZ311" s="94"/>
      <c r="MA311" s="94"/>
      <c r="MB311" s="94"/>
      <c r="MC311" s="94"/>
      <c r="MD311" s="94"/>
      <c r="ME311" s="94"/>
      <c r="MF311" s="94"/>
      <c r="MG311" s="94"/>
      <c r="MH311" s="94"/>
      <c r="MI311" s="94"/>
      <c r="MJ311" s="94"/>
      <c r="MK311" s="94"/>
      <c r="ML311" s="94"/>
      <c r="MM311" s="94"/>
      <c r="MN311" s="94"/>
      <c r="MO311" s="94"/>
      <c r="MP311" s="94"/>
      <c r="MQ311" s="94"/>
      <c r="MR311" s="94"/>
      <c r="MS311" s="94"/>
      <c r="MT311" s="94"/>
      <c r="MU311" s="94"/>
      <c r="MV311" s="94"/>
      <c r="MW311" s="94"/>
      <c r="MX311" s="94"/>
      <c r="MY311" s="94"/>
      <c r="MZ311" s="94"/>
      <c r="NA311" s="94"/>
      <c r="NB311" s="94"/>
      <c r="NC311" s="94"/>
      <c r="ND311" s="94"/>
      <c r="NE311" s="94"/>
      <c r="NF311" s="94"/>
      <c r="NG311" s="94"/>
      <c r="NH311" s="94"/>
      <c r="NI311" s="94"/>
      <c r="NJ311" s="94"/>
      <c r="NK311" s="94"/>
      <c r="NL311" s="94"/>
      <c r="NM311" s="94"/>
      <c r="NN311" s="94"/>
      <c r="NO311" s="94"/>
      <c r="NP311" s="94"/>
      <c r="NQ311" s="94"/>
      <c r="NR311" s="94"/>
      <c r="NS311" s="94"/>
      <c r="NT311" s="94"/>
      <c r="NU311" s="94"/>
      <c r="NV311" s="94"/>
      <c r="NW311" s="94"/>
      <c r="NX311" s="94"/>
      <c r="NY311" s="94"/>
      <c r="NZ311" s="94"/>
      <c r="OA311" s="94"/>
      <c r="OB311" s="94"/>
      <c r="OC311" s="94"/>
      <c r="OD311" s="94"/>
      <c r="OE311" s="94"/>
      <c r="OF311" s="94"/>
      <c r="OG311" s="94"/>
      <c r="OH311" s="94"/>
      <c r="OI311" s="94"/>
      <c r="OJ311" s="94"/>
      <c r="OK311" s="94"/>
      <c r="OL311" s="94"/>
      <c r="OM311" s="94"/>
      <c r="ON311" s="94"/>
      <c r="OO311" s="94"/>
      <c r="OP311" s="94"/>
      <c r="OQ311" s="94"/>
      <c r="OR311" s="94"/>
      <c r="OS311" s="94"/>
      <c r="OT311" s="94"/>
      <c r="OU311" s="94"/>
      <c r="OV311" s="94"/>
      <c r="OW311" s="94"/>
      <c r="OX311" s="94"/>
      <c r="OY311" s="94"/>
      <c r="OZ311" s="94"/>
      <c r="PA311" s="94"/>
      <c r="PB311" s="94"/>
      <c r="PC311" s="94"/>
      <c r="PD311" s="94"/>
      <c r="PE311" s="94"/>
      <c r="PF311" s="94"/>
      <c r="PG311" s="94"/>
      <c r="PH311" s="94"/>
      <c r="PI311" s="94"/>
      <c r="PJ311" s="94"/>
      <c r="PK311" s="94"/>
      <c r="PL311" s="94"/>
      <c r="PM311" s="94"/>
      <c r="PN311" s="94"/>
      <c r="PO311" s="94"/>
      <c r="PP311" s="94"/>
      <c r="PQ311" s="94"/>
      <c r="PR311" s="94"/>
      <c r="PS311" s="94"/>
      <c r="PT311" s="94"/>
      <c r="PU311" s="94"/>
      <c r="PV311" s="94"/>
      <c r="PW311" s="94"/>
      <c r="PX311" s="94"/>
      <c r="PY311" s="94"/>
      <c r="PZ311" s="94"/>
      <c r="QA311" s="94"/>
      <c r="QB311" s="94"/>
      <c r="QC311" s="94"/>
      <c r="QD311" s="94"/>
      <c r="QE311" s="94"/>
      <c r="QF311" s="94"/>
      <c r="QG311" s="94"/>
      <c r="QH311" s="94"/>
      <c r="QI311" s="94"/>
      <c r="QJ311" s="94"/>
      <c r="QK311" s="94"/>
      <c r="QL311" s="94"/>
      <c r="QM311" s="94"/>
      <c r="QN311" s="94"/>
      <c r="QO311" s="94"/>
      <c r="QP311" s="94"/>
      <c r="QQ311" s="94"/>
      <c r="QR311" s="94"/>
      <c r="QS311" s="94"/>
      <c r="QT311" s="94"/>
      <c r="QU311" s="94"/>
      <c r="QV311" s="94"/>
      <c r="QW311" s="94"/>
      <c r="QX311" s="94"/>
      <c r="QY311" s="94"/>
      <c r="QZ311" s="94"/>
      <c r="RA311" s="94"/>
      <c r="RB311" s="94"/>
      <c r="RC311" s="94"/>
      <c r="RD311" s="94"/>
      <c r="RE311" s="94"/>
      <c r="RF311" s="94"/>
      <c r="RG311" s="94"/>
      <c r="RH311" s="94"/>
      <c r="RI311" s="94"/>
      <c r="RJ311" s="94"/>
      <c r="RK311" s="94"/>
      <c r="RL311" s="94"/>
      <c r="RM311" s="94"/>
      <c r="RN311" s="94"/>
      <c r="RO311" s="94"/>
      <c r="RP311" s="94"/>
      <c r="RQ311" s="94"/>
      <c r="RR311" s="94"/>
      <c r="RS311" s="94"/>
      <c r="RT311" s="94"/>
      <c r="RU311" s="94"/>
      <c r="RV311" s="94"/>
      <c r="RW311" s="94"/>
      <c r="RX311" s="94"/>
      <c r="RY311" s="94"/>
      <c r="RZ311" s="94"/>
      <c r="SA311" s="94"/>
      <c r="SB311" s="94"/>
      <c r="SC311" s="94"/>
      <c r="SD311" s="94"/>
      <c r="SE311" s="94"/>
      <c r="SF311" s="94"/>
      <c r="SG311" s="94"/>
      <c r="SH311" s="94"/>
      <c r="SI311" s="94"/>
      <c r="SJ311" s="94"/>
      <c r="SK311" s="94"/>
      <c r="SL311" s="94"/>
      <c r="SM311" s="94"/>
      <c r="SN311" s="94"/>
      <c r="SO311" s="94"/>
      <c r="SP311" s="94"/>
      <c r="SQ311" s="94"/>
      <c r="SR311" s="94"/>
      <c r="SS311" s="94"/>
      <c r="ST311" s="94"/>
      <c r="SU311" s="94"/>
      <c r="SV311" s="94"/>
      <c r="SW311" s="94"/>
      <c r="SX311" s="94"/>
      <c r="SY311" s="94"/>
      <c r="SZ311" s="94"/>
      <c r="TA311" s="94"/>
      <c r="TB311" s="94"/>
      <c r="TC311" s="94"/>
      <c r="TD311" s="94"/>
      <c r="TE311" s="94"/>
      <c r="TF311" s="94"/>
      <c r="TG311" s="94"/>
      <c r="TH311" s="94"/>
      <c r="TI311" s="94"/>
      <c r="TJ311" s="94"/>
      <c r="TK311" s="94"/>
      <c r="TL311" s="94"/>
      <c r="TM311" s="94"/>
      <c r="TN311" s="94"/>
      <c r="TO311" s="94"/>
      <c r="TP311" s="94"/>
      <c r="TQ311" s="94"/>
      <c r="TR311" s="94"/>
      <c r="TS311" s="94"/>
      <c r="TT311" s="94"/>
      <c r="TU311" s="94"/>
      <c r="TV311" s="94"/>
      <c r="TW311" s="94"/>
      <c r="TX311" s="94"/>
      <c r="TY311" s="94"/>
      <c r="TZ311" s="94"/>
      <c r="UA311" s="94"/>
      <c r="UB311" s="94"/>
      <c r="UC311" s="94"/>
      <c r="UD311" s="94"/>
      <c r="UE311" s="94"/>
      <c r="UF311" s="94"/>
      <c r="UG311" s="94"/>
      <c r="UH311" s="94"/>
      <c r="UI311" s="94"/>
      <c r="UJ311" s="94"/>
      <c r="UK311" s="94"/>
      <c r="UL311" s="94"/>
      <c r="UM311" s="94"/>
      <c r="UN311" s="94"/>
      <c r="UO311" s="94"/>
      <c r="UP311" s="94"/>
      <c r="UQ311" s="94"/>
      <c r="UR311" s="94"/>
      <c r="US311" s="94"/>
      <c r="UT311" s="94"/>
      <c r="UU311" s="94"/>
      <c r="UV311" s="94"/>
      <c r="UW311" s="94"/>
      <c r="UX311" s="94"/>
      <c r="UY311" s="94"/>
      <c r="UZ311" s="94"/>
      <c r="VA311" s="94"/>
      <c r="VB311" s="94"/>
      <c r="VC311" s="94"/>
      <c r="VD311" s="94"/>
      <c r="VE311" s="94"/>
      <c r="VF311" s="94"/>
      <c r="VG311" s="94"/>
      <c r="VH311" s="94"/>
      <c r="VI311" s="94"/>
      <c r="VJ311" s="94"/>
      <c r="VK311" s="94"/>
      <c r="VL311" s="94"/>
      <c r="VM311" s="94"/>
      <c r="VN311" s="94"/>
      <c r="VO311" s="94"/>
      <c r="VP311" s="94"/>
      <c r="VQ311" s="94"/>
      <c r="VR311" s="94"/>
      <c r="VS311" s="94"/>
      <c r="VT311" s="94"/>
      <c r="VU311" s="94"/>
      <c r="VV311" s="94"/>
      <c r="VW311" s="94"/>
      <c r="VX311" s="94"/>
      <c r="VY311" s="94"/>
      <c r="VZ311" s="94"/>
      <c r="WA311" s="94"/>
      <c r="WB311" s="94"/>
      <c r="WC311" s="94"/>
      <c r="WD311" s="94"/>
      <c r="WE311" s="94"/>
      <c r="WF311" s="94"/>
      <c r="WG311" s="94"/>
      <c r="WH311" s="94"/>
      <c r="WI311" s="94"/>
      <c r="WJ311" s="94"/>
      <c r="WK311" s="94"/>
      <c r="WL311" s="94"/>
      <c r="WM311" s="94"/>
      <c r="WN311" s="94"/>
      <c r="WO311" s="94"/>
      <c r="WP311" s="94"/>
      <c r="WQ311" s="94"/>
      <c r="WR311" s="94"/>
      <c r="WS311" s="94"/>
      <c r="WT311" s="94"/>
      <c r="WU311" s="94"/>
      <c r="WV311" s="94"/>
      <c r="WW311" s="94"/>
      <c r="WX311" s="94"/>
      <c r="WY311" s="94"/>
      <c r="WZ311" s="94"/>
      <c r="XA311" s="94"/>
      <c r="XB311" s="94"/>
      <c r="XC311" s="94"/>
      <c r="XD311" s="94"/>
      <c r="XE311" s="94"/>
      <c r="XF311" s="94"/>
      <c r="XG311" s="94"/>
      <c r="XH311" s="94"/>
      <c r="XI311" s="94"/>
      <c r="XJ311" s="94"/>
      <c r="XK311" s="94"/>
      <c r="XL311" s="94"/>
      <c r="XM311" s="94"/>
      <c r="XN311" s="94"/>
      <c r="XO311" s="94"/>
      <c r="XP311" s="94"/>
      <c r="XQ311" s="94"/>
      <c r="XR311" s="94"/>
      <c r="XS311" s="94"/>
      <c r="XT311" s="94"/>
      <c r="XU311" s="94"/>
      <c r="XV311" s="94"/>
      <c r="XW311" s="94"/>
      <c r="XX311" s="94"/>
      <c r="XY311" s="94"/>
      <c r="XZ311" s="94"/>
      <c r="YA311" s="94"/>
      <c r="YB311" s="94"/>
      <c r="YC311" s="94"/>
      <c r="YD311" s="94"/>
      <c r="YE311" s="94"/>
      <c r="YF311" s="94"/>
      <c r="YG311" s="94"/>
      <c r="YH311" s="94"/>
      <c r="YI311" s="94"/>
      <c r="YJ311" s="94"/>
      <c r="YK311" s="94"/>
      <c r="YL311" s="94"/>
      <c r="YM311" s="94"/>
      <c r="YN311" s="94"/>
      <c r="YO311" s="94"/>
      <c r="YP311" s="94"/>
      <c r="YQ311" s="94"/>
      <c r="YR311" s="94"/>
      <c r="YS311" s="94"/>
      <c r="YT311" s="94"/>
      <c r="YU311" s="94"/>
      <c r="YV311" s="94"/>
      <c r="YW311" s="94"/>
      <c r="YX311" s="94"/>
      <c r="YY311" s="94"/>
      <c r="YZ311" s="94"/>
      <c r="ZA311" s="94"/>
      <c r="ZB311" s="94"/>
      <c r="ZC311" s="94"/>
      <c r="ZD311" s="94"/>
      <c r="ZE311" s="94"/>
      <c r="ZF311" s="94"/>
      <c r="ZG311" s="94"/>
      <c r="ZH311" s="94"/>
      <c r="ZI311" s="94"/>
      <c r="ZJ311" s="94"/>
      <c r="ZK311" s="94"/>
      <c r="ZL311" s="94"/>
      <c r="ZM311" s="94"/>
      <c r="ZN311" s="94"/>
      <c r="ZO311" s="94"/>
      <c r="ZP311" s="94"/>
      <c r="ZQ311" s="94"/>
      <c r="ZR311" s="94"/>
      <c r="ZS311" s="94"/>
      <c r="ZT311" s="94"/>
      <c r="ZU311" s="94"/>
      <c r="ZV311" s="94"/>
      <c r="ZW311" s="94"/>
      <c r="ZX311" s="94"/>
      <c r="ZY311" s="94"/>
      <c r="ZZ311" s="94"/>
      <c r="AAA311" s="94"/>
      <c r="AAB311" s="94"/>
      <c r="AAC311" s="94"/>
      <c r="AAD311" s="94"/>
      <c r="AAE311" s="94"/>
      <c r="AAF311" s="94"/>
      <c r="AAG311" s="94"/>
      <c r="AAH311" s="94"/>
      <c r="AAI311" s="94"/>
      <c r="AAJ311" s="94"/>
      <c r="AAK311" s="94"/>
      <c r="AAL311" s="94"/>
      <c r="AAM311" s="94"/>
      <c r="AAN311" s="94"/>
      <c r="AAO311" s="94"/>
      <c r="AAP311" s="94"/>
      <c r="AAQ311" s="94"/>
      <c r="AAR311" s="94"/>
      <c r="AAS311" s="94"/>
      <c r="AAT311" s="94"/>
      <c r="AAU311" s="94"/>
      <c r="AAV311" s="94"/>
      <c r="AAW311" s="94"/>
      <c r="AAX311" s="94"/>
      <c r="AAY311" s="94"/>
      <c r="AAZ311" s="94"/>
      <c r="ABA311" s="94"/>
      <c r="ABB311" s="94"/>
      <c r="ABC311" s="94"/>
      <c r="ABD311" s="94"/>
      <c r="ABE311" s="94"/>
      <c r="ABF311" s="94"/>
      <c r="ABG311" s="94"/>
      <c r="ABH311" s="94"/>
      <c r="ABI311" s="94"/>
      <c r="ABJ311" s="94"/>
      <c r="ABK311" s="94"/>
      <c r="ABL311" s="94"/>
      <c r="ABM311" s="94"/>
      <c r="ABN311" s="94"/>
      <c r="ABO311" s="94"/>
      <c r="ABP311" s="94"/>
      <c r="ABQ311" s="94"/>
      <c r="ABR311" s="94"/>
      <c r="ABS311" s="94"/>
      <c r="ABT311" s="94"/>
      <c r="ABU311" s="94"/>
      <c r="ABV311" s="94"/>
      <c r="ABW311" s="94"/>
      <c r="ABX311" s="94"/>
      <c r="ABY311" s="94"/>
      <c r="ABZ311" s="94"/>
      <c r="ACA311" s="94"/>
      <c r="ACB311" s="94"/>
      <c r="ACC311" s="94"/>
      <c r="ACD311" s="94"/>
      <c r="ACE311" s="94"/>
      <c r="ACF311" s="94"/>
      <c r="ACG311" s="94"/>
      <c r="ACH311" s="94"/>
      <c r="ACI311" s="94"/>
      <c r="ACJ311" s="94"/>
      <c r="ACK311" s="94"/>
      <c r="ACL311" s="94"/>
      <c r="ACM311" s="94"/>
      <c r="ACN311" s="94"/>
      <c r="ACO311" s="94"/>
      <c r="ACP311" s="94"/>
      <c r="ACQ311" s="94"/>
      <c r="ACR311" s="94"/>
      <c r="ACS311" s="94"/>
      <c r="ACT311" s="94"/>
      <c r="ACU311" s="94"/>
      <c r="ACV311" s="94"/>
      <c r="ACW311" s="94"/>
      <c r="ACX311" s="94"/>
      <c r="ACY311" s="94"/>
      <c r="ACZ311" s="94"/>
      <c r="ADA311" s="94"/>
      <c r="ADB311" s="94"/>
      <c r="ADC311" s="94"/>
      <c r="ADD311" s="94"/>
      <c r="ADE311" s="94"/>
      <c r="ADF311" s="94"/>
      <c r="ADG311" s="94"/>
      <c r="ADH311" s="94"/>
      <c r="ADI311" s="94"/>
      <c r="ADJ311" s="94"/>
      <c r="ADK311" s="94"/>
      <c r="ADL311" s="94"/>
      <c r="ADM311" s="94"/>
      <c r="ADN311" s="94"/>
      <c r="ADO311" s="94"/>
      <c r="ADP311" s="94"/>
      <c r="ADQ311" s="94"/>
      <c r="ADR311" s="94"/>
      <c r="ADS311" s="94"/>
      <c r="ADT311" s="94"/>
      <c r="ADU311" s="94"/>
      <c r="ADV311" s="94"/>
      <c r="ADW311" s="94"/>
      <c r="ADX311" s="94"/>
      <c r="ADY311" s="94"/>
      <c r="ADZ311" s="94"/>
      <c r="AEA311" s="94"/>
      <c r="AEB311" s="94"/>
      <c r="AEC311" s="94"/>
      <c r="AED311" s="94"/>
      <c r="AEE311" s="94"/>
      <c r="AEF311" s="94"/>
      <c r="AEG311" s="94"/>
      <c r="AEH311" s="94"/>
      <c r="AEI311" s="94"/>
      <c r="AEJ311" s="94"/>
      <c r="AEK311" s="94"/>
      <c r="AEL311" s="94"/>
      <c r="AEM311" s="94"/>
      <c r="AEN311" s="94"/>
      <c r="AEO311" s="94"/>
      <c r="AEP311" s="94"/>
      <c r="AEQ311" s="94"/>
      <c r="AER311" s="94"/>
      <c r="AES311" s="94"/>
      <c r="AET311" s="94"/>
      <c r="AEU311" s="94"/>
      <c r="AEV311" s="94"/>
      <c r="AEW311" s="94"/>
      <c r="AEX311" s="94"/>
      <c r="AEY311" s="94"/>
      <c r="AEZ311" s="94"/>
      <c r="AFA311" s="94"/>
      <c r="AFB311" s="94"/>
      <c r="AFC311" s="94"/>
      <c r="AFD311" s="94"/>
      <c r="AFE311" s="94"/>
      <c r="AFF311" s="94"/>
      <c r="AFG311" s="94"/>
      <c r="AFH311" s="94"/>
      <c r="AFI311" s="94"/>
      <c r="AFJ311" s="94"/>
      <c r="AFK311" s="94"/>
      <c r="AFL311" s="94"/>
      <c r="AFM311" s="94"/>
      <c r="AFN311" s="94"/>
      <c r="AFO311" s="94"/>
      <c r="AFP311" s="94"/>
      <c r="AFQ311" s="94"/>
      <c r="AFR311" s="94"/>
      <c r="AFS311" s="94"/>
      <c r="AFT311" s="94"/>
      <c r="AFU311" s="94"/>
      <c r="AFV311" s="94"/>
      <c r="AFW311" s="94"/>
      <c r="AFX311" s="94"/>
      <c r="AFY311" s="94"/>
      <c r="AFZ311" s="94"/>
      <c r="AGA311" s="94"/>
      <c r="AGB311" s="94"/>
      <c r="AGC311" s="94"/>
      <c r="AGD311" s="94"/>
      <c r="AGE311" s="94"/>
      <c r="AGF311" s="94"/>
      <c r="AGG311" s="94"/>
      <c r="AGH311" s="94"/>
      <c r="AGI311" s="94"/>
      <c r="AGJ311" s="94"/>
      <c r="AGK311" s="94"/>
      <c r="AGL311" s="94"/>
      <c r="AGM311" s="94"/>
      <c r="AGN311" s="94"/>
      <c r="AGO311" s="94"/>
      <c r="AGP311" s="94"/>
      <c r="AGQ311" s="94"/>
      <c r="AGR311" s="94"/>
      <c r="AGS311" s="94"/>
      <c r="AGT311" s="94"/>
      <c r="AGU311" s="94"/>
      <c r="AGV311" s="94"/>
      <c r="AGW311" s="94"/>
      <c r="AGX311" s="94"/>
      <c r="AGY311" s="94"/>
      <c r="AGZ311" s="94"/>
      <c r="AHA311" s="94"/>
      <c r="AHB311" s="94"/>
      <c r="AHC311" s="94"/>
      <c r="AHD311" s="94"/>
      <c r="AHE311" s="94"/>
      <c r="AHF311" s="94"/>
      <c r="AHG311" s="94"/>
      <c r="AHH311" s="94"/>
      <c r="AHI311" s="94"/>
      <c r="AHJ311" s="94"/>
      <c r="AHK311" s="94"/>
      <c r="AHL311" s="94"/>
      <c r="AHM311" s="94"/>
      <c r="AHN311" s="94"/>
      <c r="AHO311" s="94"/>
      <c r="AHP311" s="94"/>
      <c r="AHQ311" s="94"/>
      <c r="AHR311" s="94"/>
      <c r="AHS311" s="94"/>
      <c r="AHT311" s="94"/>
      <c r="AHU311" s="94"/>
      <c r="AHV311" s="94"/>
      <c r="AHW311" s="94"/>
      <c r="AHX311" s="94"/>
      <c r="AHY311" s="94"/>
      <c r="AHZ311" s="94"/>
      <c r="AIA311" s="94"/>
      <c r="AIB311" s="94"/>
      <c r="AIC311" s="94"/>
      <c r="AID311" s="94"/>
      <c r="AIE311" s="94"/>
      <c r="AIF311" s="94"/>
      <c r="AIG311" s="94"/>
      <c r="AIH311" s="94"/>
      <c r="AII311" s="94"/>
      <c r="AIJ311" s="94"/>
      <c r="AIK311" s="94"/>
      <c r="AIL311" s="94"/>
      <c r="AIM311" s="94"/>
      <c r="AIN311" s="94"/>
      <c r="AIO311" s="94"/>
      <c r="AIP311" s="94"/>
      <c r="AIQ311" s="94"/>
      <c r="AIR311" s="94"/>
      <c r="AIS311" s="94"/>
      <c r="AIT311" s="94"/>
      <c r="AIU311" s="94"/>
      <c r="AIV311" s="94"/>
      <c r="AIW311" s="94"/>
      <c r="AIX311" s="94"/>
      <c r="AIY311" s="94"/>
      <c r="AIZ311" s="94"/>
      <c r="AJA311" s="94"/>
      <c r="AJB311" s="94"/>
      <c r="AJC311" s="94"/>
      <c r="AJD311" s="94"/>
      <c r="AJE311" s="94"/>
      <c r="AJF311" s="94"/>
      <c r="AJG311" s="94"/>
      <c r="AJH311" s="94"/>
      <c r="AJI311" s="94"/>
      <c r="AJJ311" s="94"/>
      <c r="AJK311" s="94"/>
      <c r="AJL311" s="94"/>
      <c r="AJM311" s="94"/>
      <c r="AJN311" s="94"/>
      <c r="AJO311" s="94"/>
      <c r="AJP311" s="94"/>
      <c r="AJQ311" s="94"/>
      <c r="AJR311" s="94"/>
      <c r="AJS311" s="94"/>
      <c r="AJT311" s="94"/>
      <c r="AJU311" s="94"/>
      <c r="AJV311" s="94"/>
      <c r="AJW311" s="94"/>
      <c r="AJX311" s="94"/>
      <c r="AJY311" s="94"/>
      <c r="AJZ311" s="94"/>
      <c r="AKA311" s="94"/>
      <c r="AKB311" s="94"/>
      <c r="AKC311" s="94"/>
      <c r="AKD311" s="94"/>
      <c r="AKE311" s="94"/>
      <c r="AKF311" s="94"/>
      <c r="AKG311" s="94"/>
      <c r="AKH311" s="94"/>
      <c r="AKI311" s="94"/>
      <c r="AKJ311" s="94"/>
      <c r="AKK311" s="94"/>
      <c r="AKL311" s="94"/>
      <c r="AKM311" s="94"/>
      <c r="AKN311" s="94"/>
      <c r="AKO311" s="94"/>
      <c r="AKP311" s="94"/>
      <c r="AKQ311" s="94"/>
      <c r="AKR311" s="94"/>
      <c r="AKS311" s="94"/>
      <c r="AKT311" s="94"/>
      <c r="AKU311" s="94"/>
      <c r="AKV311" s="94"/>
      <c r="AKW311" s="94"/>
      <c r="AKX311" s="94"/>
      <c r="AKY311" s="94"/>
      <c r="AKZ311" s="94"/>
      <c r="ALA311" s="94"/>
      <c r="ALB311" s="94"/>
      <c r="ALC311" s="94"/>
      <c r="ALD311" s="94"/>
      <c r="ALE311" s="94"/>
      <c r="ALF311" s="94"/>
      <c r="ALG311" s="94"/>
      <c r="ALH311" s="94"/>
      <c r="ALI311" s="94"/>
      <c r="ALJ311" s="94"/>
      <c r="ALK311" s="94"/>
      <c r="ALL311" s="94"/>
      <c r="ALM311" s="94"/>
      <c r="ALN311" s="94"/>
      <c r="ALO311" s="94"/>
      <c r="ALP311" s="94"/>
      <c r="ALQ311" s="94"/>
      <c r="ALR311" s="94"/>
      <c r="ALS311" s="94"/>
      <c r="ALT311" s="94"/>
      <c r="ALU311" s="94"/>
      <c r="ALV311" s="94"/>
      <c r="ALW311" s="94"/>
      <c r="ALX311" s="94"/>
      <c r="ALY311" s="94"/>
      <c r="ALZ311" s="94"/>
      <c r="AMA311" s="94"/>
      <c r="AMB311" s="94"/>
      <c r="AMC311" s="94"/>
      <c r="AMD311" s="94"/>
      <c r="AME311" s="94"/>
      <c r="AMF311" s="94"/>
      <c r="AMG311" s="94"/>
      <c r="AMH311" s="94"/>
      <c r="AMI311" s="94"/>
      <c r="AMJ311" s="94"/>
      <c r="AMK311" s="94"/>
      <c r="AML311" s="94"/>
      <c r="AMM311" s="94"/>
      <c r="AMN311" s="94"/>
      <c r="AMO311" s="94"/>
      <c r="AMP311" s="94"/>
      <c r="AMQ311" s="94"/>
      <c r="AMR311" s="94"/>
      <c r="AMS311" s="94"/>
      <c r="AMT311" s="94"/>
      <c r="AMU311" s="94"/>
      <c r="AMV311" s="94"/>
      <c r="AMW311" s="94"/>
      <c r="AMX311" s="94"/>
      <c r="AMY311" s="94"/>
      <c r="AMZ311" s="94"/>
      <c r="ANA311" s="94"/>
      <c r="ANB311" s="94"/>
      <c r="ANC311" s="94"/>
      <c r="AND311" s="94"/>
      <c r="ANE311" s="94"/>
      <c r="ANF311" s="94"/>
      <c r="ANG311" s="94"/>
      <c r="ANH311" s="94"/>
      <c r="ANI311" s="94"/>
      <c r="ANJ311" s="94"/>
      <c r="ANK311" s="94"/>
      <c r="ANL311" s="94"/>
      <c r="ANM311" s="94"/>
      <c r="ANN311" s="94"/>
      <c r="ANO311" s="94"/>
      <c r="ANP311" s="94"/>
      <c r="ANQ311" s="94"/>
      <c r="ANR311" s="94"/>
      <c r="ANS311" s="94"/>
      <c r="ANT311" s="94"/>
      <c r="ANU311" s="94"/>
      <c r="ANV311" s="94"/>
      <c r="ANW311" s="94"/>
      <c r="ANX311" s="94"/>
      <c r="ANY311" s="94"/>
      <c r="ANZ311" s="94"/>
      <c r="AOA311" s="94"/>
      <c r="AOB311" s="94"/>
      <c r="AOC311" s="94"/>
      <c r="AOD311" s="94"/>
      <c r="AOE311" s="94"/>
      <c r="AOF311" s="94"/>
      <c r="AOG311" s="94"/>
      <c r="AOH311" s="94"/>
      <c r="AOI311" s="94"/>
      <c r="AOJ311" s="94"/>
      <c r="AOK311" s="94"/>
      <c r="AOL311" s="94"/>
      <c r="AOM311" s="94"/>
      <c r="AON311" s="94"/>
      <c r="AOO311" s="94"/>
      <c r="AOP311" s="94"/>
      <c r="AOQ311" s="94"/>
      <c r="AOR311" s="94"/>
      <c r="AOS311" s="94"/>
      <c r="AOT311" s="94"/>
      <c r="AOU311" s="94"/>
      <c r="AOV311" s="94"/>
      <c r="AOW311" s="94"/>
      <c r="AOX311" s="94"/>
      <c r="AOY311" s="94"/>
      <c r="AOZ311" s="94"/>
      <c r="APA311" s="94"/>
      <c r="APB311" s="94"/>
      <c r="APC311" s="94"/>
      <c r="APD311" s="94"/>
      <c r="APE311" s="94"/>
      <c r="APF311" s="94"/>
      <c r="APG311" s="94"/>
      <c r="APH311" s="94"/>
      <c r="API311" s="94"/>
      <c r="APJ311" s="94"/>
      <c r="APK311" s="94"/>
      <c r="APL311" s="94"/>
      <c r="APM311" s="94"/>
      <c r="APN311" s="94"/>
      <c r="APO311" s="94"/>
      <c r="APP311" s="94"/>
      <c r="APQ311" s="94"/>
      <c r="APR311" s="94"/>
      <c r="APS311" s="94"/>
      <c r="APT311" s="94"/>
      <c r="APU311" s="94"/>
      <c r="APV311" s="94"/>
      <c r="APW311" s="94"/>
      <c r="APX311" s="94"/>
      <c r="APY311" s="94"/>
      <c r="APZ311" s="94"/>
      <c r="AQA311" s="94"/>
      <c r="AQB311" s="94"/>
      <c r="AQC311" s="94"/>
      <c r="AQD311" s="94"/>
      <c r="AQE311" s="94"/>
      <c r="AQF311" s="94"/>
      <c r="AQG311" s="94"/>
      <c r="AQH311" s="94"/>
      <c r="AQI311" s="94"/>
      <c r="AQJ311" s="94"/>
      <c r="AQK311" s="94"/>
      <c r="AQL311" s="94"/>
      <c r="AQM311" s="94"/>
      <c r="AQN311" s="94"/>
      <c r="AQO311" s="94"/>
      <c r="AQP311" s="94"/>
      <c r="AQQ311" s="94"/>
      <c r="AQR311" s="94"/>
      <c r="AQS311" s="94"/>
      <c r="AQT311" s="94"/>
      <c r="AQU311" s="94"/>
      <c r="AQV311" s="94"/>
      <c r="AQW311" s="94"/>
      <c r="AQX311" s="94"/>
      <c r="AQY311" s="94"/>
      <c r="AQZ311" s="94"/>
      <c r="ARA311" s="94"/>
      <c r="ARB311" s="94"/>
      <c r="ARC311" s="94"/>
      <c r="ARD311" s="94"/>
      <c r="ARE311" s="94"/>
      <c r="ARF311" s="94"/>
      <c r="ARG311" s="94"/>
      <c r="ARH311" s="94"/>
      <c r="ARI311" s="94"/>
      <c r="ARJ311" s="94"/>
      <c r="ARK311" s="94"/>
      <c r="ARL311" s="94"/>
      <c r="ARM311" s="94"/>
      <c r="ARN311" s="94"/>
      <c r="ARO311" s="94"/>
      <c r="ARP311" s="94"/>
      <c r="ARQ311" s="94"/>
      <c r="ARR311" s="94"/>
      <c r="ARS311" s="94"/>
      <c r="ART311" s="94"/>
      <c r="ARU311" s="94"/>
      <c r="ARV311" s="94"/>
      <c r="ARW311" s="94"/>
      <c r="ARX311" s="94"/>
      <c r="ARY311" s="94"/>
      <c r="ARZ311" s="94"/>
      <c r="ASA311" s="94"/>
      <c r="ASB311" s="94"/>
      <c r="ASC311" s="94"/>
      <c r="ASD311" s="94"/>
      <c r="ASE311" s="94"/>
      <c r="ASF311" s="94"/>
      <c r="ASG311" s="94"/>
      <c r="ASH311" s="94"/>
      <c r="ASI311" s="94"/>
      <c r="ASJ311" s="94"/>
      <c r="ASK311" s="94"/>
      <c r="ASL311" s="94"/>
      <c r="ASM311" s="94"/>
      <c r="ASN311" s="94"/>
      <c r="ASO311" s="94"/>
      <c r="ASP311" s="94"/>
      <c r="ASQ311" s="94"/>
      <c r="ASR311" s="94"/>
      <c r="ASS311" s="94"/>
      <c r="AST311" s="94"/>
      <c r="ASU311" s="94"/>
      <c r="ASV311" s="94"/>
      <c r="ASW311" s="94"/>
      <c r="ASX311" s="94"/>
      <c r="ASY311" s="94"/>
      <c r="ASZ311" s="94"/>
      <c r="ATA311" s="94"/>
      <c r="ATB311" s="94"/>
      <c r="ATC311" s="94"/>
      <c r="ATD311" s="94"/>
      <c r="ATE311" s="94"/>
      <c r="ATF311" s="94"/>
      <c r="ATG311" s="94"/>
      <c r="ATH311" s="94"/>
      <c r="ATI311" s="94"/>
      <c r="ATJ311" s="94"/>
      <c r="ATK311" s="94"/>
      <c r="ATL311" s="94"/>
      <c r="ATM311" s="94"/>
      <c r="ATN311" s="94"/>
      <c r="ATO311" s="94"/>
      <c r="ATP311" s="94"/>
      <c r="ATQ311" s="94"/>
      <c r="ATR311" s="94"/>
      <c r="ATS311" s="94"/>
      <c r="ATT311" s="94"/>
      <c r="ATU311" s="94"/>
      <c r="ATV311" s="94"/>
      <c r="ATW311" s="94"/>
      <c r="ATX311" s="94"/>
      <c r="ATY311" s="94"/>
      <c r="ATZ311" s="94"/>
      <c r="AUA311" s="94"/>
      <c r="AUB311" s="94"/>
      <c r="AUC311" s="94"/>
      <c r="AUD311" s="94"/>
      <c r="AUE311" s="94"/>
      <c r="AUF311" s="94"/>
      <c r="AUG311" s="94"/>
      <c r="AUH311" s="94"/>
      <c r="AUI311" s="94"/>
      <c r="AUJ311" s="94"/>
      <c r="AUK311" s="94"/>
      <c r="AUL311" s="94"/>
      <c r="AUM311" s="94"/>
      <c r="AUN311" s="94"/>
      <c r="AUO311" s="94"/>
      <c r="AUP311" s="94"/>
      <c r="AUQ311" s="94"/>
      <c r="AUR311" s="94"/>
      <c r="AUS311" s="94"/>
      <c r="AUT311" s="94"/>
      <c r="AUU311" s="94"/>
      <c r="AUV311" s="94"/>
      <c r="AUW311" s="94"/>
      <c r="AUX311" s="94"/>
      <c r="AUY311" s="94"/>
      <c r="AUZ311" s="94"/>
      <c r="AVA311" s="94"/>
      <c r="AVB311" s="94"/>
      <c r="AVC311" s="94"/>
      <c r="AVD311" s="94"/>
      <c r="AVE311" s="94"/>
      <c r="AVF311" s="94"/>
      <c r="AVG311" s="94"/>
      <c r="AVH311" s="94"/>
      <c r="AVI311" s="94"/>
      <c r="AVJ311" s="94"/>
      <c r="AVK311" s="94"/>
      <c r="AVL311" s="94"/>
      <c r="AVM311" s="94"/>
      <c r="AVN311" s="94"/>
      <c r="AVO311" s="94"/>
      <c r="AVP311" s="94"/>
      <c r="AVQ311" s="94"/>
      <c r="AVR311" s="94"/>
      <c r="AVS311" s="94"/>
      <c r="AVT311" s="94"/>
      <c r="AVU311" s="94"/>
      <c r="AVV311" s="94"/>
      <c r="AVW311" s="94"/>
      <c r="AVX311" s="94"/>
      <c r="AVY311" s="94"/>
      <c r="AVZ311" s="94"/>
      <c r="AWA311" s="94"/>
      <c r="AWB311" s="94"/>
      <c r="AWC311" s="94"/>
      <c r="AWD311" s="94"/>
      <c r="AWE311" s="94"/>
      <c r="AWF311" s="94"/>
      <c r="AWG311" s="94"/>
      <c r="AWH311" s="94"/>
      <c r="AWI311" s="94"/>
      <c r="AWJ311" s="94"/>
      <c r="AWK311" s="94"/>
      <c r="AWL311" s="94"/>
      <c r="AWM311" s="94"/>
      <c r="AWN311" s="94"/>
      <c r="AWO311" s="94"/>
      <c r="AWP311" s="94"/>
      <c r="AWQ311" s="94"/>
      <c r="AWR311" s="94"/>
      <c r="AWS311" s="94"/>
      <c r="AWT311" s="94"/>
      <c r="AWU311" s="94"/>
      <c r="AWV311" s="94"/>
      <c r="AWW311" s="94"/>
      <c r="AWX311" s="94"/>
      <c r="AWY311" s="94"/>
      <c r="AWZ311" s="94"/>
      <c r="AXA311" s="94"/>
      <c r="AXB311" s="94"/>
      <c r="AXC311" s="94"/>
      <c r="AXD311" s="94"/>
      <c r="AXE311" s="94"/>
      <c r="AXF311" s="94"/>
      <c r="AXG311" s="94"/>
      <c r="AXH311" s="94"/>
      <c r="AXI311" s="94"/>
      <c r="AXJ311" s="94"/>
      <c r="AXK311" s="94"/>
      <c r="AXL311" s="94"/>
      <c r="AXM311" s="94"/>
      <c r="AXN311" s="94"/>
      <c r="AXO311" s="94"/>
      <c r="AXP311" s="94"/>
      <c r="AXQ311" s="94"/>
      <c r="AXR311" s="94"/>
      <c r="AXS311" s="94"/>
      <c r="AXT311" s="94"/>
      <c r="AXU311" s="94"/>
      <c r="AXV311" s="94"/>
      <c r="AXW311" s="94"/>
      <c r="AXX311" s="94"/>
      <c r="AXY311" s="94"/>
      <c r="AXZ311" s="94"/>
      <c r="AYA311" s="94"/>
      <c r="AYB311" s="94"/>
      <c r="AYC311" s="94"/>
      <c r="AYD311" s="94"/>
      <c r="AYE311" s="94"/>
      <c r="AYF311" s="94"/>
      <c r="AYG311" s="94"/>
      <c r="AYH311" s="94"/>
      <c r="AYI311" s="94"/>
      <c r="AYJ311" s="94"/>
      <c r="AYK311" s="94"/>
      <c r="AYL311" s="94"/>
      <c r="AYM311" s="94"/>
      <c r="AYN311" s="94"/>
      <c r="AYO311" s="94"/>
      <c r="AYP311" s="94"/>
      <c r="AYQ311" s="94"/>
      <c r="AYR311" s="94"/>
      <c r="AYS311" s="94"/>
      <c r="AYT311" s="94"/>
      <c r="AYU311" s="94"/>
      <c r="AYV311" s="94"/>
      <c r="AYW311" s="94"/>
      <c r="AYX311" s="94"/>
      <c r="AYY311" s="94"/>
      <c r="AYZ311" s="94"/>
      <c r="AZA311" s="94"/>
      <c r="AZB311" s="94"/>
      <c r="AZC311" s="94"/>
      <c r="AZD311" s="94"/>
      <c r="AZE311" s="94"/>
      <c r="AZF311" s="94"/>
      <c r="AZG311" s="94"/>
      <c r="AZH311" s="94"/>
      <c r="AZI311" s="94"/>
      <c r="AZJ311" s="94"/>
      <c r="AZK311" s="94"/>
      <c r="AZL311" s="94"/>
      <c r="AZM311" s="94"/>
      <c r="AZN311" s="94"/>
      <c r="AZO311" s="94"/>
      <c r="AZP311" s="94"/>
      <c r="AZQ311" s="94"/>
      <c r="AZR311" s="94"/>
      <c r="AZS311" s="94"/>
      <c r="AZT311" s="94"/>
      <c r="AZU311" s="94"/>
      <c r="AZV311" s="94"/>
      <c r="AZW311" s="94"/>
      <c r="AZX311" s="94"/>
      <c r="AZY311" s="94"/>
      <c r="AZZ311" s="94"/>
      <c r="BAA311" s="94"/>
      <c r="BAB311" s="94"/>
      <c r="BAC311" s="94"/>
      <c r="BAD311" s="94"/>
      <c r="BAE311" s="94"/>
      <c r="BAF311" s="94"/>
      <c r="BAG311" s="94"/>
      <c r="BAH311" s="94"/>
      <c r="BAI311" s="94"/>
      <c r="BAJ311" s="94"/>
      <c r="BAK311" s="94"/>
      <c r="BAL311" s="94"/>
      <c r="BAM311" s="94"/>
      <c r="BAN311" s="94"/>
      <c r="BAO311" s="94"/>
      <c r="BAP311" s="94"/>
      <c r="BAQ311" s="94"/>
      <c r="BAR311" s="94"/>
      <c r="BAS311" s="94"/>
      <c r="BAT311" s="94"/>
      <c r="BAU311" s="94"/>
      <c r="BAV311" s="94"/>
      <c r="BAW311" s="94"/>
      <c r="BAX311" s="94"/>
      <c r="BAY311" s="94"/>
      <c r="BAZ311" s="94"/>
      <c r="BBA311" s="94"/>
      <c r="BBB311" s="94"/>
      <c r="BBC311" s="94"/>
      <c r="BBD311" s="94"/>
      <c r="BBE311" s="94"/>
      <c r="BBF311" s="94"/>
      <c r="BBG311" s="94"/>
      <c r="BBH311" s="94"/>
      <c r="BBI311" s="94"/>
      <c r="BBJ311" s="94"/>
      <c r="BBK311" s="94"/>
      <c r="BBL311" s="94"/>
      <c r="BBM311" s="94"/>
      <c r="BBN311" s="94"/>
      <c r="BBO311" s="94"/>
      <c r="BBP311" s="94"/>
      <c r="BBQ311" s="94"/>
      <c r="BBR311" s="94"/>
      <c r="BBS311" s="94"/>
      <c r="BBT311" s="94"/>
      <c r="BBU311" s="94"/>
      <c r="BBV311" s="94"/>
      <c r="BBW311" s="94"/>
      <c r="BBX311" s="94"/>
      <c r="BBY311" s="94"/>
      <c r="BBZ311" s="94"/>
      <c r="BCA311" s="94"/>
      <c r="BCB311" s="94"/>
      <c r="BCC311" s="94"/>
      <c r="BCD311" s="94"/>
      <c r="BCE311" s="94"/>
      <c r="BCF311" s="94"/>
      <c r="BCG311" s="94"/>
      <c r="BCH311" s="94"/>
      <c r="BCI311" s="94"/>
      <c r="BCJ311" s="94"/>
      <c r="BCK311" s="94"/>
      <c r="BCL311" s="94"/>
      <c r="BCM311" s="94"/>
      <c r="BCN311" s="94"/>
      <c r="BCO311" s="94"/>
      <c r="BCP311" s="94"/>
      <c r="BCQ311" s="94"/>
      <c r="BCR311" s="94"/>
      <c r="BCS311" s="94"/>
      <c r="BCT311" s="94"/>
      <c r="BCU311" s="94"/>
      <c r="BCV311" s="94"/>
      <c r="BCW311" s="94"/>
      <c r="BCX311" s="94"/>
      <c r="BCY311" s="94"/>
      <c r="BCZ311" s="94"/>
      <c r="BDA311" s="94"/>
      <c r="BDB311" s="94"/>
      <c r="BDC311" s="94"/>
      <c r="BDD311" s="94"/>
      <c r="BDE311" s="94"/>
      <c r="BDF311" s="94"/>
      <c r="BDG311" s="94"/>
      <c r="BDH311" s="94"/>
      <c r="BDI311" s="94"/>
      <c r="BDJ311" s="94"/>
      <c r="BDK311" s="94"/>
      <c r="BDL311" s="94"/>
      <c r="BDM311" s="94"/>
      <c r="BDN311" s="94"/>
      <c r="BDO311" s="94"/>
      <c r="BDP311" s="94"/>
      <c r="BDQ311" s="94"/>
      <c r="BDR311" s="94"/>
      <c r="BDS311" s="94"/>
      <c r="BDT311" s="94"/>
      <c r="BDU311" s="94"/>
      <c r="BDV311" s="94"/>
      <c r="BDW311" s="94"/>
      <c r="BDX311" s="94"/>
      <c r="BDY311" s="94"/>
      <c r="BDZ311" s="94"/>
      <c r="BEA311" s="94"/>
      <c r="BEB311" s="94"/>
      <c r="BEC311" s="94"/>
      <c r="BED311" s="94"/>
      <c r="BEE311" s="94"/>
      <c r="BEF311" s="94"/>
      <c r="BEG311" s="94"/>
      <c r="BEH311" s="94"/>
      <c r="BEI311" s="94"/>
      <c r="BEJ311" s="94"/>
      <c r="BEK311" s="94"/>
      <c r="BEL311" s="94"/>
      <c r="BEM311" s="94"/>
      <c r="BEN311" s="94"/>
      <c r="BEO311" s="94"/>
      <c r="BEP311" s="94"/>
      <c r="BEQ311" s="94"/>
      <c r="BER311" s="94"/>
      <c r="BES311" s="94"/>
      <c r="BET311" s="94"/>
      <c r="BEU311" s="94"/>
      <c r="BEV311" s="94"/>
      <c r="BEW311" s="94"/>
      <c r="BEX311" s="94"/>
      <c r="BEY311" s="94"/>
      <c r="BEZ311" s="94"/>
      <c r="BFA311" s="94"/>
      <c r="BFB311" s="94"/>
      <c r="BFC311" s="94"/>
      <c r="BFD311" s="94"/>
      <c r="BFE311" s="94"/>
      <c r="BFF311" s="94"/>
      <c r="BFG311" s="94"/>
      <c r="BFH311" s="94"/>
      <c r="BFI311" s="94"/>
      <c r="BFJ311" s="94"/>
      <c r="BFK311" s="94"/>
      <c r="BFL311" s="94"/>
      <c r="BFM311" s="94"/>
      <c r="BFN311" s="94"/>
      <c r="BFO311" s="94"/>
      <c r="BFP311" s="94"/>
      <c r="BFQ311" s="94"/>
      <c r="BFR311" s="94"/>
      <c r="BFS311" s="94"/>
      <c r="BFT311" s="94"/>
      <c r="BFU311" s="94"/>
      <c r="BFV311" s="94"/>
      <c r="BFW311" s="94"/>
      <c r="BFX311" s="94"/>
      <c r="BFY311" s="94"/>
      <c r="BFZ311" s="94"/>
      <c r="BGA311" s="94"/>
      <c r="BGB311" s="94"/>
      <c r="BGC311" s="94"/>
      <c r="BGD311" s="94"/>
      <c r="BGE311" s="94"/>
      <c r="BGF311" s="94"/>
      <c r="BGG311" s="94"/>
      <c r="BGH311" s="94"/>
      <c r="BGI311" s="94"/>
      <c r="BGJ311" s="94"/>
      <c r="BGK311" s="94"/>
      <c r="BGL311" s="94"/>
      <c r="BGM311" s="94"/>
      <c r="BGN311" s="94"/>
      <c r="BGO311" s="94"/>
      <c r="BGP311" s="94"/>
      <c r="BGQ311" s="94"/>
      <c r="BGR311" s="94"/>
      <c r="BGS311" s="94"/>
      <c r="BGT311" s="94"/>
      <c r="BGU311" s="94"/>
      <c r="BGV311" s="94"/>
      <c r="BGW311" s="94"/>
      <c r="BGX311" s="94"/>
      <c r="BGY311" s="94"/>
      <c r="BGZ311" s="94"/>
      <c r="BHA311" s="94"/>
      <c r="BHB311" s="94"/>
      <c r="BHC311" s="94"/>
      <c r="BHD311" s="94"/>
      <c r="BHE311" s="94"/>
      <c r="BHF311" s="94"/>
      <c r="BHG311" s="94"/>
      <c r="BHH311" s="94"/>
      <c r="BHI311" s="94"/>
      <c r="BHJ311" s="94"/>
      <c r="BHK311" s="94"/>
      <c r="BHL311" s="94"/>
      <c r="BHM311" s="94"/>
      <c r="BHN311" s="94"/>
      <c r="BHO311" s="94"/>
      <c r="BHP311" s="94"/>
      <c r="BHQ311" s="94"/>
      <c r="BHR311" s="94"/>
      <c r="BHS311" s="94"/>
      <c r="BHT311" s="94"/>
      <c r="BHU311" s="94"/>
      <c r="BHV311" s="94"/>
      <c r="BHW311" s="94"/>
      <c r="BHX311" s="94"/>
      <c r="BHY311" s="94"/>
      <c r="BHZ311" s="94"/>
      <c r="BIA311" s="94"/>
      <c r="BIB311" s="94"/>
      <c r="BIC311" s="94"/>
      <c r="BID311" s="94"/>
      <c r="BIE311" s="94"/>
      <c r="BIF311" s="94"/>
      <c r="BIG311" s="94"/>
      <c r="BIH311" s="94"/>
      <c r="BII311" s="94"/>
      <c r="BIJ311" s="94"/>
      <c r="BIK311" s="94"/>
      <c r="BIL311" s="94"/>
      <c r="BIM311" s="94"/>
      <c r="BIN311" s="94"/>
      <c r="BIO311" s="94"/>
      <c r="BIP311" s="94"/>
      <c r="BIQ311" s="94"/>
      <c r="BIR311" s="94"/>
      <c r="BIS311" s="94"/>
      <c r="BIT311" s="94"/>
      <c r="BIU311" s="94"/>
      <c r="BIV311" s="94"/>
      <c r="BIW311" s="94"/>
      <c r="BIX311" s="94"/>
      <c r="BIY311" s="94"/>
      <c r="BIZ311" s="94"/>
      <c r="BJA311" s="94"/>
      <c r="BJB311" s="94"/>
      <c r="BJC311" s="94"/>
      <c r="BJD311" s="94"/>
      <c r="BJE311" s="94"/>
      <c r="BJF311" s="94"/>
      <c r="BJG311" s="94"/>
      <c r="BJH311" s="94"/>
      <c r="BJI311" s="94"/>
      <c r="BJJ311" s="94"/>
      <c r="BJK311" s="94"/>
      <c r="BJL311" s="94"/>
      <c r="BJM311" s="94"/>
      <c r="BJN311" s="94"/>
      <c r="BJO311" s="94"/>
      <c r="BJP311" s="94"/>
      <c r="BJQ311" s="94"/>
      <c r="BJR311" s="94"/>
      <c r="BJS311" s="94"/>
      <c r="BJT311" s="94"/>
      <c r="BJU311" s="94"/>
      <c r="BJV311" s="94"/>
      <c r="BJW311" s="94"/>
      <c r="BJX311" s="94"/>
      <c r="BJY311" s="94"/>
      <c r="BJZ311" s="94"/>
      <c r="BKA311" s="94"/>
      <c r="BKB311" s="94"/>
      <c r="BKC311" s="94"/>
      <c r="BKD311" s="94"/>
      <c r="BKE311" s="94"/>
      <c r="BKF311" s="94"/>
      <c r="BKG311" s="94"/>
      <c r="BKH311" s="94"/>
      <c r="BKI311" s="94"/>
      <c r="BKJ311" s="94"/>
      <c r="BKK311" s="94"/>
      <c r="BKL311" s="94"/>
      <c r="BKM311" s="94"/>
      <c r="BKN311" s="94"/>
      <c r="BKO311" s="94"/>
      <c r="BKP311" s="94"/>
      <c r="BKQ311" s="94"/>
      <c r="BKR311" s="94"/>
      <c r="BKS311" s="94"/>
      <c r="BKT311" s="94"/>
      <c r="BKU311" s="94"/>
      <c r="BKV311" s="94"/>
      <c r="BKW311" s="94"/>
      <c r="BKX311" s="94"/>
      <c r="BKY311" s="94"/>
      <c r="BKZ311" s="94"/>
      <c r="BLA311" s="94"/>
      <c r="BLB311" s="94"/>
      <c r="BLC311" s="94"/>
      <c r="BLD311" s="94"/>
      <c r="BLE311" s="94"/>
      <c r="BLF311" s="94"/>
      <c r="BLG311" s="94"/>
      <c r="BLH311" s="94"/>
      <c r="BLI311" s="94"/>
      <c r="BLJ311" s="94"/>
      <c r="BLK311" s="94"/>
      <c r="BLL311" s="94"/>
      <c r="BLM311" s="94"/>
      <c r="BLN311" s="94"/>
      <c r="BLO311" s="94"/>
      <c r="BLP311" s="94"/>
      <c r="BLQ311" s="94"/>
      <c r="BLR311" s="94"/>
      <c r="BLS311" s="94"/>
      <c r="BLT311" s="94"/>
      <c r="BLU311" s="94"/>
      <c r="BLV311" s="94"/>
      <c r="BLW311" s="94"/>
      <c r="BLX311" s="94"/>
      <c r="BLY311" s="94"/>
      <c r="BLZ311" s="94"/>
      <c r="BMA311" s="94"/>
      <c r="BMB311" s="94"/>
      <c r="BMC311" s="94"/>
      <c r="BMD311" s="94"/>
      <c r="BME311" s="94"/>
      <c r="BMF311" s="94"/>
      <c r="BMG311" s="94"/>
      <c r="BMH311" s="94"/>
      <c r="BMI311" s="94"/>
      <c r="BMJ311" s="94"/>
      <c r="BMK311" s="94"/>
      <c r="BML311" s="94"/>
      <c r="BMM311" s="94"/>
      <c r="BMN311" s="94"/>
      <c r="BMO311" s="94"/>
      <c r="BMP311" s="94"/>
      <c r="BMQ311" s="94"/>
      <c r="BMR311" s="94"/>
      <c r="BMS311" s="94"/>
      <c r="BMT311" s="94"/>
      <c r="BMU311" s="94"/>
      <c r="BMV311" s="94"/>
      <c r="BMW311" s="94"/>
      <c r="BMX311" s="94"/>
      <c r="BMY311" s="94"/>
      <c r="BMZ311" s="94"/>
      <c r="BNA311" s="94"/>
      <c r="BNB311" s="94"/>
      <c r="BNC311" s="94"/>
      <c r="BND311" s="94"/>
      <c r="BNE311" s="94"/>
      <c r="BNF311" s="94"/>
      <c r="BNG311" s="94"/>
      <c r="BNH311" s="94"/>
      <c r="BNI311" s="94"/>
      <c r="BNJ311" s="94"/>
      <c r="BNK311" s="94"/>
      <c r="BNL311" s="94"/>
      <c r="BNM311" s="94"/>
      <c r="BNN311" s="94"/>
      <c r="BNO311" s="94"/>
      <c r="BNP311" s="94"/>
      <c r="BNQ311" s="94"/>
      <c r="BNR311" s="94"/>
      <c r="BNS311" s="94"/>
      <c r="BNT311" s="94"/>
      <c r="BNU311" s="94"/>
      <c r="BNV311" s="94"/>
      <c r="BNW311" s="94"/>
      <c r="BNX311" s="94"/>
      <c r="BNY311" s="94"/>
      <c r="BNZ311" s="94"/>
      <c r="BOA311" s="94"/>
      <c r="BOB311" s="94"/>
      <c r="BOC311" s="94"/>
      <c r="BOD311" s="94"/>
      <c r="BOE311" s="94"/>
      <c r="BOF311" s="94"/>
      <c r="BOG311" s="94"/>
      <c r="BOH311" s="94"/>
      <c r="BOI311" s="94"/>
      <c r="BOJ311" s="94"/>
      <c r="BOK311" s="94"/>
      <c r="BOL311" s="94"/>
      <c r="BOM311" s="94"/>
      <c r="BON311" s="94"/>
      <c r="BOO311" s="94"/>
      <c r="BOP311" s="94"/>
      <c r="BOQ311" s="94"/>
      <c r="BOR311" s="94"/>
      <c r="BOS311" s="94"/>
      <c r="BOT311" s="94"/>
      <c r="BOU311" s="94"/>
      <c r="BOV311" s="94"/>
      <c r="BOW311" s="94"/>
      <c r="BOX311" s="94"/>
      <c r="BOY311" s="94"/>
      <c r="BOZ311" s="94"/>
      <c r="BPA311" s="94"/>
      <c r="BPB311" s="94"/>
      <c r="BPC311" s="94"/>
      <c r="BPD311" s="94"/>
      <c r="BPE311" s="94"/>
      <c r="BPF311" s="94"/>
      <c r="BPG311" s="94"/>
      <c r="BPH311" s="94"/>
      <c r="BPI311" s="94"/>
      <c r="BPJ311" s="94"/>
      <c r="BPK311" s="94"/>
      <c r="BPL311" s="94"/>
      <c r="BPM311" s="94"/>
      <c r="BPN311" s="94"/>
      <c r="BPO311" s="94"/>
      <c r="BPP311" s="94"/>
      <c r="BPQ311" s="94"/>
      <c r="BPR311" s="94"/>
      <c r="BPS311" s="94"/>
      <c r="BPT311" s="94"/>
      <c r="BPU311" s="94"/>
      <c r="BPV311" s="94"/>
      <c r="BPW311" s="94"/>
      <c r="BPX311" s="94"/>
      <c r="BPY311" s="94"/>
      <c r="BPZ311" s="94"/>
      <c r="BQA311" s="94"/>
      <c r="BQB311" s="94"/>
      <c r="BQC311" s="94"/>
      <c r="BQD311" s="94"/>
      <c r="BQE311" s="94"/>
      <c r="BQF311" s="94"/>
      <c r="BQG311" s="94"/>
      <c r="BQH311" s="94"/>
      <c r="BQI311" s="94"/>
      <c r="BQJ311" s="94"/>
      <c r="BQK311" s="94"/>
      <c r="BQL311" s="94"/>
      <c r="BQM311" s="94"/>
      <c r="BQN311" s="94"/>
      <c r="BQO311" s="94"/>
      <c r="BQP311" s="94"/>
      <c r="BQQ311" s="94"/>
      <c r="BQR311" s="94"/>
      <c r="BQS311" s="94"/>
      <c r="BQT311" s="94"/>
      <c r="BQU311" s="94"/>
      <c r="BQV311" s="94"/>
      <c r="BQW311" s="94"/>
      <c r="BQX311" s="94"/>
      <c r="BQY311" s="94"/>
      <c r="BQZ311" s="94"/>
      <c r="BRA311" s="94"/>
      <c r="BRB311" s="94"/>
      <c r="BRC311" s="94"/>
      <c r="BRD311" s="94"/>
      <c r="BRE311" s="94"/>
      <c r="BRF311" s="94"/>
      <c r="BRG311" s="94"/>
      <c r="BRH311" s="94"/>
      <c r="BRI311" s="94"/>
      <c r="BRJ311" s="94"/>
      <c r="BRK311" s="94"/>
      <c r="BRL311" s="94"/>
      <c r="BRM311" s="94"/>
      <c r="BRN311" s="94"/>
      <c r="BRO311" s="94"/>
      <c r="BRP311" s="94"/>
      <c r="BRQ311" s="94"/>
      <c r="BRR311" s="94"/>
      <c r="BRS311" s="94"/>
      <c r="BRT311" s="94"/>
      <c r="BRU311" s="94"/>
      <c r="BRV311" s="94"/>
      <c r="BRW311" s="94"/>
      <c r="BRX311" s="94"/>
      <c r="BRY311" s="94"/>
      <c r="BRZ311" s="94"/>
      <c r="BSA311" s="94"/>
      <c r="BSB311" s="94"/>
      <c r="BSC311" s="94"/>
      <c r="BSD311" s="94"/>
      <c r="BSE311" s="94"/>
      <c r="BSF311" s="94"/>
      <c r="BSG311" s="94"/>
      <c r="BSH311" s="94"/>
      <c r="BSI311" s="94"/>
      <c r="BSJ311" s="94"/>
      <c r="BSK311" s="94"/>
      <c r="BSL311" s="94"/>
      <c r="BSM311" s="94"/>
      <c r="BSN311" s="94"/>
      <c r="BSO311" s="94"/>
      <c r="BSP311" s="94"/>
      <c r="BSQ311" s="94"/>
      <c r="BSR311" s="94"/>
      <c r="BSS311" s="94"/>
      <c r="BST311" s="94"/>
      <c r="BSU311" s="94"/>
      <c r="BSV311" s="94"/>
      <c r="BSW311" s="94"/>
      <c r="BSX311" s="94"/>
      <c r="BSY311" s="94"/>
      <c r="BSZ311" s="94"/>
      <c r="BTA311" s="94"/>
      <c r="BTB311" s="94"/>
      <c r="BTC311" s="94"/>
      <c r="BTD311" s="94"/>
      <c r="BTE311" s="94"/>
      <c r="BTF311" s="94"/>
      <c r="BTG311" s="94"/>
      <c r="BTH311" s="94"/>
      <c r="BTI311" s="94"/>
      <c r="BTJ311" s="94"/>
      <c r="BTK311" s="94"/>
      <c r="BTL311" s="94"/>
      <c r="BTM311" s="94"/>
      <c r="BTN311" s="94"/>
      <c r="BTO311" s="94"/>
      <c r="BTP311" s="94"/>
      <c r="BTQ311" s="94"/>
      <c r="BTR311" s="94"/>
      <c r="BTS311" s="94"/>
      <c r="BTT311" s="94"/>
      <c r="BTU311" s="94"/>
      <c r="BTV311" s="94"/>
      <c r="BTW311" s="94"/>
      <c r="BTX311" s="94"/>
      <c r="BTY311" s="94"/>
      <c r="BTZ311" s="94"/>
      <c r="BUA311" s="94"/>
      <c r="BUB311" s="94"/>
      <c r="BUC311" s="94"/>
      <c r="BUD311" s="94"/>
      <c r="BUE311" s="94"/>
      <c r="BUF311" s="94"/>
      <c r="BUG311" s="94"/>
      <c r="BUH311" s="94"/>
      <c r="BUI311" s="94"/>
      <c r="BUJ311" s="94"/>
      <c r="BUK311" s="94"/>
      <c r="BUL311" s="94"/>
      <c r="BUM311" s="94"/>
      <c r="BUN311" s="94"/>
      <c r="BUO311" s="94"/>
      <c r="BUP311" s="94"/>
      <c r="BUQ311" s="94"/>
      <c r="BUR311" s="94"/>
      <c r="BUS311" s="94"/>
      <c r="BUT311" s="94"/>
      <c r="BUU311" s="94"/>
      <c r="BUV311" s="94"/>
      <c r="BUW311" s="94"/>
      <c r="BUX311" s="94"/>
      <c r="BUY311" s="94"/>
      <c r="BUZ311" s="94"/>
      <c r="BVA311" s="94"/>
      <c r="BVB311" s="94"/>
      <c r="BVC311" s="94"/>
      <c r="BVD311" s="94"/>
      <c r="BVE311" s="94"/>
      <c r="BVF311" s="94"/>
      <c r="BVG311" s="94"/>
      <c r="BVH311" s="94"/>
      <c r="BVI311" s="94"/>
      <c r="BVJ311" s="94"/>
      <c r="BVK311" s="94"/>
      <c r="BVL311" s="94"/>
      <c r="BVM311" s="94"/>
      <c r="BVN311" s="94"/>
      <c r="BVO311" s="94"/>
      <c r="BVP311" s="94"/>
      <c r="BVQ311" s="94"/>
      <c r="BVR311" s="94"/>
      <c r="BVS311" s="94"/>
      <c r="BVT311" s="94"/>
      <c r="BVU311" s="94"/>
      <c r="BVV311" s="94"/>
      <c r="BVW311" s="94"/>
      <c r="BVX311" s="94"/>
      <c r="BVY311" s="94"/>
      <c r="BVZ311" s="94"/>
      <c r="BWA311" s="94"/>
      <c r="BWB311" s="94"/>
      <c r="BWC311" s="94"/>
      <c r="BWD311" s="94"/>
      <c r="BWE311" s="94"/>
      <c r="BWF311" s="94"/>
      <c r="BWG311" s="94"/>
      <c r="BWH311" s="94"/>
      <c r="BWI311" s="94"/>
      <c r="BWJ311" s="94"/>
      <c r="BWK311" s="94"/>
      <c r="BWL311" s="94"/>
      <c r="BWM311" s="94"/>
      <c r="BWN311" s="94"/>
      <c r="BWO311" s="94"/>
      <c r="BWP311" s="94"/>
      <c r="BWQ311" s="94"/>
      <c r="BWR311" s="94"/>
      <c r="BWS311" s="94"/>
      <c r="BWT311" s="94"/>
      <c r="BWU311" s="94"/>
      <c r="BWV311" s="94"/>
      <c r="BWW311" s="94"/>
      <c r="BWX311" s="94"/>
      <c r="BWY311" s="94"/>
      <c r="BWZ311" s="94"/>
      <c r="BXA311" s="94"/>
      <c r="BXB311" s="94"/>
      <c r="BXC311" s="94"/>
      <c r="BXD311" s="94"/>
      <c r="BXE311" s="94"/>
      <c r="BXF311" s="94"/>
      <c r="BXG311" s="94"/>
      <c r="BXH311" s="94"/>
      <c r="BXI311" s="94"/>
      <c r="BXJ311" s="94"/>
      <c r="BXK311" s="94"/>
      <c r="BXL311" s="94"/>
      <c r="BXM311" s="94"/>
      <c r="BXN311" s="94"/>
      <c r="BXO311" s="94"/>
      <c r="BXP311" s="94"/>
      <c r="BXQ311" s="94"/>
      <c r="BXR311" s="94"/>
      <c r="BXS311" s="94"/>
      <c r="BXT311" s="94"/>
      <c r="BXU311" s="94"/>
      <c r="BXV311" s="94"/>
      <c r="BXW311" s="94"/>
      <c r="BXX311" s="94"/>
      <c r="BXY311" s="94"/>
      <c r="BXZ311" s="94"/>
      <c r="BYA311" s="94"/>
      <c r="BYB311" s="94"/>
      <c r="BYC311" s="94"/>
      <c r="BYD311" s="94"/>
      <c r="BYE311" s="94"/>
      <c r="BYF311" s="94"/>
      <c r="BYG311" s="94"/>
      <c r="BYH311" s="94"/>
      <c r="BYI311" s="94"/>
      <c r="BYJ311" s="94"/>
      <c r="BYK311" s="94"/>
      <c r="BYL311" s="94"/>
      <c r="BYM311" s="94"/>
      <c r="BYN311" s="94"/>
      <c r="BYO311" s="94"/>
      <c r="BYP311" s="94"/>
      <c r="BYQ311" s="94"/>
      <c r="BYR311" s="94"/>
      <c r="BYS311" s="94"/>
      <c r="BYT311" s="94"/>
      <c r="BYU311" s="94"/>
      <c r="BYV311" s="94"/>
      <c r="BYW311" s="94"/>
      <c r="BYX311" s="94"/>
      <c r="BYY311" s="94"/>
      <c r="BYZ311" s="94"/>
      <c r="BZA311" s="94"/>
      <c r="BZB311" s="94"/>
      <c r="BZC311" s="94"/>
      <c r="BZD311" s="94"/>
      <c r="BZE311" s="94"/>
      <c r="BZF311" s="94"/>
      <c r="BZG311" s="94"/>
      <c r="BZH311" s="94"/>
      <c r="BZI311" s="94"/>
      <c r="BZJ311" s="94"/>
      <c r="BZK311" s="94"/>
      <c r="BZL311" s="94"/>
      <c r="BZM311" s="94"/>
      <c r="BZN311" s="94"/>
      <c r="BZO311" s="94"/>
      <c r="BZP311" s="94"/>
      <c r="BZQ311" s="94"/>
      <c r="BZR311" s="94"/>
      <c r="BZS311" s="94"/>
      <c r="BZT311" s="94"/>
      <c r="BZU311" s="94"/>
      <c r="BZV311" s="94"/>
      <c r="BZW311" s="94"/>
      <c r="BZX311" s="94"/>
      <c r="BZY311" s="94"/>
      <c r="BZZ311" s="94"/>
      <c r="CAA311" s="94"/>
      <c r="CAB311" s="94"/>
      <c r="CAC311" s="94"/>
      <c r="CAD311" s="94"/>
      <c r="CAE311" s="94"/>
      <c r="CAF311" s="94"/>
      <c r="CAG311" s="94"/>
      <c r="CAH311" s="94"/>
      <c r="CAI311" s="94"/>
      <c r="CAJ311" s="94"/>
      <c r="CAK311" s="94"/>
      <c r="CAL311" s="94"/>
      <c r="CAM311" s="94"/>
      <c r="CAN311" s="94"/>
      <c r="CAO311" s="94"/>
      <c r="CAP311" s="94"/>
      <c r="CAQ311" s="94"/>
      <c r="CAR311" s="94"/>
      <c r="CAS311" s="94"/>
      <c r="CAT311" s="94"/>
      <c r="CAU311" s="94"/>
      <c r="CAV311" s="94"/>
      <c r="CAW311" s="94"/>
      <c r="CAX311" s="94"/>
      <c r="CAY311" s="94"/>
      <c r="CAZ311" s="94"/>
      <c r="CBA311" s="94"/>
      <c r="CBB311" s="94"/>
      <c r="CBC311" s="94"/>
      <c r="CBD311" s="94"/>
      <c r="CBE311" s="94"/>
      <c r="CBF311" s="94"/>
      <c r="CBG311" s="94"/>
      <c r="CBH311" s="94"/>
      <c r="CBI311" s="94"/>
      <c r="CBJ311" s="94"/>
      <c r="CBK311" s="94"/>
      <c r="CBL311" s="94"/>
      <c r="CBM311" s="94"/>
      <c r="CBN311" s="94"/>
      <c r="CBO311" s="94"/>
      <c r="CBP311" s="94"/>
      <c r="CBQ311" s="94"/>
      <c r="CBR311" s="94"/>
      <c r="CBS311" s="94"/>
      <c r="CBT311" s="94"/>
      <c r="CBU311" s="94"/>
      <c r="CBV311" s="94"/>
      <c r="CBW311" s="94"/>
      <c r="CBX311" s="94"/>
      <c r="CBY311" s="94"/>
      <c r="CBZ311" s="94"/>
      <c r="CCA311" s="94"/>
      <c r="CCB311" s="94"/>
      <c r="CCC311" s="94"/>
      <c r="CCD311" s="94"/>
      <c r="CCE311" s="94"/>
      <c r="CCF311" s="94"/>
      <c r="CCG311" s="94"/>
      <c r="CCH311" s="94"/>
      <c r="CCI311" s="94"/>
      <c r="CCJ311" s="94"/>
      <c r="CCK311" s="94"/>
      <c r="CCL311" s="94"/>
      <c r="CCM311" s="94"/>
      <c r="CCN311" s="94"/>
      <c r="CCO311" s="94"/>
      <c r="CCP311" s="94"/>
      <c r="CCQ311" s="94"/>
      <c r="CCR311" s="94"/>
      <c r="CCS311" s="94"/>
      <c r="CCT311" s="94"/>
      <c r="CCU311" s="94"/>
      <c r="CCV311" s="94"/>
      <c r="CCW311" s="94"/>
      <c r="CCX311" s="94"/>
      <c r="CCY311" s="94"/>
      <c r="CCZ311" s="94"/>
      <c r="CDA311" s="94"/>
      <c r="CDB311" s="94"/>
      <c r="CDC311" s="94"/>
      <c r="CDD311" s="94"/>
      <c r="CDE311" s="94"/>
      <c r="CDF311" s="94"/>
      <c r="CDG311" s="94"/>
      <c r="CDH311" s="94"/>
      <c r="CDI311" s="94"/>
      <c r="CDJ311" s="94"/>
      <c r="CDK311" s="94"/>
      <c r="CDL311" s="94"/>
      <c r="CDM311" s="94"/>
      <c r="CDN311" s="94"/>
      <c r="CDO311" s="94"/>
      <c r="CDP311" s="94"/>
      <c r="CDQ311" s="94"/>
      <c r="CDR311" s="94"/>
      <c r="CDS311" s="94"/>
      <c r="CDT311" s="94"/>
      <c r="CDU311" s="94"/>
      <c r="CDV311" s="94"/>
      <c r="CDW311" s="94"/>
      <c r="CDX311" s="94"/>
      <c r="CDY311" s="94"/>
      <c r="CDZ311" s="94"/>
      <c r="CEA311" s="94"/>
      <c r="CEB311" s="94"/>
      <c r="CEC311" s="94"/>
      <c r="CED311" s="94"/>
      <c r="CEE311" s="94"/>
      <c r="CEF311" s="94"/>
      <c r="CEG311" s="94"/>
      <c r="CEH311" s="94"/>
      <c r="CEI311" s="94"/>
      <c r="CEJ311" s="94"/>
      <c r="CEK311" s="94"/>
      <c r="CEL311" s="94"/>
      <c r="CEM311" s="94"/>
      <c r="CEN311" s="94"/>
      <c r="CEO311" s="94"/>
      <c r="CEP311" s="94"/>
      <c r="CEQ311" s="94"/>
      <c r="CER311" s="94"/>
      <c r="CES311" s="94"/>
      <c r="CET311" s="94"/>
      <c r="CEU311" s="94"/>
      <c r="CEV311" s="94"/>
      <c r="CEW311" s="94"/>
      <c r="CEX311" s="94"/>
      <c r="CEY311" s="94"/>
      <c r="CEZ311" s="94"/>
      <c r="CFA311" s="94"/>
      <c r="CFB311" s="94"/>
      <c r="CFC311" s="94"/>
      <c r="CFD311" s="94"/>
      <c r="CFE311" s="94"/>
      <c r="CFF311" s="94"/>
      <c r="CFG311" s="94"/>
      <c r="CFH311" s="94"/>
      <c r="CFI311" s="94"/>
      <c r="CFJ311" s="94"/>
      <c r="CFK311" s="94"/>
      <c r="CFL311" s="94"/>
      <c r="CFM311" s="94"/>
      <c r="CFN311" s="94"/>
      <c r="CFO311" s="94"/>
      <c r="CFP311" s="94"/>
      <c r="CFQ311" s="94"/>
      <c r="CFR311" s="94"/>
      <c r="CFS311" s="94"/>
      <c r="CFT311" s="94"/>
      <c r="CFU311" s="94"/>
      <c r="CFV311" s="94"/>
      <c r="CFW311" s="94"/>
      <c r="CFX311" s="94"/>
      <c r="CFY311" s="94"/>
      <c r="CFZ311" s="94"/>
      <c r="CGA311" s="94"/>
      <c r="CGB311" s="94"/>
      <c r="CGC311" s="94"/>
      <c r="CGD311" s="94"/>
      <c r="CGE311" s="94"/>
      <c r="CGF311" s="94"/>
      <c r="CGG311" s="94"/>
      <c r="CGH311" s="94"/>
      <c r="CGI311" s="94"/>
      <c r="CGJ311" s="94"/>
      <c r="CGK311" s="94"/>
      <c r="CGL311" s="94"/>
      <c r="CGM311" s="94"/>
      <c r="CGN311" s="94"/>
      <c r="CGO311" s="94"/>
      <c r="CGP311" s="94"/>
      <c r="CGQ311" s="94"/>
      <c r="CGR311" s="94"/>
      <c r="CGS311" s="94"/>
      <c r="CGT311" s="94"/>
      <c r="CGU311" s="94"/>
      <c r="CGV311" s="94"/>
      <c r="CGW311" s="94"/>
      <c r="CGX311" s="94"/>
      <c r="CGY311" s="94"/>
      <c r="CGZ311" s="94"/>
      <c r="CHA311" s="94"/>
      <c r="CHB311" s="94"/>
      <c r="CHC311" s="94"/>
      <c r="CHD311" s="94"/>
      <c r="CHE311" s="94"/>
      <c r="CHF311" s="94"/>
      <c r="CHG311" s="94"/>
      <c r="CHH311" s="94"/>
      <c r="CHI311" s="94"/>
      <c r="CHJ311" s="94"/>
      <c r="CHK311" s="94"/>
      <c r="CHL311" s="94"/>
      <c r="CHM311" s="94"/>
      <c r="CHN311" s="94"/>
      <c r="CHO311" s="94"/>
      <c r="CHP311" s="94"/>
      <c r="CHQ311" s="94"/>
      <c r="CHR311" s="94"/>
      <c r="CHS311" s="94"/>
      <c r="CHT311" s="94"/>
      <c r="CHU311" s="94"/>
      <c r="CHV311" s="94"/>
      <c r="CHW311" s="94"/>
      <c r="CHX311" s="94"/>
      <c r="CHY311" s="94"/>
      <c r="CHZ311" s="94"/>
      <c r="CIA311" s="94"/>
      <c r="CIB311" s="94"/>
      <c r="CIC311" s="94"/>
      <c r="CID311" s="94"/>
      <c r="CIE311" s="94"/>
      <c r="CIF311" s="94"/>
      <c r="CIG311" s="94"/>
      <c r="CIH311" s="94"/>
      <c r="CII311" s="94"/>
      <c r="CIJ311" s="94"/>
      <c r="CIK311" s="94"/>
      <c r="CIL311" s="94"/>
      <c r="CIM311" s="94"/>
      <c r="CIN311" s="94"/>
      <c r="CIO311" s="94"/>
      <c r="CIP311" s="94"/>
      <c r="CIQ311" s="94"/>
      <c r="CIR311" s="94"/>
      <c r="CIS311" s="94"/>
      <c r="CIT311" s="94"/>
      <c r="CIU311" s="94"/>
      <c r="CIV311" s="94"/>
      <c r="CIW311" s="94"/>
      <c r="CIX311" s="94"/>
      <c r="CIY311" s="94"/>
      <c r="CIZ311" s="94"/>
      <c r="CJA311" s="94"/>
      <c r="CJB311" s="94"/>
      <c r="CJC311" s="94"/>
      <c r="CJD311" s="94"/>
      <c r="CJE311" s="94"/>
      <c r="CJF311" s="94"/>
      <c r="CJG311" s="94"/>
      <c r="CJH311" s="94"/>
      <c r="CJI311" s="94"/>
      <c r="CJJ311" s="94"/>
      <c r="CJK311" s="94"/>
      <c r="CJL311" s="94"/>
      <c r="CJM311" s="94"/>
      <c r="CJN311" s="94"/>
      <c r="CJO311" s="94"/>
      <c r="CJP311" s="94"/>
      <c r="CJQ311" s="94"/>
      <c r="CJR311" s="94"/>
      <c r="CJS311" s="94"/>
      <c r="CJT311" s="94"/>
      <c r="CJU311" s="94"/>
      <c r="CJV311" s="94"/>
      <c r="CJW311" s="94"/>
      <c r="CJX311" s="94"/>
      <c r="CJY311" s="94"/>
      <c r="CJZ311" s="94"/>
      <c r="CKA311" s="94"/>
      <c r="CKB311" s="94"/>
      <c r="CKC311" s="94"/>
      <c r="CKD311" s="94"/>
      <c r="CKE311" s="94"/>
      <c r="CKF311" s="94"/>
      <c r="CKG311" s="94"/>
      <c r="CKH311" s="94"/>
      <c r="CKI311" s="94"/>
      <c r="CKJ311" s="94"/>
      <c r="CKK311" s="94"/>
      <c r="CKL311" s="94"/>
      <c r="CKM311" s="94"/>
      <c r="CKN311" s="94"/>
      <c r="CKO311" s="94"/>
      <c r="CKP311" s="94"/>
      <c r="CKQ311" s="94"/>
      <c r="CKR311" s="94"/>
      <c r="CKS311" s="94"/>
      <c r="CKT311" s="94"/>
      <c r="CKU311" s="94"/>
      <c r="CKV311" s="94"/>
      <c r="CKW311" s="94"/>
      <c r="CKX311" s="94"/>
      <c r="CKY311" s="94"/>
      <c r="CKZ311" s="94"/>
      <c r="CLA311" s="94"/>
      <c r="CLB311" s="94"/>
      <c r="CLC311" s="94"/>
      <c r="CLD311" s="94"/>
      <c r="CLE311" s="94"/>
      <c r="CLF311" s="94"/>
      <c r="CLG311" s="94"/>
      <c r="CLH311" s="94"/>
      <c r="CLI311" s="94"/>
      <c r="CLJ311" s="94"/>
      <c r="CLK311" s="94"/>
      <c r="CLL311" s="94"/>
      <c r="CLM311" s="94"/>
      <c r="CLN311" s="94"/>
      <c r="CLO311" s="94"/>
      <c r="CLP311" s="94"/>
      <c r="CLQ311" s="94"/>
      <c r="CLR311" s="94"/>
      <c r="CLS311" s="94"/>
      <c r="CLT311" s="94"/>
      <c r="CLU311" s="94"/>
      <c r="CLV311" s="94"/>
      <c r="CLW311" s="94"/>
      <c r="CLX311" s="94"/>
      <c r="CLY311" s="94"/>
      <c r="CLZ311" s="94"/>
      <c r="CMA311" s="94"/>
      <c r="CMB311" s="94"/>
      <c r="CMC311" s="94"/>
      <c r="CMD311" s="94"/>
      <c r="CME311" s="94"/>
      <c r="CMF311" s="94"/>
      <c r="CMG311" s="94"/>
      <c r="CMH311" s="94"/>
      <c r="CMI311" s="94"/>
      <c r="CMJ311" s="94"/>
      <c r="CMK311" s="94"/>
      <c r="CML311" s="94"/>
      <c r="CMM311" s="94"/>
      <c r="CMN311" s="94"/>
      <c r="CMO311" s="94"/>
      <c r="CMP311" s="94"/>
      <c r="CMQ311" s="94"/>
      <c r="CMR311" s="94"/>
      <c r="CMS311" s="94"/>
      <c r="CMT311" s="94"/>
      <c r="CMU311" s="94"/>
      <c r="CMV311" s="94"/>
      <c r="CMW311" s="94"/>
      <c r="CMX311" s="94"/>
      <c r="CMY311" s="94"/>
      <c r="CMZ311" s="94"/>
      <c r="CNA311" s="94"/>
      <c r="CNB311" s="94"/>
      <c r="CNC311" s="94"/>
      <c r="CND311" s="94"/>
      <c r="CNE311" s="94"/>
      <c r="CNF311" s="94"/>
      <c r="CNG311" s="94"/>
      <c r="CNH311" s="94"/>
      <c r="CNI311" s="94"/>
      <c r="CNJ311" s="94"/>
      <c r="CNK311" s="94"/>
      <c r="CNL311" s="94"/>
      <c r="CNM311" s="94"/>
      <c r="CNN311" s="94"/>
      <c r="CNO311" s="94"/>
      <c r="CNP311" s="94"/>
      <c r="CNQ311" s="94"/>
      <c r="CNR311" s="94"/>
      <c r="CNS311" s="94"/>
      <c r="CNT311" s="94"/>
      <c r="CNU311" s="94"/>
      <c r="CNV311" s="94"/>
      <c r="CNW311" s="94"/>
      <c r="CNX311" s="94"/>
      <c r="CNY311" s="94"/>
      <c r="CNZ311" s="94"/>
      <c r="COA311" s="94"/>
      <c r="COB311" s="94"/>
      <c r="COC311" s="94"/>
      <c r="COD311" s="94"/>
      <c r="COE311" s="94"/>
      <c r="COF311" s="94"/>
      <c r="COG311" s="94"/>
      <c r="COH311" s="94"/>
      <c r="COI311" s="94"/>
      <c r="COJ311" s="94"/>
      <c r="COK311" s="94"/>
      <c r="COL311" s="94"/>
      <c r="COM311" s="94"/>
      <c r="CON311" s="94"/>
      <c r="COO311" s="94"/>
      <c r="COP311" s="94"/>
      <c r="COQ311" s="94"/>
      <c r="COR311" s="94"/>
      <c r="COS311" s="94"/>
      <c r="COT311" s="94"/>
      <c r="COU311" s="94"/>
      <c r="COV311" s="94"/>
      <c r="COW311" s="94"/>
      <c r="COX311" s="94"/>
      <c r="COY311" s="94"/>
      <c r="COZ311" s="94"/>
      <c r="CPA311" s="94"/>
      <c r="CPB311" s="94"/>
      <c r="CPC311" s="94"/>
      <c r="CPD311" s="94"/>
      <c r="CPE311" s="94"/>
      <c r="CPF311" s="94"/>
      <c r="CPG311" s="94"/>
      <c r="CPH311" s="94"/>
      <c r="CPI311" s="94"/>
      <c r="CPJ311" s="94"/>
      <c r="CPK311" s="94"/>
      <c r="CPL311" s="94"/>
      <c r="CPM311" s="94"/>
      <c r="CPN311" s="94"/>
      <c r="CPO311" s="94"/>
      <c r="CPP311" s="94"/>
      <c r="CPQ311" s="94"/>
      <c r="CPR311" s="94"/>
      <c r="CPS311" s="94"/>
      <c r="CPT311" s="94"/>
      <c r="CPU311" s="94"/>
      <c r="CPV311" s="94"/>
      <c r="CPW311" s="94"/>
      <c r="CPX311" s="94"/>
      <c r="CPY311" s="94"/>
      <c r="CPZ311" s="94"/>
      <c r="CQA311" s="94"/>
      <c r="CQB311" s="94"/>
      <c r="CQC311" s="94"/>
      <c r="CQD311" s="94"/>
      <c r="CQE311" s="94"/>
      <c r="CQF311" s="94"/>
      <c r="CQG311" s="94"/>
      <c r="CQH311" s="94"/>
      <c r="CQI311" s="94"/>
      <c r="CQJ311" s="94"/>
      <c r="CQK311" s="94"/>
      <c r="CQL311" s="94"/>
      <c r="CQM311" s="94"/>
      <c r="CQN311" s="94"/>
      <c r="CQO311" s="94"/>
      <c r="CQP311" s="94"/>
      <c r="CQQ311" s="94"/>
      <c r="CQR311" s="94"/>
      <c r="CQS311" s="94"/>
      <c r="CQT311" s="94"/>
      <c r="CQU311" s="94"/>
      <c r="CQV311" s="94"/>
      <c r="CQW311" s="94"/>
      <c r="CQX311" s="94"/>
      <c r="CQY311" s="94"/>
      <c r="CQZ311" s="94"/>
      <c r="CRA311" s="94"/>
      <c r="CRB311" s="94"/>
      <c r="CRC311" s="94"/>
      <c r="CRD311" s="94"/>
      <c r="CRE311" s="94"/>
      <c r="CRF311" s="94"/>
      <c r="CRG311" s="94"/>
      <c r="CRH311" s="94"/>
      <c r="CRI311" s="94"/>
      <c r="CRJ311" s="94"/>
      <c r="CRK311" s="94"/>
      <c r="CRL311" s="94"/>
      <c r="CRM311" s="94"/>
      <c r="CRN311" s="94"/>
      <c r="CRO311" s="94"/>
      <c r="CRP311" s="94"/>
      <c r="CRQ311" s="94"/>
      <c r="CRR311" s="94"/>
      <c r="CRS311" s="94"/>
      <c r="CRT311" s="94"/>
      <c r="CRU311" s="94"/>
      <c r="CRV311" s="94"/>
      <c r="CRW311" s="94"/>
      <c r="CRX311" s="94"/>
      <c r="CRY311" s="94"/>
      <c r="CRZ311" s="94"/>
      <c r="CSA311" s="94"/>
      <c r="CSB311" s="94"/>
      <c r="CSC311" s="94"/>
      <c r="CSD311" s="94"/>
      <c r="CSE311" s="94"/>
      <c r="CSF311" s="94"/>
      <c r="CSG311" s="94"/>
      <c r="CSH311" s="94"/>
      <c r="CSI311" s="94"/>
      <c r="CSJ311" s="94"/>
      <c r="CSK311" s="94"/>
      <c r="CSL311" s="94"/>
      <c r="CSM311" s="94"/>
      <c r="CSN311" s="94"/>
      <c r="CSO311" s="94"/>
      <c r="CSP311" s="94"/>
      <c r="CSQ311" s="94"/>
      <c r="CSR311" s="94"/>
      <c r="CSS311" s="94"/>
      <c r="CST311" s="94"/>
      <c r="CSU311" s="94"/>
      <c r="CSV311" s="94"/>
      <c r="CSW311" s="94"/>
      <c r="CSX311" s="94"/>
      <c r="CSY311" s="94"/>
      <c r="CSZ311" s="94"/>
      <c r="CTA311" s="94"/>
      <c r="CTB311" s="94"/>
      <c r="CTC311" s="94"/>
      <c r="CTD311" s="94"/>
      <c r="CTE311" s="94"/>
      <c r="CTF311" s="94"/>
      <c r="CTG311" s="94"/>
      <c r="CTH311" s="94"/>
      <c r="CTI311" s="94"/>
      <c r="CTJ311" s="94"/>
      <c r="CTK311" s="94"/>
      <c r="CTL311" s="94"/>
      <c r="CTM311" s="94"/>
      <c r="CTN311" s="94"/>
      <c r="CTO311" s="94"/>
      <c r="CTP311" s="94"/>
      <c r="CTQ311" s="94"/>
      <c r="CTR311" s="94"/>
      <c r="CTS311" s="94"/>
      <c r="CTT311" s="94"/>
      <c r="CTU311" s="94"/>
      <c r="CTV311" s="94"/>
      <c r="CTW311" s="94"/>
      <c r="CTX311" s="94"/>
      <c r="CTY311" s="94"/>
      <c r="CTZ311" s="94"/>
      <c r="CUA311" s="94"/>
      <c r="CUB311" s="94"/>
      <c r="CUC311" s="94"/>
      <c r="CUD311" s="94"/>
      <c r="CUE311" s="94"/>
      <c r="CUF311" s="94"/>
      <c r="CUG311" s="94"/>
      <c r="CUH311" s="94"/>
      <c r="CUI311" s="94"/>
      <c r="CUJ311" s="94"/>
      <c r="CUK311" s="94"/>
      <c r="CUL311" s="94"/>
      <c r="CUM311" s="94"/>
      <c r="CUN311" s="94"/>
      <c r="CUO311" s="94"/>
      <c r="CUP311" s="94"/>
      <c r="CUQ311" s="94"/>
      <c r="CUR311" s="94"/>
      <c r="CUS311" s="94"/>
      <c r="CUT311" s="94"/>
      <c r="CUU311" s="94"/>
      <c r="CUV311" s="94"/>
      <c r="CUW311" s="94"/>
      <c r="CUX311" s="94"/>
      <c r="CUY311" s="94"/>
      <c r="CUZ311" s="94"/>
      <c r="CVA311" s="94"/>
      <c r="CVB311" s="94"/>
      <c r="CVC311" s="94"/>
      <c r="CVD311" s="94"/>
      <c r="CVE311" s="94"/>
      <c r="CVF311" s="94"/>
      <c r="CVG311" s="94"/>
      <c r="CVH311" s="94"/>
      <c r="CVI311" s="94"/>
      <c r="CVJ311" s="94"/>
      <c r="CVK311" s="94"/>
      <c r="CVL311" s="94"/>
      <c r="CVM311" s="94"/>
      <c r="CVN311" s="94"/>
      <c r="CVO311" s="94"/>
      <c r="CVP311" s="94"/>
      <c r="CVQ311" s="94"/>
      <c r="CVR311" s="94"/>
      <c r="CVS311" s="94"/>
      <c r="CVT311" s="94"/>
      <c r="CVU311" s="94"/>
      <c r="CVV311" s="94"/>
      <c r="CVW311" s="94"/>
      <c r="CVX311" s="94"/>
      <c r="CVY311" s="94"/>
      <c r="CVZ311" s="94"/>
      <c r="CWA311" s="94"/>
      <c r="CWB311" s="94"/>
      <c r="CWC311" s="94"/>
      <c r="CWD311" s="94"/>
      <c r="CWE311" s="94"/>
      <c r="CWF311" s="94"/>
      <c r="CWG311" s="94"/>
      <c r="CWH311" s="94"/>
      <c r="CWI311" s="94"/>
      <c r="CWJ311" s="94"/>
      <c r="CWK311" s="94"/>
      <c r="CWL311" s="94"/>
      <c r="CWM311" s="94"/>
      <c r="CWN311" s="94"/>
      <c r="CWO311" s="94"/>
      <c r="CWP311" s="94"/>
      <c r="CWQ311" s="94"/>
      <c r="CWR311" s="94"/>
      <c r="CWS311" s="94"/>
      <c r="CWT311" s="94"/>
      <c r="CWU311" s="94"/>
      <c r="CWV311" s="94"/>
      <c r="CWW311" s="94"/>
      <c r="CWX311" s="94"/>
      <c r="CWY311" s="94"/>
      <c r="CWZ311" s="94"/>
      <c r="CXA311" s="94"/>
      <c r="CXB311" s="94"/>
      <c r="CXC311" s="94"/>
      <c r="CXD311" s="94"/>
      <c r="CXE311" s="94"/>
      <c r="CXF311" s="94"/>
      <c r="CXG311" s="94"/>
      <c r="CXH311" s="94"/>
      <c r="CXI311" s="94"/>
      <c r="CXJ311" s="94"/>
      <c r="CXK311" s="94"/>
      <c r="CXL311" s="94"/>
      <c r="CXM311" s="94"/>
      <c r="CXN311" s="94"/>
      <c r="CXO311" s="94"/>
      <c r="CXP311" s="94"/>
      <c r="CXQ311" s="94"/>
      <c r="CXR311" s="94"/>
      <c r="CXS311" s="94"/>
      <c r="CXT311" s="94"/>
      <c r="CXU311" s="94"/>
      <c r="CXV311" s="94"/>
      <c r="CXW311" s="94"/>
      <c r="CXX311" s="94"/>
      <c r="CXY311" s="94"/>
      <c r="CXZ311" s="94"/>
      <c r="CYA311" s="94"/>
      <c r="CYB311" s="94"/>
      <c r="CYC311" s="94"/>
      <c r="CYD311" s="94"/>
      <c r="CYE311" s="94"/>
      <c r="CYF311" s="94"/>
      <c r="CYG311" s="94"/>
      <c r="CYH311" s="94"/>
      <c r="CYI311" s="94"/>
      <c r="CYJ311" s="94"/>
      <c r="CYK311" s="94"/>
      <c r="CYL311" s="94"/>
      <c r="CYM311" s="94"/>
      <c r="CYN311" s="94"/>
      <c r="CYO311" s="94"/>
      <c r="CYP311" s="94"/>
      <c r="CYQ311" s="94"/>
      <c r="CYR311" s="94"/>
      <c r="CYS311" s="94"/>
      <c r="CYT311" s="94"/>
      <c r="CYU311" s="94"/>
      <c r="CYV311" s="94"/>
      <c r="CYW311" s="94"/>
      <c r="CYX311" s="94"/>
      <c r="CYY311" s="94"/>
      <c r="CYZ311" s="94"/>
      <c r="CZA311" s="94"/>
      <c r="CZB311" s="94"/>
      <c r="CZC311" s="94"/>
      <c r="CZD311" s="94"/>
      <c r="CZE311" s="94"/>
      <c r="CZF311" s="94"/>
      <c r="CZG311" s="94"/>
      <c r="CZH311" s="94"/>
      <c r="CZI311" s="94"/>
      <c r="CZJ311" s="94"/>
      <c r="CZK311" s="94"/>
      <c r="CZL311" s="94"/>
      <c r="CZM311" s="94"/>
      <c r="CZN311" s="94"/>
      <c r="CZO311" s="94"/>
      <c r="CZP311" s="94"/>
      <c r="CZQ311" s="94"/>
      <c r="CZR311" s="94"/>
      <c r="CZS311" s="94"/>
      <c r="CZT311" s="94"/>
      <c r="CZU311" s="94"/>
      <c r="CZV311" s="94"/>
      <c r="CZW311" s="94"/>
      <c r="CZX311" s="94"/>
      <c r="CZY311" s="94"/>
      <c r="CZZ311" s="94"/>
      <c r="DAA311" s="94"/>
      <c r="DAB311" s="94"/>
      <c r="DAC311" s="94"/>
      <c r="DAD311" s="94"/>
      <c r="DAE311" s="94"/>
      <c r="DAF311" s="94"/>
      <c r="DAG311" s="94"/>
      <c r="DAH311" s="94"/>
      <c r="DAI311" s="94"/>
      <c r="DAJ311" s="94"/>
      <c r="DAK311" s="94"/>
      <c r="DAL311" s="94"/>
      <c r="DAM311" s="94"/>
      <c r="DAN311" s="94"/>
      <c r="DAO311" s="94"/>
      <c r="DAP311" s="94"/>
      <c r="DAQ311" s="94"/>
      <c r="DAR311" s="94"/>
      <c r="DAS311" s="94"/>
      <c r="DAT311" s="94"/>
      <c r="DAU311" s="94"/>
      <c r="DAV311" s="94"/>
      <c r="DAW311" s="94"/>
      <c r="DAX311" s="94"/>
      <c r="DAY311" s="94"/>
      <c r="DAZ311" s="94"/>
      <c r="DBA311" s="94"/>
      <c r="DBB311" s="94"/>
      <c r="DBC311" s="94"/>
      <c r="DBD311" s="94"/>
      <c r="DBE311" s="94"/>
      <c r="DBF311" s="94"/>
      <c r="DBG311" s="94"/>
      <c r="DBH311" s="94"/>
      <c r="DBI311" s="94"/>
      <c r="DBJ311" s="94"/>
      <c r="DBK311" s="94"/>
      <c r="DBL311" s="94"/>
      <c r="DBM311" s="94"/>
      <c r="DBN311" s="94"/>
      <c r="DBO311" s="94"/>
      <c r="DBP311" s="94"/>
      <c r="DBQ311" s="94"/>
      <c r="DBR311" s="94"/>
      <c r="DBS311" s="94"/>
      <c r="DBT311" s="94"/>
      <c r="DBU311" s="94"/>
      <c r="DBV311" s="94"/>
      <c r="DBW311" s="94"/>
      <c r="DBX311" s="94"/>
      <c r="DBY311" s="94"/>
      <c r="DBZ311" s="94"/>
      <c r="DCA311" s="94"/>
      <c r="DCB311" s="94"/>
      <c r="DCC311" s="94"/>
      <c r="DCD311" s="94"/>
      <c r="DCE311" s="94"/>
      <c r="DCF311" s="94"/>
      <c r="DCG311" s="94"/>
      <c r="DCH311" s="94"/>
      <c r="DCI311" s="94"/>
      <c r="DCJ311" s="94"/>
      <c r="DCK311" s="94"/>
      <c r="DCL311" s="94"/>
      <c r="DCM311" s="94"/>
      <c r="DCN311" s="94"/>
      <c r="DCO311" s="94"/>
      <c r="DCP311" s="94"/>
      <c r="DCQ311" s="94"/>
      <c r="DCR311" s="94"/>
      <c r="DCS311" s="94"/>
      <c r="DCT311" s="94"/>
      <c r="DCU311" s="94"/>
      <c r="DCV311" s="94"/>
      <c r="DCW311" s="94"/>
      <c r="DCX311" s="94"/>
      <c r="DCY311" s="94"/>
      <c r="DCZ311" s="94"/>
      <c r="DDA311" s="94"/>
      <c r="DDB311" s="94"/>
      <c r="DDC311" s="94"/>
      <c r="DDD311" s="94"/>
      <c r="DDE311" s="94"/>
      <c r="DDF311" s="94"/>
      <c r="DDG311" s="94"/>
      <c r="DDH311" s="94"/>
      <c r="DDI311" s="94"/>
      <c r="DDJ311" s="94"/>
      <c r="DDK311" s="94"/>
      <c r="DDL311" s="94"/>
      <c r="DDM311" s="94"/>
      <c r="DDN311" s="94"/>
      <c r="DDO311" s="94"/>
      <c r="DDP311" s="94"/>
      <c r="DDQ311" s="94"/>
      <c r="DDR311" s="94"/>
      <c r="DDS311" s="94"/>
      <c r="DDT311" s="94"/>
      <c r="DDU311" s="94"/>
      <c r="DDV311" s="94"/>
      <c r="DDW311" s="94"/>
      <c r="DDX311" s="94"/>
      <c r="DDY311" s="94"/>
      <c r="DDZ311" s="94"/>
      <c r="DEA311" s="94"/>
      <c r="DEB311" s="94"/>
      <c r="DEC311" s="94"/>
      <c r="DED311" s="94"/>
      <c r="DEE311" s="94"/>
      <c r="DEF311" s="94"/>
      <c r="DEG311" s="94"/>
      <c r="DEH311" s="94"/>
      <c r="DEI311" s="94"/>
      <c r="DEJ311" s="94"/>
      <c r="DEK311" s="94"/>
      <c r="DEL311" s="94"/>
      <c r="DEM311" s="94"/>
      <c r="DEN311" s="94"/>
      <c r="DEO311" s="94"/>
      <c r="DEP311" s="94"/>
      <c r="DEQ311" s="94"/>
      <c r="DER311" s="94"/>
      <c r="DES311" s="94"/>
      <c r="DET311" s="94"/>
      <c r="DEU311" s="94"/>
      <c r="DEV311" s="94"/>
      <c r="DEW311" s="94"/>
      <c r="DEX311" s="94"/>
      <c r="DEY311" s="94"/>
      <c r="DEZ311" s="94"/>
      <c r="DFA311" s="94"/>
      <c r="DFB311" s="94"/>
      <c r="DFC311" s="94"/>
      <c r="DFD311" s="94"/>
      <c r="DFE311" s="94"/>
      <c r="DFF311" s="94"/>
      <c r="DFG311" s="94"/>
      <c r="DFH311" s="94"/>
      <c r="DFI311" s="94"/>
      <c r="DFJ311" s="94"/>
      <c r="DFK311" s="94"/>
      <c r="DFL311" s="94"/>
      <c r="DFM311" s="94"/>
      <c r="DFN311" s="94"/>
      <c r="DFO311" s="94"/>
      <c r="DFP311" s="94"/>
      <c r="DFQ311" s="94"/>
      <c r="DFR311" s="94"/>
      <c r="DFS311" s="94"/>
      <c r="DFT311" s="94"/>
      <c r="DFU311" s="94"/>
      <c r="DFV311" s="94"/>
      <c r="DFW311" s="94"/>
      <c r="DFX311" s="94"/>
      <c r="DFY311" s="94"/>
      <c r="DFZ311" s="94"/>
      <c r="DGA311" s="94"/>
      <c r="DGB311" s="94"/>
      <c r="DGC311" s="94"/>
      <c r="DGD311" s="94"/>
      <c r="DGE311" s="94"/>
      <c r="DGF311" s="94"/>
      <c r="DGG311" s="94"/>
      <c r="DGH311" s="94"/>
      <c r="DGI311" s="94"/>
      <c r="DGJ311" s="94"/>
      <c r="DGK311" s="94"/>
      <c r="DGL311" s="94"/>
      <c r="DGM311" s="94"/>
      <c r="DGN311" s="94"/>
      <c r="DGO311" s="94"/>
      <c r="DGP311" s="94"/>
      <c r="DGQ311" s="94"/>
      <c r="DGR311" s="94"/>
      <c r="DGS311" s="94"/>
      <c r="DGT311" s="94"/>
      <c r="DGU311" s="94"/>
      <c r="DGV311" s="94"/>
      <c r="DGW311" s="94"/>
      <c r="DGX311" s="94"/>
      <c r="DGY311" s="94"/>
      <c r="DGZ311" s="94"/>
      <c r="DHA311" s="94"/>
      <c r="DHB311" s="94"/>
      <c r="DHC311" s="94"/>
      <c r="DHD311" s="94"/>
      <c r="DHE311" s="94"/>
      <c r="DHF311" s="94"/>
      <c r="DHG311" s="94"/>
      <c r="DHH311" s="94"/>
      <c r="DHI311" s="94"/>
      <c r="DHJ311" s="94"/>
      <c r="DHK311" s="94"/>
      <c r="DHL311" s="94"/>
      <c r="DHM311" s="94"/>
      <c r="DHN311" s="94"/>
      <c r="DHO311" s="94"/>
      <c r="DHP311" s="94"/>
      <c r="DHQ311" s="94"/>
      <c r="DHR311" s="94"/>
      <c r="DHS311" s="94"/>
      <c r="DHT311" s="94"/>
      <c r="DHU311" s="94"/>
      <c r="DHV311" s="94"/>
      <c r="DHW311" s="94"/>
      <c r="DHX311" s="94"/>
      <c r="DHY311" s="94"/>
      <c r="DHZ311" s="94"/>
      <c r="DIA311" s="94"/>
      <c r="DIB311" s="94"/>
      <c r="DIC311" s="94"/>
      <c r="DID311" s="94"/>
      <c r="DIE311" s="94"/>
      <c r="DIF311" s="94"/>
      <c r="DIG311" s="94"/>
      <c r="DIH311" s="94"/>
      <c r="DII311" s="94"/>
      <c r="DIJ311" s="94"/>
      <c r="DIK311" s="94"/>
      <c r="DIL311" s="94"/>
      <c r="DIM311" s="94"/>
      <c r="DIN311" s="94"/>
      <c r="DIO311" s="94"/>
      <c r="DIP311" s="94"/>
      <c r="DIQ311" s="94"/>
      <c r="DIR311" s="94"/>
      <c r="DIS311" s="94"/>
      <c r="DIT311" s="94"/>
      <c r="DIU311" s="94"/>
      <c r="DIV311" s="94"/>
      <c r="DIW311" s="94"/>
      <c r="DIX311" s="94"/>
      <c r="DIY311" s="94"/>
      <c r="DIZ311" s="94"/>
      <c r="DJA311" s="94"/>
      <c r="DJB311" s="94"/>
      <c r="DJC311" s="94"/>
      <c r="DJD311" s="94"/>
      <c r="DJE311" s="94"/>
      <c r="DJF311" s="94"/>
      <c r="DJG311" s="94"/>
      <c r="DJH311" s="94"/>
      <c r="DJI311" s="94"/>
      <c r="DJJ311" s="94"/>
      <c r="DJK311" s="94"/>
      <c r="DJL311" s="94"/>
      <c r="DJM311" s="94"/>
      <c r="DJN311" s="94"/>
      <c r="DJO311" s="94"/>
      <c r="DJP311" s="94"/>
      <c r="DJQ311" s="94"/>
      <c r="DJR311" s="94"/>
      <c r="DJS311" s="94"/>
      <c r="DJT311" s="94"/>
      <c r="DJU311" s="94"/>
      <c r="DJV311" s="94"/>
      <c r="DJW311" s="94"/>
      <c r="DJX311" s="94"/>
      <c r="DJY311" s="94"/>
      <c r="DJZ311" s="94"/>
      <c r="DKA311" s="94"/>
      <c r="DKB311" s="94"/>
      <c r="DKC311" s="94"/>
      <c r="DKD311" s="94"/>
      <c r="DKE311" s="94"/>
      <c r="DKF311" s="94"/>
      <c r="DKG311" s="94"/>
      <c r="DKH311" s="94"/>
      <c r="DKI311" s="94"/>
      <c r="DKJ311" s="94"/>
      <c r="DKK311" s="94"/>
      <c r="DKL311" s="94"/>
      <c r="DKM311" s="94"/>
      <c r="DKN311" s="94"/>
      <c r="DKO311" s="94"/>
      <c r="DKP311" s="94"/>
      <c r="DKQ311" s="94"/>
      <c r="DKR311" s="94"/>
      <c r="DKS311" s="94"/>
      <c r="DKT311" s="94"/>
      <c r="DKU311" s="94"/>
      <c r="DKV311" s="94"/>
      <c r="DKW311" s="94"/>
      <c r="DKX311" s="94"/>
      <c r="DKY311" s="94"/>
      <c r="DKZ311" s="94"/>
      <c r="DLA311" s="94"/>
      <c r="DLB311" s="94"/>
      <c r="DLC311" s="94"/>
      <c r="DLD311" s="94"/>
      <c r="DLE311" s="94"/>
      <c r="DLF311" s="94"/>
      <c r="DLG311" s="94"/>
      <c r="DLH311" s="94"/>
      <c r="DLI311" s="94"/>
      <c r="DLJ311" s="94"/>
      <c r="DLK311" s="94"/>
      <c r="DLL311" s="94"/>
      <c r="DLM311" s="94"/>
      <c r="DLN311" s="94"/>
      <c r="DLO311" s="94"/>
      <c r="DLP311" s="94"/>
      <c r="DLQ311" s="94"/>
      <c r="DLR311" s="94"/>
      <c r="DLS311" s="94"/>
      <c r="DLT311" s="94"/>
      <c r="DLU311" s="94"/>
      <c r="DLV311" s="94"/>
      <c r="DLW311" s="94"/>
      <c r="DLX311" s="94"/>
      <c r="DLY311" s="94"/>
      <c r="DLZ311" s="94"/>
      <c r="DMA311" s="94"/>
      <c r="DMB311" s="94"/>
      <c r="DMC311" s="94"/>
      <c r="DMD311" s="94"/>
      <c r="DME311" s="94"/>
      <c r="DMF311" s="94"/>
      <c r="DMG311" s="94"/>
      <c r="DMH311" s="94"/>
      <c r="DMI311" s="94"/>
      <c r="DMJ311" s="94"/>
      <c r="DMK311" s="94"/>
      <c r="DML311" s="94"/>
      <c r="DMM311" s="94"/>
      <c r="DMN311" s="94"/>
      <c r="DMO311" s="94"/>
      <c r="DMP311" s="94"/>
      <c r="DMQ311" s="94"/>
      <c r="DMR311" s="94"/>
      <c r="DMS311" s="94"/>
      <c r="DMT311" s="94"/>
      <c r="DMU311" s="94"/>
      <c r="DMV311" s="94"/>
      <c r="DMW311" s="94"/>
      <c r="DMX311" s="94"/>
      <c r="DMY311" s="94"/>
      <c r="DMZ311" s="94"/>
      <c r="DNA311" s="94"/>
      <c r="DNB311" s="94"/>
      <c r="DNC311" s="94"/>
      <c r="DND311" s="94"/>
      <c r="DNE311" s="94"/>
      <c r="DNF311" s="94"/>
      <c r="DNG311" s="94"/>
      <c r="DNH311" s="94"/>
      <c r="DNI311" s="94"/>
      <c r="DNJ311" s="94"/>
      <c r="DNK311" s="94"/>
      <c r="DNL311" s="94"/>
      <c r="DNM311" s="94"/>
      <c r="DNN311" s="94"/>
      <c r="DNO311" s="94"/>
      <c r="DNP311" s="94"/>
      <c r="DNQ311" s="94"/>
      <c r="DNR311" s="94"/>
      <c r="DNS311" s="94"/>
      <c r="DNT311" s="94"/>
      <c r="DNU311" s="94"/>
      <c r="DNV311" s="94"/>
      <c r="DNW311" s="94"/>
      <c r="DNX311" s="94"/>
      <c r="DNY311" s="94"/>
      <c r="DNZ311" s="94"/>
      <c r="DOA311" s="94"/>
      <c r="DOB311" s="94"/>
      <c r="DOC311" s="94"/>
      <c r="DOD311" s="94"/>
      <c r="DOE311" s="94"/>
      <c r="DOF311" s="94"/>
      <c r="DOG311" s="94"/>
      <c r="DOH311" s="94"/>
      <c r="DOI311" s="94"/>
      <c r="DOJ311" s="94"/>
      <c r="DOK311" s="94"/>
      <c r="DOL311" s="94"/>
      <c r="DOM311" s="94"/>
      <c r="DON311" s="94"/>
      <c r="DOO311" s="94"/>
      <c r="DOP311" s="94"/>
      <c r="DOQ311" s="94"/>
      <c r="DOR311" s="94"/>
      <c r="DOS311" s="94"/>
      <c r="DOT311" s="94"/>
      <c r="DOU311" s="94"/>
      <c r="DOV311" s="94"/>
      <c r="DOW311" s="94"/>
      <c r="DOX311" s="94"/>
      <c r="DOY311" s="94"/>
      <c r="DOZ311" s="94"/>
      <c r="DPA311" s="94"/>
      <c r="DPB311" s="94"/>
      <c r="DPC311" s="94"/>
      <c r="DPD311" s="94"/>
      <c r="DPE311" s="94"/>
      <c r="DPF311" s="94"/>
      <c r="DPG311" s="94"/>
      <c r="DPH311" s="94"/>
      <c r="DPI311" s="94"/>
      <c r="DPJ311" s="94"/>
      <c r="DPK311" s="94"/>
      <c r="DPL311" s="94"/>
      <c r="DPM311" s="94"/>
      <c r="DPN311" s="94"/>
      <c r="DPO311" s="94"/>
      <c r="DPP311" s="94"/>
      <c r="DPQ311" s="94"/>
      <c r="DPR311" s="94"/>
      <c r="DPS311" s="94"/>
      <c r="DPT311" s="94"/>
      <c r="DPU311" s="94"/>
      <c r="DPV311" s="94"/>
      <c r="DPW311" s="94"/>
      <c r="DPX311" s="94"/>
      <c r="DPY311" s="94"/>
      <c r="DPZ311" s="94"/>
      <c r="DQA311" s="94"/>
      <c r="DQB311" s="94"/>
      <c r="DQC311" s="94"/>
      <c r="DQD311" s="94"/>
      <c r="DQE311" s="94"/>
      <c r="DQF311" s="94"/>
      <c r="DQG311" s="94"/>
      <c r="DQH311" s="94"/>
      <c r="DQI311" s="94"/>
      <c r="DQJ311" s="94"/>
      <c r="DQK311" s="94"/>
      <c r="DQL311" s="94"/>
      <c r="DQM311" s="94"/>
      <c r="DQN311" s="94"/>
      <c r="DQO311" s="94"/>
      <c r="DQP311" s="94"/>
      <c r="DQQ311" s="94"/>
      <c r="DQR311" s="94"/>
      <c r="DQS311" s="94"/>
      <c r="DQT311" s="94"/>
      <c r="DQU311" s="94"/>
      <c r="DQV311" s="94"/>
      <c r="DQW311" s="94"/>
      <c r="DQX311" s="94"/>
      <c r="DQY311" s="94"/>
      <c r="DQZ311" s="94"/>
      <c r="DRA311" s="94"/>
      <c r="DRB311" s="94"/>
      <c r="DRC311" s="94"/>
      <c r="DRD311" s="94"/>
      <c r="DRE311" s="94"/>
      <c r="DRF311" s="94"/>
      <c r="DRG311" s="94"/>
      <c r="DRH311" s="94"/>
      <c r="DRI311" s="94"/>
      <c r="DRJ311" s="94"/>
      <c r="DRK311" s="94"/>
      <c r="DRL311" s="94"/>
      <c r="DRM311" s="94"/>
      <c r="DRN311" s="94"/>
      <c r="DRO311" s="94"/>
      <c r="DRP311" s="94"/>
      <c r="DRQ311" s="94"/>
      <c r="DRR311" s="94"/>
      <c r="DRS311" s="94"/>
      <c r="DRT311" s="94"/>
      <c r="DRU311" s="94"/>
      <c r="DRV311" s="94"/>
      <c r="DRW311" s="94"/>
      <c r="DRX311" s="94"/>
      <c r="DRY311" s="94"/>
      <c r="DRZ311" s="94"/>
      <c r="DSA311" s="94"/>
      <c r="DSB311" s="94"/>
      <c r="DSC311" s="94"/>
      <c r="DSD311" s="94"/>
      <c r="DSE311" s="94"/>
      <c r="DSF311" s="94"/>
      <c r="DSG311" s="94"/>
      <c r="DSH311" s="94"/>
      <c r="DSI311" s="94"/>
      <c r="DSJ311" s="94"/>
      <c r="DSK311" s="94"/>
      <c r="DSL311" s="94"/>
      <c r="DSM311" s="94"/>
      <c r="DSN311" s="94"/>
      <c r="DSO311" s="94"/>
      <c r="DSP311" s="94"/>
      <c r="DSQ311" s="94"/>
      <c r="DSR311" s="94"/>
      <c r="DSS311" s="94"/>
      <c r="DST311" s="94"/>
      <c r="DSU311" s="94"/>
      <c r="DSV311" s="94"/>
      <c r="DSW311" s="94"/>
      <c r="DSX311" s="94"/>
      <c r="DSY311" s="94"/>
      <c r="DSZ311" s="94"/>
      <c r="DTA311" s="94"/>
      <c r="DTB311" s="94"/>
      <c r="DTC311" s="94"/>
      <c r="DTD311" s="94"/>
      <c r="DTE311" s="94"/>
      <c r="DTF311" s="94"/>
      <c r="DTG311" s="94"/>
      <c r="DTH311" s="94"/>
      <c r="DTI311" s="94"/>
      <c r="DTJ311" s="94"/>
      <c r="DTK311" s="94"/>
      <c r="DTL311" s="94"/>
      <c r="DTM311" s="94"/>
      <c r="DTN311" s="94"/>
      <c r="DTO311" s="94"/>
      <c r="DTP311" s="94"/>
      <c r="DTQ311" s="94"/>
      <c r="DTR311" s="94"/>
      <c r="DTS311" s="94"/>
      <c r="DTT311" s="94"/>
      <c r="DTU311" s="94"/>
      <c r="DTV311" s="94"/>
      <c r="DTW311" s="94"/>
      <c r="DTX311" s="94"/>
      <c r="DTY311" s="94"/>
      <c r="DTZ311" s="94"/>
      <c r="DUA311" s="94"/>
      <c r="DUB311" s="94"/>
      <c r="DUC311" s="94"/>
      <c r="DUD311" s="94"/>
      <c r="DUE311" s="94"/>
      <c r="DUF311" s="94"/>
      <c r="DUG311" s="94"/>
      <c r="DUH311" s="94"/>
      <c r="DUI311" s="94"/>
      <c r="DUJ311" s="94"/>
      <c r="DUK311" s="94"/>
      <c r="DUL311" s="94"/>
      <c r="DUM311" s="94"/>
      <c r="DUN311" s="94"/>
      <c r="DUO311" s="94"/>
      <c r="DUP311" s="94"/>
      <c r="DUQ311" s="94"/>
      <c r="DUR311" s="94"/>
      <c r="DUS311" s="94"/>
      <c r="DUT311" s="94"/>
      <c r="DUU311" s="94"/>
      <c r="DUV311" s="94"/>
      <c r="DUW311" s="94"/>
      <c r="DUX311" s="94"/>
      <c r="DUY311" s="94"/>
      <c r="DUZ311" s="94"/>
      <c r="DVA311" s="94"/>
      <c r="DVB311" s="94"/>
      <c r="DVC311" s="94"/>
      <c r="DVD311" s="94"/>
      <c r="DVE311" s="94"/>
      <c r="DVF311" s="94"/>
      <c r="DVG311" s="94"/>
      <c r="DVH311" s="94"/>
      <c r="DVI311" s="94"/>
      <c r="DVJ311" s="94"/>
      <c r="DVK311" s="94"/>
      <c r="DVL311" s="94"/>
      <c r="DVM311" s="94"/>
      <c r="DVN311" s="94"/>
      <c r="DVO311" s="94"/>
      <c r="DVP311" s="94"/>
      <c r="DVQ311" s="94"/>
      <c r="DVR311" s="94"/>
      <c r="DVS311" s="94"/>
      <c r="DVT311" s="94"/>
      <c r="DVU311" s="94"/>
      <c r="DVV311" s="94"/>
      <c r="DVW311" s="94"/>
      <c r="DVX311" s="94"/>
      <c r="DVY311" s="94"/>
      <c r="DVZ311" s="94"/>
      <c r="DWA311" s="94"/>
      <c r="DWB311" s="94"/>
      <c r="DWC311" s="94"/>
      <c r="DWD311" s="94"/>
      <c r="DWE311" s="94"/>
      <c r="DWF311" s="94"/>
      <c r="DWG311" s="94"/>
      <c r="DWH311" s="94"/>
      <c r="DWI311" s="94"/>
      <c r="DWJ311" s="94"/>
      <c r="DWK311" s="94"/>
      <c r="DWL311" s="94"/>
      <c r="DWM311" s="94"/>
      <c r="DWN311" s="94"/>
      <c r="DWO311" s="94"/>
      <c r="DWP311" s="94"/>
      <c r="DWQ311" s="94"/>
      <c r="DWR311" s="94"/>
      <c r="DWS311" s="94"/>
      <c r="DWT311" s="94"/>
      <c r="DWU311" s="94"/>
      <c r="DWV311" s="94"/>
      <c r="DWW311" s="94"/>
      <c r="DWX311" s="94"/>
      <c r="DWY311" s="94"/>
      <c r="DWZ311" s="94"/>
      <c r="DXA311" s="94"/>
      <c r="DXB311" s="94"/>
      <c r="DXC311" s="94"/>
      <c r="DXD311" s="94"/>
      <c r="DXE311" s="94"/>
      <c r="DXF311" s="94"/>
      <c r="DXG311" s="94"/>
      <c r="DXH311" s="94"/>
      <c r="DXI311" s="94"/>
      <c r="DXJ311" s="94"/>
      <c r="DXK311" s="94"/>
      <c r="DXL311" s="94"/>
      <c r="DXM311" s="94"/>
      <c r="DXN311" s="94"/>
      <c r="DXO311" s="94"/>
      <c r="DXP311" s="94"/>
      <c r="DXQ311" s="94"/>
      <c r="DXR311" s="94"/>
      <c r="DXS311" s="94"/>
      <c r="DXT311" s="94"/>
      <c r="DXU311" s="94"/>
      <c r="DXV311" s="94"/>
      <c r="DXW311" s="94"/>
      <c r="DXX311" s="94"/>
      <c r="DXY311" s="94"/>
      <c r="DXZ311" s="94"/>
      <c r="DYA311" s="94"/>
      <c r="DYB311" s="94"/>
      <c r="DYC311" s="94"/>
      <c r="DYD311" s="94"/>
      <c r="DYE311" s="94"/>
      <c r="DYF311" s="94"/>
      <c r="DYG311" s="94"/>
      <c r="DYH311" s="94"/>
      <c r="DYI311" s="94"/>
      <c r="DYJ311" s="94"/>
      <c r="DYK311" s="94"/>
      <c r="DYL311" s="94"/>
      <c r="DYM311" s="94"/>
      <c r="DYN311" s="94"/>
      <c r="DYO311" s="94"/>
      <c r="DYP311" s="94"/>
      <c r="DYQ311" s="94"/>
      <c r="DYR311" s="94"/>
      <c r="DYS311" s="94"/>
      <c r="DYT311" s="94"/>
      <c r="DYU311" s="94"/>
      <c r="DYV311" s="94"/>
      <c r="DYW311" s="94"/>
      <c r="DYX311" s="94"/>
      <c r="DYY311" s="94"/>
      <c r="DYZ311" s="94"/>
      <c r="DZA311" s="94"/>
      <c r="DZB311" s="94"/>
      <c r="DZC311" s="94"/>
      <c r="DZD311" s="94"/>
      <c r="DZE311" s="94"/>
      <c r="DZF311" s="94"/>
      <c r="DZG311" s="94"/>
      <c r="DZH311" s="94"/>
      <c r="DZI311" s="94"/>
      <c r="DZJ311" s="94"/>
      <c r="DZK311" s="94"/>
      <c r="DZL311" s="94"/>
      <c r="DZM311" s="94"/>
      <c r="DZN311" s="94"/>
      <c r="DZO311" s="94"/>
      <c r="DZP311" s="94"/>
      <c r="DZQ311" s="94"/>
      <c r="DZR311" s="94"/>
      <c r="DZS311" s="94"/>
      <c r="DZT311" s="94"/>
      <c r="DZU311" s="94"/>
      <c r="DZV311" s="94"/>
      <c r="DZW311" s="94"/>
      <c r="DZX311" s="94"/>
      <c r="DZY311" s="94"/>
      <c r="DZZ311" s="94"/>
      <c r="EAA311" s="94"/>
      <c r="EAB311" s="94"/>
      <c r="EAC311" s="94"/>
      <c r="EAD311" s="94"/>
      <c r="EAE311" s="94"/>
      <c r="EAF311" s="94"/>
      <c r="EAG311" s="94"/>
      <c r="EAH311" s="94"/>
      <c r="EAI311" s="94"/>
      <c r="EAJ311" s="94"/>
      <c r="EAK311" s="94"/>
      <c r="EAL311" s="94"/>
      <c r="EAM311" s="94"/>
      <c r="EAN311" s="94"/>
      <c r="EAO311" s="94"/>
      <c r="EAP311" s="94"/>
      <c r="EAQ311" s="94"/>
      <c r="EAR311" s="94"/>
      <c r="EAS311" s="94"/>
      <c r="EAT311" s="94"/>
      <c r="EAU311" s="94"/>
      <c r="EAV311" s="94"/>
      <c r="EAW311" s="94"/>
      <c r="EAX311" s="94"/>
      <c r="EAY311" s="94"/>
      <c r="EAZ311" s="94"/>
      <c r="EBA311" s="94"/>
      <c r="EBB311" s="94"/>
      <c r="EBC311" s="94"/>
      <c r="EBD311" s="94"/>
      <c r="EBE311" s="94"/>
      <c r="EBF311" s="94"/>
      <c r="EBG311" s="94"/>
      <c r="EBH311" s="94"/>
      <c r="EBI311" s="94"/>
      <c r="EBJ311" s="94"/>
      <c r="EBK311" s="94"/>
      <c r="EBL311" s="94"/>
      <c r="EBM311" s="94"/>
      <c r="EBN311" s="94"/>
      <c r="EBO311" s="94"/>
      <c r="EBP311" s="94"/>
      <c r="EBQ311" s="94"/>
      <c r="EBR311" s="94"/>
      <c r="EBS311" s="94"/>
      <c r="EBT311" s="94"/>
      <c r="EBU311" s="94"/>
      <c r="EBV311" s="94"/>
      <c r="EBW311" s="94"/>
      <c r="EBX311" s="94"/>
      <c r="EBY311" s="94"/>
      <c r="EBZ311" s="94"/>
      <c r="ECA311" s="94"/>
      <c r="ECB311" s="94"/>
      <c r="ECC311" s="94"/>
      <c r="ECD311" s="94"/>
      <c r="ECE311" s="94"/>
      <c r="ECF311" s="94"/>
      <c r="ECG311" s="94"/>
      <c r="ECH311" s="94"/>
      <c r="ECI311" s="94"/>
      <c r="ECJ311" s="94"/>
      <c r="ECK311" s="94"/>
      <c r="ECL311" s="94"/>
      <c r="ECM311" s="94"/>
      <c r="ECN311" s="94"/>
      <c r="ECO311" s="94"/>
      <c r="ECP311" s="94"/>
      <c r="ECQ311" s="94"/>
      <c r="ECR311" s="94"/>
      <c r="ECS311" s="94"/>
      <c r="ECT311" s="94"/>
      <c r="ECU311" s="94"/>
      <c r="ECV311" s="94"/>
      <c r="ECW311" s="94"/>
      <c r="ECX311" s="94"/>
      <c r="ECY311" s="94"/>
      <c r="ECZ311" s="94"/>
      <c r="EDA311" s="94"/>
      <c r="EDB311" s="94"/>
      <c r="EDC311" s="94"/>
      <c r="EDD311" s="94"/>
      <c r="EDE311" s="94"/>
      <c r="EDF311" s="94"/>
      <c r="EDG311" s="94"/>
      <c r="EDH311" s="94"/>
      <c r="EDI311" s="94"/>
      <c r="EDJ311" s="94"/>
      <c r="EDK311" s="94"/>
      <c r="EDL311" s="94"/>
      <c r="EDM311" s="94"/>
      <c r="EDN311" s="94"/>
      <c r="EDO311" s="94"/>
      <c r="EDP311" s="94"/>
      <c r="EDQ311" s="94"/>
      <c r="EDR311" s="94"/>
      <c r="EDS311" s="94"/>
      <c r="EDT311" s="94"/>
      <c r="EDU311" s="94"/>
      <c r="EDV311" s="94"/>
      <c r="EDW311" s="94"/>
      <c r="EDX311" s="94"/>
      <c r="EDY311" s="94"/>
      <c r="EDZ311" s="94"/>
      <c r="EEA311" s="94"/>
      <c r="EEB311" s="94"/>
      <c r="EEC311" s="94"/>
      <c r="EED311" s="94"/>
      <c r="EEE311" s="94"/>
      <c r="EEF311" s="94"/>
      <c r="EEG311" s="94"/>
      <c r="EEH311" s="94"/>
      <c r="EEI311" s="94"/>
      <c r="EEJ311" s="94"/>
      <c r="EEK311" s="94"/>
      <c r="EEL311" s="94"/>
      <c r="EEM311" s="94"/>
      <c r="EEN311" s="94"/>
      <c r="EEO311" s="94"/>
      <c r="EEP311" s="94"/>
      <c r="EEQ311" s="94"/>
      <c r="EER311" s="94"/>
      <c r="EES311" s="94"/>
      <c r="EET311" s="94"/>
      <c r="EEU311" s="94"/>
      <c r="EEV311" s="94"/>
      <c r="EEW311" s="94"/>
      <c r="EEX311" s="94"/>
      <c r="EEY311" s="94"/>
      <c r="EEZ311" s="94"/>
      <c r="EFA311" s="94"/>
      <c r="EFB311" s="94"/>
      <c r="EFC311" s="94"/>
      <c r="EFD311" s="94"/>
      <c r="EFE311" s="94"/>
      <c r="EFF311" s="94"/>
      <c r="EFG311" s="94"/>
      <c r="EFH311" s="94"/>
      <c r="EFI311" s="94"/>
      <c r="EFJ311" s="94"/>
      <c r="EFK311" s="94"/>
      <c r="EFL311" s="94"/>
      <c r="EFM311" s="94"/>
      <c r="EFN311" s="94"/>
      <c r="EFO311" s="94"/>
      <c r="EFP311" s="94"/>
      <c r="EFQ311" s="94"/>
      <c r="EFR311" s="94"/>
      <c r="EFS311" s="94"/>
      <c r="EFT311" s="94"/>
      <c r="EFU311" s="94"/>
      <c r="EFV311" s="94"/>
      <c r="EFW311" s="94"/>
      <c r="EFX311" s="94"/>
      <c r="EFY311" s="94"/>
      <c r="EFZ311" s="94"/>
      <c r="EGA311" s="94"/>
      <c r="EGB311" s="94"/>
      <c r="EGC311" s="94"/>
      <c r="EGD311" s="94"/>
      <c r="EGE311" s="94"/>
      <c r="EGF311" s="94"/>
      <c r="EGG311" s="94"/>
      <c r="EGH311" s="94"/>
      <c r="EGI311" s="94"/>
      <c r="EGJ311" s="94"/>
      <c r="EGK311" s="94"/>
      <c r="EGL311" s="94"/>
      <c r="EGM311" s="94"/>
      <c r="EGN311" s="94"/>
      <c r="EGO311" s="94"/>
      <c r="EGP311" s="94"/>
      <c r="EGQ311" s="94"/>
      <c r="EGR311" s="94"/>
      <c r="EGS311" s="94"/>
      <c r="EGT311" s="94"/>
      <c r="EGU311" s="94"/>
      <c r="EGV311" s="94"/>
      <c r="EGW311" s="94"/>
      <c r="EGX311" s="94"/>
      <c r="EGY311" s="94"/>
      <c r="EGZ311" s="94"/>
      <c r="EHA311" s="94"/>
      <c r="EHB311" s="94"/>
      <c r="EHC311" s="94"/>
      <c r="EHD311" s="94"/>
      <c r="EHE311" s="94"/>
      <c r="EHF311" s="94"/>
      <c r="EHG311" s="94"/>
      <c r="EHH311" s="94"/>
      <c r="EHI311" s="94"/>
      <c r="EHJ311" s="94"/>
      <c r="EHK311" s="94"/>
      <c r="EHL311" s="94"/>
      <c r="EHM311" s="94"/>
      <c r="EHN311" s="94"/>
      <c r="EHO311" s="94"/>
      <c r="EHP311" s="94"/>
      <c r="EHQ311" s="94"/>
      <c r="EHR311" s="94"/>
      <c r="EHS311" s="94"/>
      <c r="EHT311" s="94"/>
      <c r="EHU311" s="94"/>
      <c r="EHV311" s="94"/>
      <c r="EHW311" s="94"/>
      <c r="EHX311" s="94"/>
      <c r="EHY311" s="94"/>
      <c r="EHZ311" s="94"/>
      <c r="EIA311" s="94"/>
      <c r="EIB311" s="94"/>
      <c r="EIC311" s="94"/>
      <c r="EID311" s="94"/>
      <c r="EIE311" s="94"/>
      <c r="EIF311" s="94"/>
      <c r="EIG311" s="94"/>
      <c r="EIH311" s="94"/>
      <c r="EII311" s="94"/>
      <c r="EIJ311" s="94"/>
      <c r="EIK311" s="94"/>
      <c r="EIL311" s="94"/>
      <c r="EIM311" s="94"/>
      <c r="EIN311" s="94"/>
      <c r="EIO311" s="94"/>
      <c r="EIP311" s="94"/>
      <c r="EIQ311" s="94"/>
      <c r="EIR311" s="94"/>
      <c r="EIS311" s="94"/>
      <c r="EIT311" s="94"/>
      <c r="EIU311" s="94"/>
      <c r="EIV311" s="94"/>
      <c r="EIW311" s="94"/>
      <c r="EIX311" s="94"/>
      <c r="EIY311" s="94"/>
      <c r="EIZ311" s="94"/>
      <c r="EJA311" s="94"/>
      <c r="EJB311" s="94"/>
      <c r="EJC311" s="94"/>
      <c r="EJD311" s="94"/>
      <c r="EJE311" s="94"/>
      <c r="EJF311" s="94"/>
      <c r="EJG311" s="94"/>
      <c r="EJH311" s="94"/>
      <c r="EJI311" s="94"/>
      <c r="EJJ311" s="94"/>
      <c r="EJK311" s="94"/>
      <c r="EJL311" s="94"/>
      <c r="EJM311" s="94"/>
      <c r="EJN311" s="94"/>
      <c r="EJO311" s="94"/>
      <c r="EJP311" s="94"/>
      <c r="EJQ311" s="94"/>
      <c r="EJR311" s="94"/>
      <c r="EJS311" s="94"/>
      <c r="EJT311" s="94"/>
      <c r="EJU311" s="94"/>
      <c r="EJV311" s="94"/>
      <c r="EJW311" s="94"/>
      <c r="EJX311" s="94"/>
      <c r="EJY311" s="94"/>
      <c r="EJZ311" s="94"/>
      <c r="EKA311" s="94"/>
      <c r="EKB311" s="94"/>
      <c r="EKC311" s="94"/>
      <c r="EKD311" s="94"/>
      <c r="EKE311" s="94"/>
      <c r="EKF311" s="94"/>
      <c r="EKG311" s="94"/>
      <c r="EKH311" s="94"/>
      <c r="EKI311" s="94"/>
      <c r="EKJ311" s="94"/>
      <c r="EKK311" s="94"/>
      <c r="EKL311" s="94"/>
      <c r="EKM311" s="94"/>
      <c r="EKN311" s="94"/>
      <c r="EKO311" s="94"/>
      <c r="EKP311" s="94"/>
      <c r="EKQ311" s="94"/>
      <c r="EKR311" s="94"/>
      <c r="EKS311" s="94"/>
      <c r="EKT311" s="94"/>
      <c r="EKU311" s="94"/>
      <c r="EKV311" s="94"/>
      <c r="EKW311" s="94"/>
      <c r="EKX311" s="94"/>
      <c r="EKY311" s="94"/>
      <c r="EKZ311" s="94"/>
      <c r="ELA311" s="94"/>
      <c r="ELB311" s="94"/>
      <c r="ELC311" s="94"/>
      <c r="ELD311" s="94"/>
      <c r="ELE311" s="94"/>
      <c r="ELF311" s="94"/>
      <c r="ELG311" s="94"/>
      <c r="ELH311" s="94"/>
      <c r="ELI311" s="94"/>
      <c r="ELJ311" s="94"/>
      <c r="ELK311" s="94"/>
      <c r="ELL311" s="94"/>
      <c r="ELM311" s="94"/>
      <c r="ELN311" s="94"/>
      <c r="ELO311" s="94"/>
      <c r="ELP311" s="94"/>
      <c r="ELQ311" s="94"/>
      <c r="ELR311" s="94"/>
      <c r="ELS311" s="94"/>
      <c r="ELT311" s="94"/>
      <c r="ELU311" s="94"/>
      <c r="ELV311" s="94"/>
      <c r="ELW311" s="94"/>
      <c r="ELX311" s="94"/>
      <c r="ELY311" s="94"/>
      <c r="ELZ311" s="94"/>
      <c r="EMA311" s="94"/>
      <c r="EMB311" s="94"/>
      <c r="EMC311" s="94"/>
      <c r="EMD311" s="94"/>
      <c r="EME311" s="94"/>
      <c r="EMF311" s="94"/>
      <c r="EMG311" s="94"/>
      <c r="EMH311" s="94"/>
      <c r="EMI311" s="94"/>
      <c r="EMJ311" s="94"/>
      <c r="EMK311" s="94"/>
      <c r="EML311" s="94"/>
      <c r="EMM311" s="94"/>
      <c r="EMN311" s="94"/>
      <c r="EMO311" s="94"/>
      <c r="EMP311" s="94"/>
      <c r="EMQ311" s="94"/>
      <c r="EMR311" s="94"/>
      <c r="EMS311" s="94"/>
      <c r="EMT311" s="94"/>
      <c r="EMU311" s="94"/>
      <c r="EMV311" s="94"/>
      <c r="EMW311" s="94"/>
      <c r="EMX311" s="94"/>
      <c r="EMY311" s="94"/>
      <c r="EMZ311" s="94"/>
      <c r="ENA311" s="94"/>
      <c r="ENB311" s="94"/>
      <c r="ENC311" s="94"/>
      <c r="END311" s="94"/>
      <c r="ENE311" s="94"/>
      <c r="ENF311" s="94"/>
      <c r="ENG311" s="94"/>
      <c r="ENH311" s="94"/>
      <c r="ENI311" s="94"/>
      <c r="ENJ311" s="94"/>
      <c r="ENK311" s="94"/>
      <c r="ENL311" s="94"/>
      <c r="ENM311" s="94"/>
      <c r="ENN311" s="94"/>
      <c r="ENO311" s="94"/>
      <c r="ENP311" s="94"/>
      <c r="ENQ311" s="94"/>
      <c r="ENR311" s="94"/>
      <c r="ENS311" s="94"/>
      <c r="ENT311" s="94"/>
      <c r="ENU311" s="94"/>
      <c r="ENV311" s="94"/>
      <c r="ENW311" s="94"/>
      <c r="ENX311" s="94"/>
      <c r="ENY311" s="94"/>
      <c r="ENZ311" s="94"/>
      <c r="EOA311" s="94"/>
      <c r="EOB311" s="94"/>
      <c r="EOC311" s="94"/>
      <c r="EOD311" s="94"/>
      <c r="EOE311" s="94"/>
      <c r="EOF311" s="94"/>
      <c r="EOG311" s="94"/>
      <c r="EOH311" s="94"/>
      <c r="EOI311" s="94"/>
      <c r="EOJ311" s="94"/>
      <c r="EOK311" s="94"/>
      <c r="EOL311" s="94"/>
      <c r="EOM311" s="94"/>
      <c r="EON311" s="94"/>
      <c r="EOO311" s="94"/>
      <c r="EOP311" s="94"/>
      <c r="EOQ311" s="94"/>
      <c r="EOR311" s="94"/>
      <c r="EOS311" s="94"/>
      <c r="EOT311" s="94"/>
      <c r="EOU311" s="94"/>
      <c r="EOV311" s="94"/>
      <c r="EOW311" s="94"/>
      <c r="EOX311" s="94"/>
      <c r="EOY311" s="94"/>
      <c r="EOZ311" s="94"/>
      <c r="EPA311" s="94"/>
      <c r="EPB311" s="94"/>
      <c r="EPC311" s="94"/>
      <c r="EPD311" s="94"/>
      <c r="EPE311" s="94"/>
      <c r="EPF311" s="94"/>
      <c r="EPG311" s="94"/>
      <c r="EPH311" s="94"/>
      <c r="EPI311" s="94"/>
      <c r="EPJ311" s="94"/>
      <c r="EPK311" s="94"/>
      <c r="EPL311" s="94"/>
      <c r="EPM311" s="94"/>
      <c r="EPN311" s="94"/>
      <c r="EPO311" s="94"/>
      <c r="EPP311" s="94"/>
      <c r="EPQ311" s="94"/>
      <c r="EPR311" s="94"/>
      <c r="EPS311" s="94"/>
      <c r="EPT311" s="94"/>
      <c r="EPU311" s="94"/>
      <c r="EPV311" s="94"/>
      <c r="EPW311" s="94"/>
      <c r="EPX311" s="94"/>
      <c r="EPY311" s="94"/>
      <c r="EPZ311" s="94"/>
      <c r="EQA311" s="94"/>
      <c r="EQB311" s="94"/>
      <c r="EQC311" s="94"/>
      <c r="EQD311" s="94"/>
      <c r="EQE311" s="94"/>
      <c r="EQF311" s="94"/>
      <c r="EQG311" s="94"/>
      <c r="EQH311" s="94"/>
      <c r="EQI311" s="94"/>
      <c r="EQJ311" s="94"/>
      <c r="EQK311" s="94"/>
      <c r="EQL311" s="94"/>
      <c r="EQM311" s="94"/>
      <c r="EQN311" s="94"/>
      <c r="EQO311" s="94"/>
      <c r="EQP311" s="94"/>
      <c r="EQQ311" s="94"/>
      <c r="EQR311" s="94"/>
      <c r="EQS311" s="94"/>
      <c r="EQT311" s="94"/>
      <c r="EQU311" s="94"/>
      <c r="EQV311" s="94"/>
      <c r="EQW311" s="94"/>
      <c r="EQX311" s="94"/>
      <c r="EQY311" s="94"/>
      <c r="EQZ311" s="94"/>
      <c r="ERA311" s="94"/>
      <c r="ERB311" s="94"/>
      <c r="ERC311" s="94"/>
      <c r="ERD311" s="94"/>
      <c r="ERE311" s="94"/>
      <c r="ERF311" s="94"/>
      <c r="ERG311" s="94"/>
      <c r="ERH311" s="94"/>
      <c r="ERI311" s="94"/>
      <c r="ERJ311" s="94"/>
      <c r="ERK311" s="94"/>
      <c r="ERL311" s="94"/>
      <c r="ERM311" s="94"/>
      <c r="ERN311" s="94"/>
      <c r="ERO311" s="94"/>
      <c r="ERP311" s="94"/>
      <c r="ERQ311" s="94"/>
      <c r="ERR311" s="94"/>
      <c r="ERS311" s="94"/>
      <c r="ERT311" s="94"/>
      <c r="ERU311" s="94"/>
      <c r="ERV311" s="94"/>
      <c r="ERW311" s="94"/>
      <c r="ERX311" s="94"/>
      <c r="ERY311" s="94"/>
      <c r="ERZ311" s="94"/>
      <c r="ESA311" s="94"/>
      <c r="ESB311" s="94"/>
      <c r="ESC311" s="94"/>
      <c r="ESD311" s="94"/>
      <c r="ESE311" s="94"/>
      <c r="ESF311" s="94"/>
      <c r="ESG311" s="94"/>
      <c r="ESH311" s="94"/>
      <c r="ESI311" s="94"/>
      <c r="ESJ311" s="94"/>
      <c r="ESK311" s="94"/>
      <c r="ESL311" s="94"/>
      <c r="ESM311" s="94"/>
      <c r="ESN311" s="94"/>
      <c r="ESO311" s="94"/>
      <c r="ESP311" s="94"/>
      <c r="ESQ311" s="94"/>
      <c r="ESR311" s="94"/>
      <c r="ESS311" s="94"/>
      <c r="EST311" s="94"/>
      <c r="ESU311" s="94"/>
      <c r="ESV311" s="94"/>
      <c r="ESW311" s="94"/>
      <c r="ESX311" s="94"/>
      <c r="ESY311" s="94"/>
      <c r="ESZ311" s="94"/>
      <c r="ETA311" s="94"/>
      <c r="ETB311" s="94"/>
      <c r="ETC311" s="94"/>
      <c r="ETD311" s="94"/>
      <c r="ETE311" s="94"/>
      <c r="ETF311" s="94"/>
      <c r="ETG311" s="94"/>
      <c r="ETH311" s="94"/>
      <c r="ETI311" s="94"/>
      <c r="ETJ311" s="94"/>
      <c r="ETK311" s="94"/>
      <c r="ETL311" s="94"/>
      <c r="ETM311" s="94"/>
      <c r="ETN311" s="94"/>
      <c r="ETO311" s="94"/>
      <c r="ETP311" s="94"/>
      <c r="ETQ311" s="94"/>
      <c r="ETR311" s="94"/>
      <c r="ETS311" s="94"/>
      <c r="ETT311" s="94"/>
      <c r="ETU311" s="94"/>
      <c r="ETV311" s="94"/>
      <c r="ETW311" s="94"/>
      <c r="ETX311" s="94"/>
      <c r="ETY311" s="94"/>
      <c r="ETZ311" s="94"/>
      <c r="EUA311" s="94"/>
      <c r="EUB311" s="94"/>
      <c r="EUC311" s="94"/>
      <c r="EUD311" s="94"/>
      <c r="EUE311" s="94"/>
      <c r="EUF311" s="94"/>
      <c r="EUG311" s="94"/>
      <c r="EUH311" s="94"/>
      <c r="EUI311" s="94"/>
      <c r="EUJ311" s="94"/>
      <c r="EUK311" s="94"/>
      <c r="EUL311" s="94"/>
      <c r="EUM311" s="94"/>
      <c r="EUN311" s="94"/>
      <c r="EUO311" s="94"/>
      <c r="EUP311" s="94"/>
      <c r="EUQ311" s="94"/>
      <c r="EUR311" s="94"/>
      <c r="EUS311" s="94"/>
      <c r="EUT311" s="94"/>
      <c r="EUU311" s="94"/>
      <c r="EUV311" s="94"/>
      <c r="EUW311" s="94"/>
      <c r="EUX311" s="94"/>
      <c r="EUY311" s="94"/>
      <c r="EUZ311" s="94"/>
      <c r="EVA311" s="94"/>
      <c r="EVB311" s="94"/>
      <c r="EVC311" s="94"/>
      <c r="EVD311" s="94"/>
      <c r="EVE311" s="94"/>
      <c r="EVF311" s="94"/>
      <c r="EVG311" s="94"/>
      <c r="EVH311" s="94"/>
      <c r="EVI311" s="94"/>
      <c r="EVJ311" s="94"/>
      <c r="EVK311" s="94"/>
      <c r="EVL311" s="94"/>
      <c r="EVM311" s="94"/>
      <c r="EVN311" s="94"/>
      <c r="EVO311" s="94"/>
      <c r="EVP311" s="94"/>
      <c r="EVQ311" s="94"/>
      <c r="EVR311" s="94"/>
      <c r="EVS311" s="94"/>
      <c r="EVT311" s="94"/>
      <c r="EVU311" s="94"/>
      <c r="EVV311" s="94"/>
      <c r="EVW311" s="94"/>
      <c r="EVX311" s="94"/>
      <c r="EVY311" s="94"/>
      <c r="EVZ311" s="94"/>
      <c r="EWA311" s="94"/>
      <c r="EWB311" s="94"/>
      <c r="EWC311" s="94"/>
      <c r="EWD311" s="94"/>
      <c r="EWE311" s="94"/>
      <c r="EWF311" s="94"/>
      <c r="EWG311" s="94"/>
      <c r="EWH311" s="94"/>
      <c r="EWI311" s="94"/>
      <c r="EWJ311" s="94"/>
      <c r="EWK311" s="94"/>
      <c r="EWL311" s="94"/>
      <c r="EWM311" s="94"/>
      <c r="EWN311" s="94"/>
      <c r="EWO311" s="94"/>
      <c r="EWP311" s="94"/>
      <c r="EWQ311" s="94"/>
      <c r="EWR311" s="94"/>
      <c r="EWS311" s="94"/>
      <c r="EWT311" s="94"/>
      <c r="EWU311" s="94"/>
      <c r="EWV311" s="94"/>
      <c r="EWW311" s="94"/>
      <c r="EWX311" s="94"/>
      <c r="EWY311" s="94"/>
      <c r="EWZ311" s="94"/>
      <c r="EXA311" s="94"/>
      <c r="EXB311" s="94"/>
      <c r="EXC311" s="94"/>
      <c r="EXD311" s="94"/>
      <c r="EXE311" s="94"/>
      <c r="EXF311" s="94"/>
      <c r="EXG311" s="94"/>
      <c r="EXH311" s="94"/>
      <c r="EXI311" s="94"/>
      <c r="EXJ311" s="94"/>
      <c r="EXK311" s="94"/>
      <c r="EXL311" s="94"/>
      <c r="EXM311" s="94"/>
      <c r="EXN311" s="94"/>
      <c r="EXO311" s="94"/>
      <c r="EXP311" s="94"/>
      <c r="EXQ311" s="94"/>
      <c r="EXR311" s="94"/>
      <c r="EXS311" s="94"/>
      <c r="EXT311" s="94"/>
      <c r="EXU311" s="94"/>
      <c r="EXV311" s="94"/>
      <c r="EXW311" s="94"/>
      <c r="EXX311" s="94"/>
      <c r="EXY311" s="94"/>
      <c r="EXZ311" s="94"/>
      <c r="EYA311" s="94"/>
      <c r="EYB311" s="94"/>
      <c r="EYC311" s="94"/>
      <c r="EYD311" s="94"/>
      <c r="EYE311" s="94"/>
      <c r="EYF311" s="94"/>
      <c r="EYG311" s="94"/>
      <c r="EYH311" s="94"/>
      <c r="EYI311" s="94"/>
      <c r="EYJ311" s="94"/>
      <c r="EYK311" s="94"/>
      <c r="EYL311" s="94"/>
      <c r="EYM311" s="94"/>
      <c r="EYN311" s="94"/>
      <c r="EYO311" s="94"/>
      <c r="EYP311" s="94"/>
      <c r="EYQ311" s="94"/>
      <c r="EYR311" s="94"/>
      <c r="EYS311" s="94"/>
      <c r="EYT311" s="94"/>
      <c r="EYU311" s="94"/>
      <c r="EYV311" s="94"/>
      <c r="EYW311" s="94"/>
      <c r="EYX311" s="94"/>
      <c r="EYY311" s="94"/>
      <c r="EYZ311" s="94"/>
      <c r="EZA311" s="94"/>
      <c r="EZB311" s="94"/>
      <c r="EZC311" s="94"/>
      <c r="EZD311" s="94"/>
      <c r="EZE311" s="94"/>
      <c r="EZF311" s="94"/>
      <c r="EZG311" s="94"/>
      <c r="EZH311" s="94"/>
      <c r="EZI311" s="94"/>
      <c r="EZJ311" s="94"/>
      <c r="EZK311" s="94"/>
      <c r="EZL311" s="94"/>
      <c r="EZM311" s="94"/>
      <c r="EZN311" s="94"/>
      <c r="EZO311" s="94"/>
      <c r="EZP311" s="94"/>
      <c r="EZQ311" s="94"/>
      <c r="EZR311" s="94"/>
      <c r="EZS311" s="94"/>
      <c r="EZT311" s="94"/>
      <c r="EZU311" s="94"/>
      <c r="EZV311" s="94"/>
      <c r="EZW311" s="94"/>
      <c r="EZX311" s="94"/>
      <c r="EZY311" s="94"/>
      <c r="EZZ311" s="94"/>
      <c r="FAA311" s="94"/>
      <c r="FAB311" s="94"/>
      <c r="FAC311" s="94"/>
      <c r="FAD311" s="94"/>
      <c r="FAE311" s="94"/>
      <c r="FAF311" s="94"/>
      <c r="FAG311" s="94"/>
      <c r="FAH311" s="94"/>
      <c r="FAI311" s="94"/>
      <c r="FAJ311" s="94"/>
      <c r="FAK311" s="94"/>
      <c r="FAL311" s="94"/>
      <c r="FAM311" s="94"/>
      <c r="FAN311" s="94"/>
      <c r="FAO311" s="94"/>
      <c r="FAP311" s="94"/>
      <c r="FAQ311" s="94"/>
      <c r="FAR311" s="94"/>
      <c r="FAS311" s="94"/>
      <c r="FAT311" s="94"/>
      <c r="FAU311" s="94"/>
      <c r="FAV311" s="94"/>
      <c r="FAW311" s="94"/>
      <c r="FAX311" s="94"/>
      <c r="FAY311" s="94"/>
      <c r="FAZ311" s="94"/>
      <c r="FBA311" s="94"/>
      <c r="FBB311" s="94"/>
      <c r="FBC311" s="94"/>
      <c r="FBD311" s="94"/>
      <c r="FBE311" s="94"/>
      <c r="FBF311" s="94"/>
      <c r="FBG311" s="94"/>
      <c r="FBH311" s="94"/>
      <c r="FBI311" s="94"/>
      <c r="FBJ311" s="94"/>
      <c r="FBK311" s="94"/>
      <c r="FBL311" s="94"/>
      <c r="FBM311" s="94"/>
      <c r="FBN311" s="94"/>
      <c r="FBO311" s="94"/>
      <c r="FBP311" s="94"/>
      <c r="FBQ311" s="94"/>
      <c r="FBR311" s="94"/>
      <c r="FBS311" s="94"/>
      <c r="FBT311" s="94"/>
      <c r="FBU311" s="94"/>
      <c r="FBV311" s="94"/>
      <c r="FBW311" s="94"/>
      <c r="FBX311" s="94"/>
      <c r="FBY311" s="94"/>
      <c r="FBZ311" s="94"/>
      <c r="FCA311" s="94"/>
      <c r="FCB311" s="94"/>
      <c r="FCC311" s="94"/>
      <c r="FCD311" s="94"/>
      <c r="FCE311" s="94"/>
      <c r="FCF311" s="94"/>
      <c r="FCG311" s="94"/>
      <c r="FCH311" s="94"/>
      <c r="FCI311" s="94"/>
      <c r="FCJ311" s="94"/>
      <c r="FCK311" s="94"/>
      <c r="FCL311" s="94"/>
      <c r="FCM311" s="94"/>
      <c r="FCN311" s="94"/>
      <c r="FCO311" s="94"/>
      <c r="FCP311" s="94"/>
      <c r="FCQ311" s="94"/>
      <c r="FCR311" s="94"/>
      <c r="FCS311" s="94"/>
      <c r="FCT311" s="94"/>
      <c r="FCU311" s="94"/>
      <c r="FCV311" s="94"/>
      <c r="FCW311" s="94"/>
      <c r="FCX311" s="94"/>
      <c r="FCY311" s="94"/>
      <c r="FCZ311" s="94"/>
      <c r="FDA311" s="94"/>
      <c r="FDB311" s="94"/>
      <c r="FDC311" s="94"/>
      <c r="FDD311" s="94"/>
      <c r="FDE311" s="94"/>
      <c r="FDF311" s="94"/>
      <c r="FDG311" s="94"/>
      <c r="FDH311" s="94"/>
      <c r="FDI311" s="94"/>
      <c r="FDJ311" s="94"/>
      <c r="FDK311" s="94"/>
      <c r="FDL311" s="94"/>
      <c r="FDM311" s="94"/>
      <c r="FDN311" s="94"/>
      <c r="FDO311" s="94"/>
      <c r="FDP311" s="94"/>
      <c r="FDQ311" s="94"/>
      <c r="FDR311" s="94"/>
      <c r="FDS311" s="94"/>
      <c r="FDT311" s="94"/>
      <c r="FDU311" s="94"/>
      <c r="FDV311" s="94"/>
      <c r="FDW311" s="94"/>
      <c r="FDX311" s="94"/>
      <c r="FDY311" s="94"/>
      <c r="FDZ311" s="94"/>
      <c r="FEA311" s="94"/>
      <c r="FEB311" s="94"/>
      <c r="FEC311" s="94"/>
      <c r="FED311" s="94"/>
      <c r="FEE311" s="94"/>
      <c r="FEF311" s="94"/>
      <c r="FEG311" s="94"/>
      <c r="FEH311" s="94"/>
      <c r="FEI311" s="94"/>
      <c r="FEJ311" s="94"/>
      <c r="FEK311" s="94"/>
      <c r="FEL311" s="94"/>
      <c r="FEM311" s="94"/>
      <c r="FEN311" s="94"/>
      <c r="FEO311" s="94"/>
      <c r="FEP311" s="94"/>
      <c r="FEQ311" s="94"/>
      <c r="FER311" s="94"/>
      <c r="FES311" s="94"/>
      <c r="FET311" s="94"/>
      <c r="FEU311" s="94"/>
      <c r="FEV311" s="94"/>
      <c r="FEW311" s="94"/>
      <c r="FEX311" s="94"/>
      <c r="FEY311" s="94"/>
      <c r="FEZ311" s="94"/>
      <c r="FFA311" s="94"/>
      <c r="FFB311" s="94"/>
      <c r="FFC311" s="94"/>
      <c r="FFD311" s="94"/>
      <c r="FFE311" s="94"/>
      <c r="FFF311" s="94"/>
      <c r="FFG311" s="94"/>
      <c r="FFH311" s="94"/>
      <c r="FFI311" s="94"/>
      <c r="FFJ311" s="94"/>
      <c r="FFK311" s="94"/>
      <c r="FFL311" s="94"/>
      <c r="FFM311" s="94"/>
      <c r="FFN311" s="94"/>
      <c r="FFO311" s="94"/>
      <c r="FFP311" s="94"/>
      <c r="FFQ311" s="94"/>
      <c r="FFR311" s="94"/>
      <c r="FFS311" s="94"/>
      <c r="FFT311" s="94"/>
      <c r="FFU311" s="94"/>
      <c r="FFV311" s="94"/>
      <c r="FFW311" s="94"/>
      <c r="FFX311" s="94"/>
      <c r="FFY311" s="94"/>
      <c r="FFZ311" s="94"/>
      <c r="FGA311" s="94"/>
      <c r="FGB311" s="94"/>
      <c r="FGC311" s="94"/>
      <c r="FGD311" s="94"/>
      <c r="FGE311" s="94"/>
      <c r="FGF311" s="94"/>
      <c r="FGG311" s="94"/>
      <c r="FGH311" s="94"/>
      <c r="FGI311" s="94"/>
      <c r="FGJ311" s="94"/>
      <c r="FGK311" s="94"/>
      <c r="FGL311" s="94"/>
      <c r="FGM311" s="94"/>
      <c r="FGN311" s="94"/>
      <c r="FGO311" s="94"/>
      <c r="FGP311" s="94"/>
      <c r="FGQ311" s="94"/>
      <c r="FGR311" s="94"/>
      <c r="FGS311" s="94"/>
      <c r="FGT311" s="94"/>
      <c r="FGU311" s="94"/>
      <c r="FGV311" s="94"/>
      <c r="FGW311" s="94"/>
      <c r="FGX311" s="94"/>
      <c r="FGY311" s="94"/>
      <c r="FGZ311" s="94"/>
      <c r="FHA311" s="94"/>
      <c r="FHB311" s="94"/>
      <c r="FHC311" s="94"/>
      <c r="FHD311" s="94"/>
      <c r="FHE311" s="94"/>
      <c r="FHF311" s="94"/>
      <c r="FHG311" s="94"/>
      <c r="FHH311" s="94"/>
      <c r="FHI311" s="94"/>
      <c r="FHJ311" s="94"/>
      <c r="FHK311" s="94"/>
      <c r="FHL311" s="94"/>
      <c r="FHM311" s="94"/>
      <c r="FHN311" s="94"/>
      <c r="FHO311" s="94"/>
      <c r="FHP311" s="94"/>
      <c r="FHQ311" s="94"/>
      <c r="FHR311" s="94"/>
      <c r="FHS311" s="94"/>
      <c r="FHT311" s="94"/>
      <c r="FHU311" s="94"/>
      <c r="FHV311" s="94"/>
      <c r="FHW311" s="94"/>
      <c r="FHX311" s="94"/>
      <c r="FHY311" s="94"/>
      <c r="FHZ311" s="94"/>
      <c r="FIA311" s="94"/>
      <c r="FIB311" s="94"/>
      <c r="FIC311" s="94"/>
      <c r="FID311" s="94"/>
      <c r="FIE311" s="94"/>
      <c r="FIF311" s="94"/>
      <c r="FIG311" s="94"/>
      <c r="FIH311" s="94"/>
      <c r="FII311" s="94"/>
      <c r="FIJ311" s="94"/>
      <c r="FIK311" s="94"/>
      <c r="FIL311" s="94"/>
      <c r="FIM311" s="94"/>
      <c r="FIN311" s="94"/>
      <c r="FIO311" s="94"/>
      <c r="FIP311" s="94"/>
      <c r="FIQ311" s="94"/>
      <c r="FIR311" s="94"/>
      <c r="FIS311" s="94"/>
      <c r="FIT311" s="94"/>
      <c r="FIU311" s="94"/>
      <c r="FIV311" s="94"/>
      <c r="FIW311" s="94"/>
      <c r="FIX311" s="94"/>
      <c r="FIY311" s="94"/>
      <c r="FIZ311" s="94"/>
      <c r="FJA311" s="94"/>
      <c r="FJB311" s="94"/>
      <c r="FJC311" s="94"/>
      <c r="FJD311" s="94"/>
      <c r="FJE311" s="94"/>
      <c r="FJF311" s="94"/>
      <c r="FJG311" s="94"/>
      <c r="FJH311" s="94"/>
      <c r="FJI311" s="94"/>
      <c r="FJJ311" s="94"/>
      <c r="FJK311" s="94"/>
      <c r="FJL311" s="94"/>
      <c r="FJM311" s="94"/>
      <c r="FJN311" s="94"/>
      <c r="FJO311" s="94"/>
      <c r="FJP311" s="94"/>
      <c r="FJQ311" s="94"/>
      <c r="FJR311" s="94"/>
      <c r="FJS311" s="94"/>
      <c r="FJT311" s="94"/>
      <c r="FJU311" s="94"/>
      <c r="FJV311" s="94"/>
      <c r="FJW311" s="94"/>
      <c r="FJX311" s="94"/>
      <c r="FJY311" s="94"/>
      <c r="FJZ311" s="94"/>
      <c r="FKA311" s="94"/>
      <c r="FKB311" s="94"/>
      <c r="FKC311" s="94"/>
      <c r="FKD311" s="94"/>
      <c r="FKE311" s="94"/>
      <c r="FKF311" s="94"/>
      <c r="FKG311" s="94"/>
      <c r="FKH311" s="94"/>
      <c r="FKI311" s="94"/>
      <c r="FKJ311" s="94"/>
      <c r="FKK311" s="94"/>
      <c r="FKL311" s="94"/>
      <c r="FKM311" s="94"/>
      <c r="FKN311" s="94"/>
      <c r="FKO311" s="94"/>
      <c r="FKP311" s="94"/>
      <c r="FKQ311" s="94"/>
      <c r="FKR311" s="94"/>
      <c r="FKS311" s="94"/>
      <c r="FKT311" s="94"/>
      <c r="FKU311" s="94"/>
      <c r="FKV311" s="94"/>
      <c r="FKW311" s="94"/>
      <c r="FKX311" s="94"/>
      <c r="FKY311" s="94"/>
      <c r="FKZ311" s="94"/>
      <c r="FLA311" s="94"/>
      <c r="FLB311" s="94"/>
      <c r="FLC311" s="94"/>
      <c r="FLD311" s="94"/>
      <c r="FLE311" s="94"/>
      <c r="FLF311" s="94"/>
      <c r="FLG311" s="94"/>
      <c r="FLH311" s="94"/>
      <c r="FLI311" s="94"/>
      <c r="FLJ311" s="94"/>
      <c r="FLK311" s="94"/>
      <c r="FLL311" s="94"/>
      <c r="FLM311" s="94"/>
      <c r="FLN311" s="94"/>
      <c r="FLO311" s="94"/>
      <c r="FLP311" s="94"/>
      <c r="FLQ311" s="94"/>
      <c r="FLR311" s="94"/>
      <c r="FLS311" s="94"/>
      <c r="FLT311" s="94"/>
      <c r="FLU311" s="94"/>
      <c r="FLV311" s="94"/>
      <c r="FLW311" s="94"/>
      <c r="FLX311" s="94"/>
      <c r="FLY311" s="94"/>
      <c r="FLZ311" s="94"/>
      <c r="FMA311" s="94"/>
      <c r="FMB311" s="94"/>
      <c r="FMC311" s="94"/>
      <c r="FMD311" s="94"/>
      <c r="FME311" s="94"/>
      <c r="FMF311" s="94"/>
      <c r="FMG311" s="94"/>
      <c r="FMH311" s="94"/>
      <c r="FMI311" s="94"/>
      <c r="FMJ311" s="94"/>
      <c r="FMK311" s="94"/>
      <c r="FML311" s="94"/>
      <c r="FMM311" s="94"/>
      <c r="FMN311" s="94"/>
      <c r="FMO311" s="94"/>
      <c r="FMP311" s="94"/>
      <c r="FMQ311" s="94"/>
      <c r="FMR311" s="94"/>
      <c r="FMS311" s="94"/>
      <c r="FMT311" s="94"/>
      <c r="FMU311" s="94"/>
      <c r="FMV311" s="94"/>
      <c r="FMW311" s="94"/>
      <c r="FMX311" s="94"/>
      <c r="FMY311" s="94"/>
      <c r="FMZ311" s="94"/>
      <c r="FNA311" s="94"/>
      <c r="FNB311" s="94"/>
      <c r="FNC311" s="94"/>
      <c r="FND311" s="94"/>
      <c r="FNE311" s="94"/>
      <c r="FNF311" s="94"/>
      <c r="FNG311" s="94"/>
      <c r="FNH311" s="94"/>
      <c r="FNI311" s="94"/>
      <c r="FNJ311" s="94"/>
      <c r="FNK311" s="94"/>
      <c r="FNL311" s="94"/>
      <c r="FNM311" s="94"/>
      <c r="FNN311" s="94"/>
      <c r="FNO311" s="94"/>
      <c r="FNP311" s="94"/>
      <c r="FNQ311" s="94"/>
      <c r="FNR311" s="94"/>
      <c r="FNS311" s="94"/>
      <c r="FNT311" s="94"/>
      <c r="FNU311" s="94"/>
      <c r="FNV311" s="94"/>
      <c r="FNW311" s="94"/>
      <c r="FNX311" s="94"/>
      <c r="FNY311" s="94"/>
      <c r="FNZ311" s="94"/>
      <c r="FOA311" s="94"/>
      <c r="FOB311" s="94"/>
      <c r="FOC311" s="94"/>
      <c r="FOD311" s="94"/>
      <c r="FOE311" s="94"/>
      <c r="FOF311" s="94"/>
      <c r="FOG311" s="94"/>
      <c r="FOH311" s="94"/>
      <c r="FOI311" s="94"/>
      <c r="FOJ311" s="94"/>
      <c r="FOK311" s="94"/>
      <c r="FOL311" s="94"/>
      <c r="FOM311" s="94"/>
      <c r="FON311" s="94"/>
      <c r="FOO311" s="94"/>
      <c r="FOP311" s="94"/>
      <c r="FOQ311" s="94"/>
      <c r="FOR311" s="94"/>
      <c r="FOS311" s="94"/>
      <c r="FOT311" s="94"/>
      <c r="FOU311" s="94"/>
      <c r="FOV311" s="94"/>
      <c r="FOW311" s="94"/>
      <c r="FOX311" s="94"/>
      <c r="FOY311" s="94"/>
      <c r="FOZ311" s="94"/>
      <c r="FPA311" s="94"/>
      <c r="FPB311" s="94"/>
      <c r="FPC311" s="94"/>
      <c r="FPD311" s="94"/>
      <c r="FPE311" s="94"/>
      <c r="FPF311" s="94"/>
      <c r="FPG311" s="94"/>
      <c r="FPH311" s="94"/>
      <c r="FPI311" s="94"/>
      <c r="FPJ311" s="94"/>
      <c r="FPK311" s="94"/>
      <c r="FPL311" s="94"/>
      <c r="FPM311" s="94"/>
      <c r="FPN311" s="94"/>
      <c r="FPO311" s="94"/>
      <c r="FPP311" s="94"/>
      <c r="FPQ311" s="94"/>
      <c r="FPR311" s="94"/>
      <c r="FPS311" s="94"/>
      <c r="FPT311" s="94"/>
      <c r="FPU311" s="94"/>
      <c r="FPV311" s="94"/>
      <c r="FPW311" s="94"/>
      <c r="FPX311" s="94"/>
      <c r="FPY311" s="94"/>
      <c r="FPZ311" s="94"/>
      <c r="FQA311" s="94"/>
      <c r="FQB311" s="94"/>
      <c r="FQC311" s="94"/>
      <c r="FQD311" s="94"/>
      <c r="FQE311" s="94"/>
      <c r="FQF311" s="94"/>
      <c r="FQG311" s="94"/>
      <c r="FQH311" s="94"/>
      <c r="FQI311" s="94"/>
      <c r="FQJ311" s="94"/>
      <c r="FQK311" s="94"/>
      <c r="FQL311" s="94"/>
      <c r="FQM311" s="94"/>
      <c r="FQN311" s="94"/>
      <c r="FQO311" s="94"/>
      <c r="FQP311" s="94"/>
      <c r="FQQ311" s="94"/>
      <c r="FQR311" s="94"/>
      <c r="FQS311" s="94"/>
      <c r="FQT311" s="94"/>
      <c r="FQU311" s="94"/>
      <c r="FQV311" s="94"/>
      <c r="FQW311" s="94"/>
      <c r="FQX311" s="94"/>
      <c r="FQY311" s="94"/>
      <c r="FQZ311" s="94"/>
      <c r="FRA311" s="94"/>
      <c r="FRB311" s="94"/>
      <c r="FRC311" s="94"/>
      <c r="FRD311" s="94"/>
      <c r="FRE311" s="94"/>
      <c r="FRF311" s="94"/>
      <c r="FRG311" s="94"/>
      <c r="FRH311" s="94"/>
      <c r="FRI311" s="94"/>
      <c r="FRJ311" s="94"/>
      <c r="FRK311" s="94"/>
      <c r="FRL311" s="94"/>
      <c r="FRM311" s="94"/>
      <c r="FRN311" s="94"/>
      <c r="FRO311" s="94"/>
      <c r="FRP311" s="94"/>
      <c r="FRQ311" s="94"/>
      <c r="FRR311" s="94"/>
      <c r="FRS311" s="94"/>
      <c r="FRT311" s="94"/>
      <c r="FRU311" s="94"/>
      <c r="FRV311" s="94"/>
      <c r="FRW311" s="94"/>
      <c r="FRX311" s="94"/>
      <c r="FRY311" s="94"/>
      <c r="FRZ311" s="94"/>
      <c r="FSA311" s="94"/>
      <c r="FSB311" s="94"/>
      <c r="FSC311" s="94"/>
      <c r="FSD311" s="94"/>
      <c r="FSE311" s="94"/>
      <c r="FSF311" s="94"/>
      <c r="FSG311" s="94"/>
      <c r="FSH311" s="94"/>
      <c r="FSI311" s="94"/>
      <c r="FSJ311" s="94"/>
      <c r="FSK311" s="94"/>
      <c r="FSL311" s="94"/>
      <c r="FSM311" s="94"/>
      <c r="FSN311" s="94"/>
      <c r="FSO311" s="94"/>
      <c r="FSP311" s="94"/>
      <c r="FSQ311" s="94"/>
      <c r="FSR311" s="94"/>
      <c r="FSS311" s="94"/>
      <c r="FST311" s="94"/>
      <c r="FSU311" s="94"/>
      <c r="FSV311" s="94"/>
      <c r="FSW311" s="94"/>
      <c r="FSX311" s="94"/>
      <c r="FSY311" s="94"/>
      <c r="FSZ311" s="94"/>
      <c r="FTA311" s="94"/>
      <c r="FTB311" s="94"/>
      <c r="FTC311" s="94"/>
      <c r="FTD311" s="94"/>
      <c r="FTE311" s="94"/>
      <c r="FTF311" s="94"/>
      <c r="FTG311" s="94"/>
      <c r="FTH311" s="94"/>
      <c r="FTI311" s="94"/>
      <c r="FTJ311" s="94"/>
      <c r="FTK311" s="94"/>
      <c r="FTL311" s="94"/>
      <c r="FTM311" s="94"/>
      <c r="FTN311" s="94"/>
      <c r="FTO311" s="94"/>
      <c r="FTP311" s="94"/>
      <c r="FTQ311" s="94"/>
      <c r="FTR311" s="94"/>
      <c r="FTS311" s="94"/>
      <c r="FTT311" s="94"/>
      <c r="FTU311" s="94"/>
      <c r="FTV311" s="94"/>
      <c r="FTW311" s="94"/>
      <c r="FTX311" s="94"/>
      <c r="FTY311" s="94"/>
      <c r="FTZ311" s="94"/>
      <c r="FUA311" s="94"/>
      <c r="FUB311" s="94"/>
      <c r="FUC311" s="94"/>
      <c r="FUD311" s="94"/>
      <c r="FUE311" s="94"/>
      <c r="FUF311" s="94"/>
      <c r="FUG311" s="94"/>
      <c r="FUH311" s="94"/>
      <c r="FUI311" s="94"/>
      <c r="FUJ311" s="94"/>
      <c r="FUK311" s="94"/>
      <c r="FUL311" s="94"/>
      <c r="FUM311" s="94"/>
      <c r="FUN311" s="94"/>
      <c r="FUO311" s="94"/>
      <c r="FUP311" s="94"/>
      <c r="FUQ311" s="94"/>
      <c r="FUR311" s="94"/>
      <c r="FUS311" s="94"/>
      <c r="FUT311" s="94"/>
      <c r="FUU311" s="94"/>
      <c r="FUV311" s="94"/>
      <c r="FUW311" s="94"/>
      <c r="FUX311" s="94"/>
      <c r="FUY311" s="94"/>
      <c r="FUZ311" s="94"/>
      <c r="FVA311" s="94"/>
      <c r="FVB311" s="94"/>
      <c r="FVC311" s="94"/>
      <c r="FVD311" s="94"/>
      <c r="FVE311" s="94"/>
      <c r="FVF311" s="94"/>
      <c r="FVG311" s="94"/>
      <c r="FVH311" s="94"/>
      <c r="FVI311" s="94"/>
      <c r="FVJ311" s="94"/>
      <c r="FVK311" s="94"/>
      <c r="FVL311" s="94"/>
      <c r="FVM311" s="94"/>
      <c r="FVN311" s="94"/>
      <c r="FVO311" s="94"/>
      <c r="FVP311" s="94"/>
      <c r="FVQ311" s="94"/>
      <c r="FVR311" s="94"/>
      <c r="FVS311" s="94"/>
      <c r="FVT311" s="94"/>
      <c r="FVU311" s="94"/>
      <c r="FVV311" s="94"/>
      <c r="FVW311" s="94"/>
      <c r="FVX311" s="94"/>
      <c r="FVY311" s="94"/>
      <c r="FVZ311" s="94"/>
      <c r="FWA311" s="94"/>
      <c r="FWB311" s="94"/>
      <c r="FWC311" s="94"/>
      <c r="FWD311" s="94"/>
      <c r="FWE311" s="94"/>
      <c r="FWF311" s="94"/>
      <c r="FWG311" s="94"/>
      <c r="FWH311" s="94"/>
      <c r="FWI311" s="94"/>
      <c r="FWJ311" s="94"/>
      <c r="FWK311" s="94"/>
      <c r="FWL311" s="94"/>
      <c r="FWM311" s="94"/>
      <c r="FWN311" s="94"/>
      <c r="FWO311" s="94"/>
      <c r="FWP311" s="94"/>
      <c r="FWQ311" s="94"/>
      <c r="FWR311" s="94"/>
      <c r="FWS311" s="94"/>
      <c r="FWT311" s="94"/>
      <c r="FWU311" s="94"/>
      <c r="FWV311" s="94"/>
      <c r="FWW311" s="94"/>
      <c r="FWX311" s="94"/>
      <c r="FWY311" s="94"/>
      <c r="FWZ311" s="94"/>
      <c r="FXA311" s="94"/>
      <c r="FXB311" s="94"/>
      <c r="FXC311" s="94"/>
      <c r="FXD311" s="94"/>
      <c r="FXE311" s="94"/>
      <c r="FXF311" s="94"/>
      <c r="FXG311" s="94"/>
      <c r="FXH311" s="94"/>
      <c r="FXI311" s="94"/>
      <c r="FXJ311" s="94"/>
      <c r="FXK311" s="94"/>
      <c r="FXL311" s="94"/>
      <c r="FXM311" s="94"/>
      <c r="FXN311" s="94"/>
      <c r="FXO311" s="94"/>
      <c r="FXP311" s="94"/>
      <c r="FXQ311" s="94"/>
      <c r="FXR311" s="94"/>
      <c r="FXS311" s="94"/>
      <c r="FXT311" s="94"/>
      <c r="FXU311" s="94"/>
      <c r="FXV311" s="94"/>
      <c r="FXW311" s="94"/>
      <c r="FXX311" s="94"/>
      <c r="FXY311" s="94"/>
      <c r="FXZ311" s="94"/>
      <c r="FYA311" s="94"/>
      <c r="FYB311" s="94"/>
      <c r="FYC311" s="94"/>
      <c r="FYD311" s="94"/>
      <c r="FYE311" s="94"/>
      <c r="FYF311" s="94"/>
      <c r="FYG311" s="94"/>
      <c r="FYH311" s="94"/>
      <c r="FYI311" s="94"/>
      <c r="FYJ311" s="94"/>
      <c r="FYK311" s="94"/>
      <c r="FYL311" s="94"/>
      <c r="FYM311" s="94"/>
      <c r="FYN311" s="94"/>
      <c r="FYO311" s="94"/>
      <c r="FYP311" s="94"/>
      <c r="FYQ311" s="94"/>
      <c r="FYR311" s="94"/>
      <c r="FYS311" s="94"/>
      <c r="FYT311" s="94"/>
      <c r="FYU311" s="94"/>
      <c r="FYV311" s="94"/>
      <c r="FYW311" s="94"/>
      <c r="FYX311" s="94"/>
      <c r="FYY311" s="94"/>
      <c r="FYZ311" s="94"/>
      <c r="FZA311" s="94"/>
      <c r="FZB311" s="94"/>
      <c r="FZC311" s="94"/>
      <c r="FZD311" s="94"/>
      <c r="FZE311" s="94"/>
      <c r="FZF311" s="94"/>
      <c r="FZG311" s="94"/>
      <c r="FZH311" s="94"/>
      <c r="FZI311" s="94"/>
      <c r="FZJ311" s="94"/>
      <c r="FZK311" s="94"/>
      <c r="FZL311" s="94"/>
      <c r="FZM311" s="94"/>
      <c r="FZN311" s="94"/>
      <c r="FZO311" s="94"/>
      <c r="FZP311" s="94"/>
      <c r="FZQ311" s="94"/>
      <c r="FZR311" s="94"/>
      <c r="FZS311" s="94"/>
      <c r="FZT311" s="94"/>
      <c r="FZU311" s="94"/>
      <c r="FZV311" s="94"/>
      <c r="FZW311" s="94"/>
      <c r="FZX311" s="94"/>
      <c r="FZY311" s="94"/>
      <c r="FZZ311" s="94"/>
      <c r="GAA311" s="94"/>
      <c r="GAB311" s="94"/>
      <c r="GAC311" s="94"/>
      <c r="GAD311" s="94"/>
      <c r="GAE311" s="94"/>
      <c r="GAF311" s="94"/>
      <c r="GAG311" s="94"/>
      <c r="GAH311" s="94"/>
      <c r="GAI311" s="94"/>
      <c r="GAJ311" s="94"/>
      <c r="GAK311" s="94"/>
      <c r="GAL311" s="94"/>
      <c r="GAM311" s="94"/>
      <c r="GAN311" s="94"/>
      <c r="GAO311" s="94"/>
      <c r="GAP311" s="94"/>
      <c r="GAQ311" s="94"/>
      <c r="GAR311" s="94"/>
      <c r="GAS311" s="94"/>
      <c r="GAT311" s="94"/>
      <c r="GAU311" s="94"/>
      <c r="GAV311" s="94"/>
      <c r="GAW311" s="94"/>
      <c r="GAX311" s="94"/>
      <c r="GAY311" s="94"/>
      <c r="GAZ311" s="94"/>
      <c r="GBA311" s="94"/>
      <c r="GBB311" s="94"/>
      <c r="GBC311" s="94"/>
      <c r="GBD311" s="94"/>
      <c r="GBE311" s="94"/>
      <c r="GBF311" s="94"/>
      <c r="GBG311" s="94"/>
      <c r="GBH311" s="94"/>
      <c r="GBI311" s="94"/>
      <c r="GBJ311" s="94"/>
      <c r="GBK311" s="94"/>
      <c r="GBL311" s="94"/>
      <c r="GBM311" s="94"/>
      <c r="GBN311" s="94"/>
      <c r="GBO311" s="94"/>
      <c r="GBP311" s="94"/>
      <c r="GBQ311" s="94"/>
      <c r="GBR311" s="94"/>
      <c r="GBS311" s="94"/>
      <c r="GBT311" s="94"/>
      <c r="GBU311" s="94"/>
      <c r="GBV311" s="94"/>
      <c r="GBW311" s="94"/>
      <c r="GBX311" s="94"/>
      <c r="GBY311" s="94"/>
      <c r="GBZ311" s="94"/>
      <c r="GCA311" s="94"/>
      <c r="GCB311" s="94"/>
      <c r="GCC311" s="94"/>
      <c r="GCD311" s="94"/>
      <c r="GCE311" s="94"/>
      <c r="GCF311" s="94"/>
      <c r="GCG311" s="94"/>
      <c r="GCH311" s="94"/>
      <c r="GCI311" s="94"/>
      <c r="GCJ311" s="94"/>
      <c r="GCK311" s="94"/>
      <c r="GCL311" s="94"/>
      <c r="GCM311" s="94"/>
      <c r="GCN311" s="94"/>
      <c r="GCO311" s="94"/>
      <c r="GCP311" s="94"/>
      <c r="GCQ311" s="94"/>
      <c r="GCR311" s="94"/>
      <c r="GCS311" s="94"/>
      <c r="GCT311" s="94"/>
      <c r="GCU311" s="94"/>
      <c r="GCV311" s="94"/>
      <c r="GCW311" s="94"/>
      <c r="GCX311" s="94"/>
      <c r="GCY311" s="94"/>
      <c r="GCZ311" s="94"/>
      <c r="GDA311" s="94"/>
      <c r="GDB311" s="94"/>
      <c r="GDC311" s="94"/>
      <c r="GDD311" s="94"/>
      <c r="GDE311" s="94"/>
      <c r="GDF311" s="94"/>
      <c r="GDG311" s="94"/>
      <c r="GDH311" s="94"/>
      <c r="GDI311" s="94"/>
      <c r="GDJ311" s="94"/>
      <c r="GDK311" s="94"/>
      <c r="GDL311" s="94"/>
      <c r="GDM311" s="94"/>
      <c r="GDN311" s="94"/>
      <c r="GDO311" s="94"/>
      <c r="GDP311" s="94"/>
      <c r="GDQ311" s="94"/>
      <c r="GDR311" s="94"/>
      <c r="GDS311" s="94"/>
      <c r="GDT311" s="94"/>
      <c r="GDU311" s="94"/>
      <c r="GDV311" s="94"/>
      <c r="GDW311" s="94"/>
      <c r="GDX311" s="94"/>
      <c r="GDY311" s="94"/>
      <c r="GDZ311" s="94"/>
      <c r="GEA311" s="94"/>
      <c r="GEB311" s="94"/>
      <c r="GEC311" s="94"/>
      <c r="GED311" s="94"/>
      <c r="GEE311" s="94"/>
      <c r="GEF311" s="94"/>
      <c r="GEG311" s="94"/>
      <c r="GEH311" s="94"/>
      <c r="GEI311" s="94"/>
      <c r="GEJ311" s="94"/>
      <c r="GEK311" s="94"/>
      <c r="GEL311" s="94"/>
      <c r="GEM311" s="94"/>
      <c r="GEN311" s="94"/>
      <c r="GEO311" s="94"/>
      <c r="GEP311" s="94"/>
      <c r="GEQ311" s="94"/>
      <c r="GER311" s="94"/>
      <c r="GES311" s="94"/>
      <c r="GET311" s="94"/>
      <c r="GEU311" s="94"/>
      <c r="GEV311" s="94"/>
      <c r="GEW311" s="94"/>
      <c r="GEX311" s="94"/>
      <c r="GEY311" s="94"/>
      <c r="GEZ311" s="94"/>
      <c r="GFA311" s="94"/>
      <c r="GFB311" s="94"/>
      <c r="GFC311" s="94"/>
      <c r="GFD311" s="94"/>
      <c r="GFE311" s="94"/>
      <c r="GFF311" s="94"/>
      <c r="GFG311" s="94"/>
      <c r="GFH311" s="94"/>
      <c r="GFI311" s="94"/>
      <c r="GFJ311" s="94"/>
      <c r="GFK311" s="94"/>
      <c r="GFL311" s="94"/>
      <c r="GFM311" s="94"/>
      <c r="GFN311" s="94"/>
      <c r="GFO311" s="94"/>
      <c r="GFP311" s="94"/>
      <c r="GFQ311" s="94"/>
      <c r="GFR311" s="94"/>
      <c r="GFS311" s="94"/>
      <c r="GFT311" s="94"/>
      <c r="GFU311" s="94"/>
      <c r="GFV311" s="94"/>
      <c r="GFW311" s="94"/>
      <c r="GFX311" s="94"/>
      <c r="GFY311" s="94"/>
      <c r="GFZ311" s="94"/>
      <c r="GGA311" s="94"/>
      <c r="GGB311" s="94"/>
      <c r="GGC311" s="94"/>
      <c r="GGD311" s="94"/>
      <c r="GGE311" s="94"/>
      <c r="GGF311" s="94"/>
      <c r="GGG311" s="94"/>
      <c r="GGH311" s="94"/>
      <c r="GGI311" s="94"/>
      <c r="GGJ311" s="94"/>
      <c r="GGK311" s="94"/>
      <c r="GGL311" s="94"/>
      <c r="GGM311" s="94"/>
      <c r="GGN311" s="94"/>
      <c r="GGO311" s="94"/>
      <c r="GGP311" s="94"/>
      <c r="GGQ311" s="94"/>
      <c r="GGR311" s="94"/>
      <c r="GGS311" s="94"/>
      <c r="GGT311" s="94"/>
      <c r="GGU311" s="94"/>
      <c r="GGV311" s="94"/>
      <c r="GGW311" s="94"/>
      <c r="GGX311" s="94"/>
      <c r="GGY311" s="94"/>
      <c r="GGZ311" s="94"/>
      <c r="GHA311" s="94"/>
      <c r="GHB311" s="94"/>
      <c r="GHC311" s="94"/>
      <c r="GHD311" s="94"/>
      <c r="GHE311" s="94"/>
      <c r="GHF311" s="94"/>
      <c r="GHG311" s="94"/>
      <c r="GHH311" s="94"/>
      <c r="GHI311" s="94"/>
      <c r="GHJ311" s="94"/>
      <c r="GHK311" s="94"/>
      <c r="GHL311" s="94"/>
      <c r="GHM311" s="94"/>
      <c r="GHN311" s="94"/>
      <c r="GHO311" s="94"/>
      <c r="GHP311" s="94"/>
      <c r="GHQ311" s="94"/>
      <c r="GHR311" s="94"/>
      <c r="GHS311" s="94"/>
      <c r="GHT311" s="94"/>
      <c r="GHU311" s="94"/>
      <c r="GHV311" s="94"/>
      <c r="GHW311" s="94"/>
      <c r="GHX311" s="94"/>
      <c r="GHY311" s="94"/>
      <c r="GHZ311" s="94"/>
      <c r="GIA311" s="94"/>
      <c r="GIB311" s="94"/>
      <c r="GIC311" s="94"/>
      <c r="GID311" s="94"/>
      <c r="GIE311" s="94"/>
      <c r="GIF311" s="94"/>
      <c r="GIG311" s="94"/>
      <c r="GIH311" s="94"/>
      <c r="GII311" s="94"/>
      <c r="GIJ311" s="94"/>
      <c r="GIK311" s="94"/>
      <c r="GIL311" s="94"/>
      <c r="GIM311" s="94"/>
      <c r="GIN311" s="94"/>
      <c r="GIO311" s="94"/>
      <c r="GIP311" s="94"/>
      <c r="GIQ311" s="94"/>
      <c r="GIR311" s="94"/>
      <c r="GIS311" s="94"/>
      <c r="GIT311" s="94"/>
      <c r="GIU311" s="94"/>
      <c r="GIV311" s="94"/>
      <c r="GIW311" s="94"/>
      <c r="GIX311" s="94"/>
      <c r="GIY311" s="94"/>
      <c r="GIZ311" s="94"/>
      <c r="GJA311" s="94"/>
      <c r="GJB311" s="94"/>
      <c r="GJC311" s="94"/>
      <c r="GJD311" s="94"/>
      <c r="GJE311" s="94"/>
      <c r="GJF311" s="94"/>
      <c r="GJG311" s="94"/>
      <c r="GJH311" s="94"/>
      <c r="GJI311" s="94"/>
      <c r="GJJ311" s="94"/>
      <c r="GJK311" s="94"/>
      <c r="GJL311" s="94"/>
      <c r="GJM311" s="94"/>
      <c r="GJN311" s="94"/>
      <c r="GJO311" s="94"/>
      <c r="GJP311" s="94"/>
      <c r="GJQ311" s="94"/>
      <c r="GJR311" s="94"/>
      <c r="GJS311" s="94"/>
      <c r="GJT311" s="94"/>
      <c r="GJU311" s="94"/>
      <c r="GJV311" s="94"/>
      <c r="GJW311" s="94"/>
      <c r="GJX311" s="94"/>
      <c r="GJY311" s="94"/>
      <c r="GJZ311" s="94"/>
      <c r="GKA311" s="94"/>
      <c r="GKB311" s="94"/>
      <c r="GKC311" s="94"/>
      <c r="GKD311" s="94"/>
      <c r="GKE311" s="94"/>
      <c r="GKF311" s="94"/>
      <c r="GKG311" s="94"/>
      <c r="GKH311" s="94"/>
      <c r="GKI311" s="94"/>
      <c r="GKJ311" s="94"/>
      <c r="GKK311" s="94"/>
      <c r="GKL311" s="94"/>
      <c r="GKM311" s="94"/>
      <c r="GKN311" s="94"/>
      <c r="GKO311" s="94"/>
      <c r="GKP311" s="94"/>
      <c r="GKQ311" s="94"/>
      <c r="GKR311" s="94"/>
      <c r="GKS311" s="94"/>
      <c r="GKT311" s="94"/>
      <c r="GKU311" s="94"/>
      <c r="GKV311" s="94"/>
      <c r="GKW311" s="94"/>
      <c r="GKX311" s="94"/>
      <c r="GKY311" s="94"/>
      <c r="GKZ311" s="94"/>
      <c r="GLA311" s="94"/>
      <c r="GLB311" s="94"/>
      <c r="GLC311" s="94"/>
      <c r="GLD311" s="94"/>
      <c r="GLE311" s="94"/>
      <c r="GLF311" s="94"/>
      <c r="GLG311" s="94"/>
      <c r="GLH311" s="94"/>
      <c r="GLI311" s="94"/>
      <c r="GLJ311" s="94"/>
      <c r="GLK311" s="94"/>
      <c r="GLL311" s="94"/>
      <c r="GLM311" s="94"/>
      <c r="GLN311" s="94"/>
      <c r="GLO311" s="94"/>
      <c r="GLP311" s="94"/>
      <c r="GLQ311" s="94"/>
      <c r="GLR311" s="94"/>
      <c r="GLS311" s="94"/>
      <c r="GLT311" s="94"/>
      <c r="GLU311" s="94"/>
      <c r="GLV311" s="94"/>
      <c r="GLW311" s="94"/>
      <c r="GLX311" s="94"/>
      <c r="GLY311" s="94"/>
      <c r="GLZ311" s="94"/>
      <c r="GMA311" s="94"/>
      <c r="GMB311" s="94"/>
      <c r="GMC311" s="94"/>
      <c r="GMD311" s="94"/>
      <c r="GME311" s="94"/>
      <c r="GMF311" s="94"/>
      <c r="GMG311" s="94"/>
      <c r="GMH311" s="94"/>
      <c r="GMI311" s="94"/>
      <c r="GMJ311" s="94"/>
      <c r="GMK311" s="94"/>
      <c r="GML311" s="94"/>
      <c r="GMM311" s="94"/>
      <c r="GMN311" s="94"/>
      <c r="GMO311" s="94"/>
      <c r="GMP311" s="94"/>
      <c r="GMQ311" s="94"/>
      <c r="GMR311" s="94"/>
      <c r="GMS311" s="94"/>
      <c r="GMT311" s="94"/>
      <c r="GMU311" s="94"/>
      <c r="GMV311" s="94"/>
      <c r="GMW311" s="94"/>
      <c r="GMX311" s="94"/>
      <c r="GMY311" s="94"/>
      <c r="GMZ311" s="94"/>
      <c r="GNA311" s="94"/>
      <c r="GNB311" s="94"/>
      <c r="GNC311" s="94"/>
      <c r="GND311" s="94"/>
      <c r="GNE311" s="94"/>
      <c r="GNF311" s="94"/>
      <c r="GNG311" s="94"/>
      <c r="GNH311" s="94"/>
      <c r="GNI311" s="94"/>
      <c r="GNJ311" s="94"/>
      <c r="GNK311" s="94"/>
      <c r="GNL311" s="94"/>
      <c r="GNM311" s="94"/>
      <c r="GNN311" s="94"/>
      <c r="GNO311" s="94"/>
      <c r="GNP311" s="94"/>
      <c r="GNQ311" s="94"/>
      <c r="GNR311" s="94"/>
      <c r="GNS311" s="94"/>
      <c r="GNT311" s="94"/>
      <c r="GNU311" s="94"/>
      <c r="GNV311" s="94"/>
      <c r="GNW311" s="94"/>
      <c r="GNX311" s="94"/>
      <c r="GNY311" s="94"/>
      <c r="GNZ311" s="94"/>
      <c r="GOA311" s="94"/>
      <c r="GOB311" s="94"/>
      <c r="GOC311" s="94"/>
      <c r="GOD311" s="94"/>
      <c r="GOE311" s="94"/>
      <c r="GOF311" s="94"/>
      <c r="GOG311" s="94"/>
      <c r="GOH311" s="94"/>
      <c r="GOI311" s="94"/>
      <c r="GOJ311" s="94"/>
      <c r="GOK311" s="94"/>
      <c r="GOL311" s="94"/>
      <c r="GOM311" s="94"/>
      <c r="GON311" s="94"/>
      <c r="GOO311" s="94"/>
      <c r="GOP311" s="94"/>
      <c r="GOQ311" s="94"/>
      <c r="GOR311" s="94"/>
      <c r="GOS311" s="94"/>
      <c r="GOT311" s="94"/>
      <c r="GOU311" s="94"/>
      <c r="GOV311" s="94"/>
      <c r="GOW311" s="94"/>
      <c r="GOX311" s="94"/>
      <c r="GOY311" s="94"/>
      <c r="GOZ311" s="94"/>
      <c r="GPA311" s="94"/>
      <c r="GPB311" s="94"/>
      <c r="GPC311" s="94"/>
      <c r="GPD311" s="94"/>
      <c r="GPE311" s="94"/>
      <c r="GPF311" s="94"/>
      <c r="GPG311" s="94"/>
      <c r="GPH311" s="94"/>
      <c r="GPI311" s="94"/>
      <c r="GPJ311" s="94"/>
      <c r="GPK311" s="94"/>
      <c r="GPL311" s="94"/>
      <c r="GPM311" s="94"/>
      <c r="GPN311" s="94"/>
      <c r="GPO311" s="94"/>
      <c r="GPP311" s="94"/>
      <c r="GPQ311" s="94"/>
      <c r="GPR311" s="94"/>
      <c r="GPS311" s="94"/>
      <c r="GPT311" s="94"/>
      <c r="GPU311" s="94"/>
      <c r="GPV311" s="94"/>
      <c r="GPW311" s="94"/>
      <c r="GPX311" s="94"/>
      <c r="GPY311" s="94"/>
      <c r="GPZ311" s="94"/>
      <c r="GQA311" s="94"/>
      <c r="GQB311" s="94"/>
      <c r="GQC311" s="94"/>
      <c r="GQD311" s="94"/>
      <c r="GQE311" s="94"/>
      <c r="GQF311" s="94"/>
      <c r="GQG311" s="94"/>
      <c r="GQH311" s="94"/>
      <c r="GQI311" s="94"/>
      <c r="GQJ311" s="94"/>
      <c r="GQK311" s="94"/>
      <c r="GQL311" s="94"/>
      <c r="GQM311" s="94"/>
      <c r="GQN311" s="94"/>
      <c r="GQO311" s="94"/>
      <c r="GQP311" s="94"/>
      <c r="GQQ311" s="94"/>
      <c r="GQR311" s="94"/>
      <c r="GQS311" s="94"/>
      <c r="GQT311" s="94"/>
      <c r="GQU311" s="94"/>
      <c r="GQV311" s="94"/>
      <c r="GQW311" s="94"/>
      <c r="GQX311" s="94"/>
      <c r="GQY311" s="94"/>
      <c r="GQZ311" s="94"/>
      <c r="GRA311" s="94"/>
      <c r="GRB311" s="94"/>
      <c r="GRC311" s="94"/>
      <c r="GRD311" s="94"/>
      <c r="GRE311" s="94"/>
      <c r="GRF311" s="94"/>
      <c r="GRG311" s="94"/>
      <c r="GRH311" s="94"/>
      <c r="GRI311" s="94"/>
      <c r="GRJ311" s="94"/>
      <c r="GRK311" s="94"/>
      <c r="GRL311" s="94"/>
      <c r="GRM311" s="94"/>
      <c r="GRN311" s="94"/>
      <c r="GRO311" s="94"/>
      <c r="GRP311" s="94"/>
      <c r="GRQ311" s="94"/>
      <c r="GRR311" s="94"/>
      <c r="GRS311" s="94"/>
      <c r="GRT311" s="94"/>
      <c r="GRU311" s="94"/>
      <c r="GRV311" s="94"/>
      <c r="GRW311" s="94"/>
      <c r="GRX311" s="94"/>
      <c r="GRY311" s="94"/>
      <c r="GRZ311" s="94"/>
      <c r="GSA311" s="94"/>
      <c r="GSB311" s="94"/>
      <c r="GSC311" s="94"/>
      <c r="GSD311" s="94"/>
      <c r="GSE311" s="94"/>
      <c r="GSF311" s="94"/>
      <c r="GSG311" s="94"/>
      <c r="GSH311" s="94"/>
      <c r="GSI311" s="94"/>
      <c r="GSJ311" s="94"/>
      <c r="GSK311" s="94"/>
      <c r="GSL311" s="94"/>
      <c r="GSM311" s="94"/>
      <c r="GSN311" s="94"/>
      <c r="GSO311" s="94"/>
      <c r="GSP311" s="94"/>
      <c r="GSQ311" s="94"/>
      <c r="GSR311" s="94"/>
      <c r="GSS311" s="94"/>
      <c r="GST311" s="94"/>
      <c r="GSU311" s="94"/>
      <c r="GSV311" s="94"/>
      <c r="GSW311" s="94"/>
      <c r="GSX311" s="94"/>
      <c r="GSY311" s="94"/>
      <c r="GSZ311" s="94"/>
      <c r="GTA311" s="94"/>
      <c r="GTB311" s="94"/>
      <c r="GTC311" s="94"/>
      <c r="GTD311" s="94"/>
      <c r="GTE311" s="94"/>
      <c r="GTF311" s="94"/>
      <c r="GTG311" s="94"/>
      <c r="GTH311" s="94"/>
      <c r="GTI311" s="94"/>
      <c r="GTJ311" s="94"/>
      <c r="GTK311" s="94"/>
      <c r="GTL311" s="94"/>
      <c r="GTM311" s="94"/>
      <c r="GTN311" s="94"/>
      <c r="GTO311" s="94"/>
      <c r="GTP311" s="94"/>
      <c r="GTQ311" s="94"/>
      <c r="GTR311" s="94"/>
      <c r="GTS311" s="94"/>
      <c r="GTT311" s="94"/>
      <c r="GTU311" s="94"/>
      <c r="GTV311" s="94"/>
      <c r="GTW311" s="94"/>
      <c r="GTX311" s="94"/>
      <c r="GTY311" s="94"/>
      <c r="GTZ311" s="94"/>
      <c r="GUA311" s="94"/>
      <c r="GUB311" s="94"/>
      <c r="GUC311" s="94"/>
      <c r="GUD311" s="94"/>
      <c r="GUE311" s="94"/>
      <c r="GUF311" s="94"/>
      <c r="GUG311" s="94"/>
      <c r="GUH311" s="94"/>
      <c r="GUI311" s="94"/>
      <c r="GUJ311" s="94"/>
      <c r="GUK311" s="94"/>
      <c r="GUL311" s="94"/>
      <c r="GUM311" s="94"/>
      <c r="GUN311" s="94"/>
      <c r="GUO311" s="94"/>
      <c r="GUP311" s="94"/>
      <c r="GUQ311" s="94"/>
      <c r="GUR311" s="94"/>
      <c r="GUS311" s="94"/>
      <c r="GUT311" s="94"/>
      <c r="GUU311" s="94"/>
      <c r="GUV311" s="94"/>
      <c r="GUW311" s="94"/>
      <c r="GUX311" s="94"/>
      <c r="GUY311" s="94"/>
      <c r="GUZ311" s="94"/>
      <c r="GVA311" s="94"/>
      <c r="GVB311" s="94"/>
      <c r="GVC311" s="94"/>
      <c r="GVD311" s="94"/>
      <c r="GVE311" s="94"/>
      <c r="GVF311" s="94"/>
      <c r="GVG311" s="94"/>
      <c r="GVH311" s="94"/>
      <c r="GVI311" s="94"/>
      <c r="GVJ311" s="94"/>
      <c r="GVK311" s="94"/>
      <c r="GVL311" s="94"/>
      <c r="GVM311" s="94"/>
      <c r="GVN311" s="94"/>
      <c r="GVO311" s="94"/>
      <c r="GVP311" s="94"/>
      <c r="GVQ311" s="94"/>
      <c r="GVR311" s="94"/>
      <c r="GVS311" s="94"/>
      <c r="GVT311" s="94"/>
      <c r="GVU311" s="94"/>
      <c r="GVV311" s="94"/>
      <c r="GVW311" s="94"/>
      <c r="GVX311" s="94"/>
      <c r="GVY311" s="94"/>
      <c r="GVZ311" s="94"/>
      <c r="GWA311" s="94"/>
      <c r="GWB311" s="94"/>
      <c r="GWC311" s="94"/>
      <c r="GWD311" s="94"/>
      <c r="GWE311" s="94"/>
      <c r="GWF311" s="94"/>
      <c r="GWG311" s="94"/>
      <c r="GWH311" s="94"/>
      <c r="GWI311" s="94"/>
      <c r="GWJ311" s="94"/>
      <c r="GWK311" s="94"/>
      <c r="GWL311" s="94"/>
      <c r="GWM311" s="94"/>
      <c r="GWN311" s="94"/>
      <c r="GWO311" s="94"/>
      <c r="GWP311" s="94"/>
      <c r="GWQ311" s="94"/>
      <c r="GWR311" s="94"/>
      <c r="GWS311" s="94"/>
      <c r="GWT311" s="94"/>
      <c r="GWU311" s="94"/>
      <c r="GWV311" s="94"/>
      <c r="GWW311" s="94"/>
      <c r="GWX311" s="94"/>
      <c r="GWY311" s="94"/>
      <c r="GWZ311" s="94"/>
      <c r="GXA311" s="94"/>
      <c r="GXB311" s="94"/>
      <c r="GXC311" s="94"/>
      <c r="GXD311" s="94"/>
      <c r="GXE311" s="94"/>
      <c r="GXF311" s="94"/>
      <c r="GXG311" s="94"/>
      <c r="GXH311" s="94"/>
      <c r="GXI311" s="94"/>
      <c r="GXJ311" s="94"/>
      <c r="GXK311" s="94"/>
      <c r="GXL311" s="94"/>
      <c r="GXM311" s="94"/>
      <c r="GXN311" s="94"/>
      <c r="GXO311" s="94"/>
      <c r="GXP311" s="94"/>
      <c r="GXQ311" s="94"/>
      <c r="GXR311" s="94"/>
      <c r="GXS311" s="94"/>
      <c r="GXT311" s="94"/>
      <c r="GXU311" s="94"/>
      <c r="GXV311" s="94"/>
      <c r="GXW311" s="94"/>
      <c r="GXX311" s="94"/>
      <c r="GXY311" s="94"/>
      <c r="GXZ311" s="94"/>
      <c r="GYA311" s="94"/>
      <c r="GYB311" s="94"/>
      <c r="GYC311" s="94"/>
      <c r="GYD311" s="94"/>
      <c r="GYE311" s="94"/>
      <c r="GYF311" s="94"/>
      <c r="GYG311" s="94"/>
      <c r="GYH311" s="94"/>
      <c r="GYI311" s="94"/>
      <c r="GYJ311" s="94"/>
      <c r="GYK311" s="94"/>
      <c r="GYL311" s="94"/>
      <c r="GYM311" s="94"/>
      <c r="GYN311" s="94"/>
      <c r="GYO311" s="94"/>
      <c r="GYP311" s="94"/>
      <c r="GYQ311" s="94"/>
      <c r="GYR311" s="94"/>
      <c r="GYS311" s="94"/>
      <c r="GYT311" s="94"/>
      <c r="GYU311" s="94"/>
      <c r="GYV311" s="94"/>
      <c r="GYW311" s="94"/>
      <c r="GYX311" s="94"/>
      <c r="GYY311" s="94"/>
      <c r="GYZ311" s="94"/>
      <c r="GZA311" s="94"/>
      <c r="GZB311" s="94"/>
      <c r="GZC311" s="94"/>
      <c r="GZD311" s="94"/>
      <c r="GZE311" s="94"/>
      <c r="GZF311" s="94"/>
      <c r="GZG311" s="94"/>
      <c r="GZH311" s="94"/>
      <c r="GZI311" s="94"/>
      <c r="GZJ311" s="94"/>
      <c r="GZK311" s="94"/>
      <c r="GZL311" s="94"/>
      <c r="GZM311" s="94"/>
      <c r="GZN311" s="94"/>
      <c r="GZO311" s="94"/>
      <c r="GZP311" s="94"/>
      <c r="GZQ311" s="94"/>
      <c r="GZR311" s="94"/>
      <c r="GZS311" s="94"/>
      <c r="GZT311" s="94"/>
      <c r="GZU311" s="94"/>
      <c r="GZV311" s="94"/>
      <c r="GZW311" s="94"/>
      <c r="GZX311" s="94"/>
      <c r="GZY311" s="94"/>
      <c r="GZZ311" s="94"/>
      <c r="HAA311" s="94"/>
      <c r="HAB311" s="94"/>
      <c r="HAC311" s="94"/>
      <c r="HAD311" s="94"/>
      <c r="HAE311" s="94"/>
      <c r="HAF311" s="94"/>
      <c r="HAG311" s="94"/>
      <c r="HAH311" s="94"/>
      <c r="HAI311" s="94"/>
      <c r="HAJ311" s="94"/>
      <c r="HAK311" s="94"/>
      <c r="HAL311" s="94"/>
      <c r="HAM311" s="94"/>
      <c r="HAN311" s="94"/>
      <c r="HAO311" s="94"/>
      <c r="HAP311" s="94"/>
      <c r="HAQ311" s="94"/>
      <c r="HAR311" s="94"/>
      <c r="HAS311" s="94"/>
      <c r="HAT311" s="94"/>
      <c r="HAU311" s="94"/>
      <c r="HAV311" s="94"/>
      <c r="HAW311" s="94"/>
      <c r="HAX311" s="94"/>
      <c r="HAY311" s="94"/>
      <c r="HAZ311" s="94"/>
      <c r="HBA311" s="94"/>
      <c r="HBB311" s="94"/>
      <c r="HBC311" s="94"/>
      <c r="HBD311" s="94"/>
      <c r="HBE311" s="94"/>
      <c r="HBF311" s="94"/>
      <c r="HBG311" s="94"/>
      <c r="HBH311" s="94"/>
      <c r="HBI311" s="94"/>
      <c r="HBJ311" s="94"/>
      <c r="HBK311" s="94"/>
      <c r="HBL311" s="94"/>
      <c r="HBM311" s="94"/>
      <c r="HBN311" s="94"/>
      <c r="HBO311" s="94"/>
      <c r="HBP311" s="94"/>
      <c r="HBQ311" s="94"/>
      <c r="HBR311" s="94"/>
      <c r="HBS311" s="94"/>
      <c r="HBT311" s="94"/>
      <c r="HBU311" s="94"/>
      <c r="HBV311" s="94"/>
      <c r="HBW311" s="94"/>
      <c r="HBX311" s="94"/>
      <c r="HBY311" s="94"/>
      <c r="HBZ311" s="94"/>
      <c r="HCA311" s="94"/>
      <c r="HCB311" s="94"/>
      <c r="HCC311" s="94"/>
      <c r="HCD311" s="94"/>
      <c r="HCE311" s="94"/>
      <c r="HCF311" s="94"/>
      <c r="HCG311" s="94"/>
      <c r="HCH311" s="94"/>
      <c r="HCI311" s="94"/>
      <c r="HCJ311" s="94"/>
      <c r="HCK311" s="94"/>
      <c r="HCL311" s="94"/>
      <c r="HCM311" s="94"/>
      <c r="HCN311" s="94"/>
      <c r="HCO311" s="94"/>
      <c r="HCP311" s="94"/>
      <c r="HCQ311" s="94"/>
      <c r="HCR311" s="94"/>
      <c r="HCS311" s="94"/>
      <c r="HCT311" s="94"/>
      <c r="HCU311" s="94"/>
      <c r="HCV311" s="94"/>
      <c r="HCW311" s="94"/>
      <c r="HCX311" s="94"/>
      <c r="HCY311" s="94"/>
      <c r="HCZ311" s="94"/>
      <c r="HDA311" s="94"/>
      <c r="HDB311" s="94"/>
      <c r="HDC311" s="94"/>
      <c r="HDD311" s="94"/>
      <c r="HDE311" s="94"/>
      <c r="HDF311" s="94"/>
      <c r="HDG311" s="94"/>
      <c r="HDH311" s="94"/>
      <c r="HDI311" s="94"/>
      <c r="HDJ311" s="94"/>
      <c r="HDK311" s="94"/>
      <c r="HDL311" s="94"/>
      <c r="HDM311" s="94"/>
      <c r="HDN311" s="94"/>
      <c r="HDO311" s="94"/>
      <c r="HDP311" s="94"/>
      <c r="HDQ311" s="94"/>
      <c r="HDR311" s="94"/>
      <c r="HDS311" s="94"/>
      <c r="HDT311" s="94"/>
      <c r="HDU311" s="94"/>
      <c r="HDV311" s="94"/>
      <c r="HDW311" s="94"/>
      <c r="HDX311" s="94"/>
      <c r="HDY311" s="94"/>
      <c r="HDZ311" s="94"/>
      <c r="HEA311" s="94"/>
      <c r="HEB311" s="94"/>
      <c r="HEC311" s="94"/>
      <c r="HED311" s="94"/>
      <c r="HEE311" s="94"/>
      <c r="HEF311" s="94"/>
      <c r="HEG311" s="94"/>
      <c r="HEH311" s="94"/>
      <c r="HEI311" s="94"/>
      <c r="HEJ311" s="94"/>
      <c r="HEK311" s="94"/>
      <c r="HEL311" s="94"/>
      <c r="HEM311" s="94"/>
      <c r="HEN311" s="94"/>
      <c r="HEO311" s="94"/>
      <c r="HEP311" s="94"/>
      <c r="HEQ311" s="94"/>
      <c r="HER311" s="94"/>
      <c r="HES311" s="94"/>
      <c r="HET311" s="94"/>
      <c r="HEU311" s="94"/>
      <c r="HEV311" s="94"/>
      <c r="HEW311" s="94"/>
      <c r="HEX311" s="94"/>
      <c r="HEY311" s="94"/>
      <c r="HEZ311" s="94"/>
      <c r="HFA311" s="94"/>
      <c r="HFB311" s="94"/>
      <c r="HFC311" s="94"/>
      <c r="HFD311" s="94"/>
      <c r="HFE311" s="94"/>
      <c r="HFF311" s="94"/>
      <c r="HFG311" s="94"/>
      <c r="HFH311" s="94"/>
      <c r="HFI311" s="94"/>
      <c r="HFJ311" s="94"/>
      <c r="HFK311" s="94"/>
      <c r="HFL311" s="94"/>
      <c r="HFM311" s="94"/>
      <c r="HFN311" s="94"/>
      <c r="HFO311" s="94"/>
      <c r="HFP311" s="94"/>
      <c r="HFQ311" s="94"/>
      <c r="HFR311" s="94"/>
      <c r="HFS311" s="94"/>
      <c r="HFT311" s="94"/>
      <c r="HFU311" s="94"/>
      <c r="HFV311" s="94"/>
      <c r="HFW311" s="94"/>
      <c r="HFX311" s="94"/>
      <c r="HFY311" s="94"/>
      <c r="HFZ311" s="94"/>
      <c r="HGA311" s="94"/>
      <c r="HGB311" s="94"/>
      <c r="HGC311" s="94"/>
      <c r="HGD311" s="94"/>
      <c r="HGE311" s="94"/>
      <c r="HGF311" s="94"/>
      <c r="HGG311" s="94"/>
      <c r="HGH311" s="94"/>
      <c r="HGI311" s="94"/>
      <c r="HGJ311" s="94"/>
      <c r="HGK311" s="94"/>
      <c r="HGL311" s="94"/>
      <c r="HGM311" s="94"/>
      <c r="HGN311" s="94"/>
      <c r="HGO311" s="94"/>
      <c r="HGP311" s="94"/>
      <c r="HGQ311" s="94"/>
      <c r="HGR311" s="94"/>
      <c r="HGS311" s="94"/>
      <c r="HGT311" s="94"/>
      <c r="HGU311" s="94"/>
      <c r="HGV311" s="94"/>
      <c r="HGW311" s="94"/>
      <c r="HGX311" s="94"/>
      <c r="HGY311" s="94"/>
      <c r="HGZ311" s="94"/>
      <c r="HHA311" s="94"/>
      <c r="HHB311" s="94"/>
      <c r="HHC311" s="94"/>
      <c r="HHD311" s="94"/>
      <c r="HHE311" s="94"/>
      <c r="HHF311" s="94"/>
      <c r="HHG311" s="94"/>
      <c r="HHH311" s="94"/>
      <c r="HHI311" s="94"/>
      <c r="HHJ311" s="94"/>
      <c r="HHK311" s="94"/>
      <c r="HHL311" s="94"/>
      <c r="HHM311" s="94"/>
      <c r="HHN311" s="94"/>
      <c r="HHO311" s="94"/>
      <c r="HHP311" s="94"/>
      <c r="HHQ311" s="94"/>
      <c r="HHR311" s="94"/>
      <c r="HHS311" s="94"/>
      <c r="HHT311" s="94"/>
      <c r="HHU311" s="94"/>
      <c r="HHV311" s="94"/>
      <c r="HHW311" s="94"/>
      <c r="HHX311" s="94"/>
      <c r="HHY311" s="94"/>
      <c r="HHZ311" s="94"/>
      <c r="HIA311" s="94"/>
      <c r="HIB311" s="94"/>
      <c r="HIC311" s="94"/>
      <c r="HID311" s="94"/>
      <c r="HIE311" s="94"/>
      <c r="HIF311" s="94"/>
      <c r="HIG311" s="94"/>
      <c r="HIH311" s="94"/>
      <c r="HII311" s="94"/>
      <c r="HIJ311" s="94"/>
      <c r="HIK311" s="94"/>
      <c r="HIL311" s="94"/>
      <c r="HIM311" s="94"/>
      <c r="HIN311" s="94"/>
      <c r="HIO311" s="94"/>
      <c r="HIP311" s="94"/>
      <c r="HIQ311" s="94"/>
      <c r="HIR311" s="94"/>
      <c r="HIS311" s="94"/>
      <c r="HIT311" s="94"/>
      <c r="HIU311" s="94"/>
      <c r="HIV311" s="94"/>
      <c r="HIW311" s="94"/>
      <c r="HIX311" s="94"/>
      <c r="HIY311" s="94"/>
      <c r="HIZ311" s="94"/>
      <c r="HJA311" s="94"/>
      <c r="HJB311" s="94"/>
      <c r="HJC311" s="94"/>
      <c r="HJD311" s="94"/>
      <c r="HJE311" s="94"/>
      <c r="HJF311" s="94"/>
      <c r="HJG311" s="94"/>
      <c r="HJH311" s="94"/>
      <c r="HJI311" s="94"/>
      <c r="HJJ311" s="94"/>
      <c r="HJK311" s="94"/>
      <c r="HJL311" s="94"/>
      <c r="HJM311" s="94"/>
      <c r="HJN311" s="94"/>
      <c r="HJO311" s="94"/>
      <c r="HJP311" s="94"/>
      <c r="HJQ311" s="94"/>
      <c r="HJR311" s="94"/>
      <c r="HJS311" s="94"/>
      <c r="HJT311" s="94"/>
      <c r="HJU311" s="94"/>
      <c r="HJV311" s="94"/>
      <c r="HJW311" s="94"/>
      <c r="HJX311" s="94"/>
      <c r="HJY311" s="94"/>
      <c r="HJZ311" s="94"/>
      <c r="HKA311" s="94"/>
      <c r="HKB311" s="94"/>
      <c r="HKC311" s="94"/>
      <c r="HKD311" s="94"/>
      <c r="HKE311" s="94"/>
      <c r="HKF311" s="94"/>
      <c r="HKG311" s="94"/>
      <c r="HKH311" s="94"/>
      <c r="HKI311" s="94"/>
      <c r="HKJ311" s="94"/>
      <c r="HKK311" s="94"/>
      <c r="HKL311" s="94"/>
      <c r="HKM311" s="94"/>
      <c r="HKN311" s="94"/>
      <c r="HKO311" s="94"/>
      <c r="HKP311" s="94"/>
      <c r="HKQ311" s="94"/>
      <c r="HKR311" s="94"/>
      <c r="HKS311" s="94"/>
      <c r="HKT311" s="94"/>
      <c r="HKU311" s="94"/>
      <c r="HKV311" s="94"/>
      <c r="HKW311" s="94"/>
      <c r="HKX311" s="94"/>
      <c r="HKY311" s="94"/>
      <c r="HKZ311" s="94"/>
      <c r="HLA311" s="94"/>
      <c r="HLB311" s="94"/>
      <c r="HLC311" s="94"/>
      <c r="HLD311" s="94"/>
      <c r="HLE311" s="94"/>
      <c r="HLF311" s="94"/>
      <c r="HLG311" s="94"/>
      <c r="HLH311" s="94"/>
      <c r="HLI311" s="94"/>
      <c r="HLJ311" s="94"/>
      <c r="HLK311" s="94"/>
      <c r="HLL311" s="94"/>
      <c r="HLM311" s="94"/>
      <c r="HLN311" s="94"/>
      <c r="HLO311" s="94"/>
      <c r="HLP311" s="94"/>
      <c r="HLQ311" s="94"/>
      <c r="HLR311" s="94"/>
      <c r="HLS311" s="94"/>
      <c r="HLT311" s="94"/>
      <c r="HLU311" s="94"/>
      <c r="HLV311" s="94"/>
      <c r="HLW311" s="94"/>
      <c r="HLX311" s="94"/>
      <c r="HLY311" s="94"/>
      <c r="HLZ311" s="94"/>
      <c r="HMA311" s="94"/>
      <c r="HMB311" s="94"/>
      <c r="HMC311" s="94"/>
      <c r="HMD311" s="94"/>
      <c r="HME311" s="94"/>
      <c r="HMF311" s="94"/>
      <c r="HMG311" s="94"/>
      <c r="HMH311" s="94"/>
      <c r="HMI311" s="94"/>
      <c r="HMJ311" s="94"/>
      <c r="HMK311" s="94"/>
      <c r="HML311" s="94"/>
      <c r="HMM311" s="94"/>
      <c r="HMN311" s="94"/>
      <c r="HMO311" s="94"/>
      <c r="HMP311" s="94"/>
      <c r="HMQ311" s="94"/>
      <c r="HMR311" s="94"/>
      <c r="HMS311" s="94"/>
      <c r="HMT311" s="94"/>
      <c r="HMU311" s="94"/>
      <c r="HMV311" s="94"/>
      <c r="HMW311" s="94"/>
      <c r="HMX311" s="94"/>
      <c r="HMY311" s="94"/>
      <c r="HMZ311" s="94"/>
      <c r="HNA311" s="94"/>
      <c r="HNB311" s="94"/>
      <c r="HNC311" s="94"/>
      <c r="HND311" s="94"/>
      <c r="HNE311" s="94"/>
      <c r="HNF311" s="94"/>
      <c r="HNG311" s="94"/>
      <c r="HNH311" s="94"/>
      <c r="HNI311" s="94"/>
      <c r="HNJ311" s="94"/>
      <c r="HNK311" s="94"/>
      <c r="HNL311" s="94"/>
      <c r="HNM311" s="94"/>
      <c r="HNN311" s="94"/>
      <c r="HNO311" s="94"/>
      <c r="HNP311" s="94"/>
      <c r="HNQ311" s="94"/>
      <c r="HNR311" s="94"/>
      <c r="HNS311" s="94"/>
      <c r="HNT311" s="94"/>
      <c r="HNU311" s="94"/>
      <c r="HNV311" s="94"/>
      <c r="HNW311" s="94"/>
      <c r="HNX311" s="94"/>
      <c r="HNY311" s="94"/>
      <c r="HNZ311" s="94"/>
      <c r="HOA311" s="94"/>
      <c r="HOB311" s="94"/>
      <c r="HOC311" s="94"/>
      <c r="HOD311" s="94"/>
      <c r="HOE311" s="94"/>
      <c r="HOF311" s="94"/>
      <c r="HOG311" s="94"/>
      <c r="HOH311" s="94"/>
      <c r="HOI311" s="94"/>
      <c r="HOJ311" s="94"/>
      <c r="HOK311" s="94"/>
      <c r="HOL311" s="94"/>
      <c r="HOM311" s="94"/>
      <c r="HON311" s="94"/>
      <c r="HOO311" s="94"/>
      <c r="HOP311" s="94"/>
      <c r="HOQ311" s="94"/>
      <c r="HOR311" s="94"/>
      <c r="HOS311" s="94"/>
      <c r="HOT311" s="94"/>
      <c r="HOU311" s="94"/>
      <c r="HOV311" s="94"/>
      <c r="HOW311" s="94"/>
      <c r="HOX311" s="94"/>
      <c r="HOY311" s="94"/>
      <c r="HOZ311" s="94"/>
      <c r="HPA311" s="94"/>
      <c r="HPB311" s="94"/>
      <c r="HPC311" s="94"/>
      <c r="HPD311" s="94"/>
      <c r="HPE311" s="94"/>
      <c r="HPF311" s="94"/>
      <c r="HPG311" s="94"/>
      <c r="HPH311" s="94"/>
      <c r="HPI311" s="94"/>
      <c r="HPJ311" s="94"/>
      <c r="HPK311" s="94"/>
      <c r="HPL311" s="94"/>
      <c r="HPM311" s="94"/>
      <c r="HPN311" s="94"/>
      <c r="HPO311" s="94"/>
      <c r="HPP311" s="94"/>
      <c r="HPQ311" s="94"/>
      <c r="HPR311" s="94"/>
      <c r="HPS311" s="94"/>
      <c r="HPT311" s="94"/>
      <c r="HPU311" s="94"/>
      <c r="HPV311" s="94"/>
      <c r="HPW311" s="94"/>
      <c r="HPX311" s="94"/>
      <c r="HPY311" s="94"/>
      <c r="HPZ311" s="94"/>
      <c r="HQA311" s="94"/>
      <c r="HQB311" s="94"/>
      <c r="HQC311" s="94"/>
      <c r="HQD311" s="94"/>
      <c r="HQE311" s="94"/>
      <c r="HQF311" s="94"/>
      <c r="HQG311" s="94"/>
      <c r="HQH311" s="94"/>
      <c r="HQI311" s="94"/>
      <c r="HQJ311" s="94"/>
      <c r="HQK311" s="94"/>
      <c r="HQL311" s="94"/>
      <c r="HQM311" s="94"/>
      <c r="HQN311" s="94"/>
      <c r="HQO311" s="94"/>
      <c r="HQP311" s="94"/>
      <c r="HQQ311" s="94"/>
      <c r="HQR311" s="94"/>
      <c r="HQS311" s="94"/>
      <c r="HQT311" s="94"/>
      <c r="HQU311" s="94"/>
      <c r="HQV311" s="94"/>
      <c r="HQW311" s="94"/>
      <c r="HQX311" s="94"/>
      <c r="HQY311" s="94"/>
      <c r="HQZ311" s="94"/>
      <c r="HRA311" s="94"/>
      <c r="HRB311" s="94"/>
      <c r="HRC311" s="94"/>
      <c r="HRD311" s="94"/>
      <c r="HRE311" s="94"/>
      <c r="HRF311" s="94"/>
      <c r="HRG311" s="94"/>
      <c r="HRH311" s="94"/>
      <c r="HRI311" s="94"/>
      <c r="HRJ311" s="94"/>
      <c r="HRK311" s="94"/>
      <c r="HRL311" s="94"/>
      <c r="HRM311" s="94"/>
      <c r="HRN311" s="94"/>
      <c r="HRO311" s="94"/>
      <c r="HRP311" s="94"/>
      <c r="HRQ311" s="94"/>
      <c r="HRR311" s="94"/>
      <c r="HRS311" s="94"/>
      <c r="HRT311" s="94"/>
      <c r="HRU311" s="94"/>
      <c r="HRV311" s="94"/>
      <c r="HRW311" s="94"/>
      <c r="HRX311" s="94"/>
      <c r="HRY311" s="94"/>
      <c r="HRZ311" s="94"/>
      <c r="HSA311" s="94"/>
      <c r="HSB311" s="94"/>
      <c r="HSC311" s="94"/>
      <c r="HSD311" s="94"/>
      <c r="HSE311" s="94"/>
      <c r="HSF311" s="94"/>
      <c r="HSG311" s="94"/>
      <c r="HSH311" s="94"/>
      <c r="HSI311" s="94"/>
      <c r="HSJ311" s="94"/>
      <c r="HSK311" s="94"/>
      <c r="HSL311" s="94"/>
      <c r="HSM311" s="94"/>
      <c r="HSN311" s="94"/>
      <c r="HSO311" s="94"/>
      <c r="HSP311" s="94"/>
      <c r="HSQ311" s="94"/>
      <c r="HSR311" s="94"/>
      <c r="HSS311" s="94"/>
      <c r="HST311" s="94"/>
      <c r="HSU311" s="94"/>
      <c r="HSV311" s="94"/>
      <c r="HSW311" s="94"/>
      <c r="HSX311" s="94"/>
      <c r="HSY311" s="94"/>
      <c r="HSZ311" s="94"/>
      <c r="HTA311" s="94"/>
      <c r="HTB311" s="94"/>
      <c r="HTC311" s="94"/>
      <c r="HTD311" s="94"/>
      <c r="HTE311" s="94"/>
      <c r="HTF311" s="94"/>
      <c r="HTG311" s="94"/>
      <c r="HTH311" s="94"/>
      <c r="HTI311" s="94"/>
      <c r="HTJ311" s="94"/>
      <c r="HTK311" s="94"/>
      <c r="HTL311" s="94"/>
      <c r="HTM311" s="94"/>
      <c r="HTN311" s="94"/>
      <c r="HTO311" s="94"/>
      <c r="HTP311" s="94"/>
      <c r="HTQ311" s="94"/>
      <c r="HTR311" s="94"/>
      <c r="HTS311" s="94"/>
      <c r="HTT311" s="94"/>
      <c r="HTU311" s="94"/>
      <c r="HTV311" s="94"/>
      <c r="HTW311" s="94"/>
      <c r="HTX311" s="94"/>
      <c r="HTY311" s="94"/>
      <c r="HTZ311" s="94"/>
      <c r="HUA311" s="94"/>
      <c r="HUB311" s="94"/>
      <c r="HUC311" s="94"/>
      <c r="HUD311" s="94"/>
      <c r="HUE311" s="94"/>
      <c r="HUF311" s="94"/>
      <c r="HUG311" s="94"/>
      <c r="HUH311" s="94"/>
      <c r="HUI311" s="94"/>
      <c r="HUJ311" s="94"/>
      <c r="HUK311" s="94"/>
      <c r="HUL311" s="94"/>
      <c r="HUM311" s="94"/>
      <c r="HUN311" s="94"/>
      <c r="HUO311" s="94"/>
      <c r="HUP311" s="94"/>
      <c r="HUQ311" s="94"/>
      <c r="HUR311" s="94"/>
      <c r="HUS311" s="94"/>
      <c r="HUT311" s="94"/>
      <c r="HUU311" s="94"/>
      <c r="HUV311" s="94"/>
      <c r="HUW311" s="94"/>
      <c r="HUX311" s="94"/>
      <c r="HUY311" s="94"/>
      <c r="HUZ311" s="94"/>
      <c r="HVA311" s="94"/>
      <c r="HVB311" s="94"/>
      <c r="HVC311" s="94"/>
      <c r="HVD311" s="94"/>
      <c r="HVE311" s="94"/>
      <c r="HVF311" s="94"/>
      <c r="HVG311" s="94"/>
      <c r="HVH311" s="94"/>
      <c r="HVI311" s="94"/>
      <c r="HVJ311" s="94"/>
      <c r="HVK311" s="94"/>
      <c r="HVL311" s="94"/>
      <c r="HVM311" s="94"/>
      <c r="HVN311" s="94"/>
      <c r="HVO311" s="94"/>
      <c r="HVP311" s="94"/>
      <c r="HVQ311" s="94"/>
      <c r="HVR311" s="94"/>
      <c r="HVS311" s="94"/>
      <c r="HVT311" s="94"/>
      <c r="HVU311" s="94"/>
      <c r="HVV311" s="94"/>
      <c r="HVW311" s="94"/>
      <c r="HVX311" s="94"/>
      <c r="HVY311" s="94"/>
      <c r="HVZ311" s="94"/>
      <c r="HWA311" s="94"/>
      <c r="HWB311" s="94"/>
      <c r="HWC311" s="94"/>
      <c r="HWD311" s="94"/>
      <c r="HWE311" s="94"/>
      <c r="HWF311" s="94"/>
      <c r="HWG311" s="94"/>
      <c r="HWH311" s="94"/>
      <c r="HWI311" s="94"/>
      <c r="HWJ311" s="94"/>
      <c r="HWK311" s="94"/>
      <c r="HWL311" s="94"/>
      <c r="HWM311" s="94"/>
      <c r="HWN311" s="94"/>
      <c r="HWO311" s="94"/>
      <c r="HWP311" s="94"/>
      <c r="HWQ311" s="94"/>
      <c r="HWR311" s="94"/>
      <c r="HWS311" s="94"/>
      <c r="HWT311" s="94"/>
      <c r="HWU311" s="94"/>
      <c r="HWV311" s="94"/>
      <c r="HWW311" s="94"/>
      <c r="HWX311" s="94"/>
      <c r="HWY311" s="94"/>
      <c r="HWZ311" s="94"/>
      <c r="HXA311" s="94"/>
      <c r="HXB311" s="94"/>
      <c r="HXC311" s="94"/>
      <c r="HXD311" s="94"/>
      <c r="HXE311" s="94"/>
      <c r="HXF311" s="94"/>
      <c r="HXG311" s="94"/>
      <c r="HXH311" s="94"/>
      <c r="HXI311" s="94"/>
      <c r="HXJ311" s="94"/>
      <c r="HXK311" s="94"/>
      <c r="HXL311" s="94"/>
      <c r="HXM311" s="94"/>
      <c r="HXN311" s="94"/>
      <c r="HXO311" s="94"/>
      <c r="HXP311" s="94"/>
      <c r="HXQ311" s="94"/>
      <c r="HXR311" s="94"/>
      <c r="HXS311" s="94"/>
      <c r="HXT311" s="94"/>
      <c r="HXU311" s="94"/>
      <c r="HXV311" s="94"/>
      <c r="HXW311" s="94"/>
      <c r="HXX311" s="94"/>
      <c r="HXY311" s="94"/>
      <c r="HXZ311" s="94"/>
      <c r="HYA311" s="94"/>
      <c r="HYB311" s="94"/>
      <c r="HYC311" s="94"/>
      <c r="HYD311" s="94"/>
      <c r="HYE311" s="94"/>
      <c r="HYF311" s="94"/>
      <c r="HYG311" s="94"/>
      <c r="HYH311" s="94"/>
      <c r="HYI311" s="94"/>
      <c r="HYJ311" s="94"/>
      <c r="HYK311" s="94"/>
      <c r="HYL311" s="94"/>
      <c r="HYM311" s="94"/>
      <c r="HYN311" s="94"/>
      <c r="HYO311" s="94"/>
      <c r="HYP311" s="94"/>
      <c r="HYQ311" s="94"/>
      <c r="HYR311" s="94"/>
      <c r="HYS311" s="94"/>
      <c r="HYT311" s="94"/>
      <c r="HYU311" s="94"/>
      <c r="HYV311" s="94"/>
      <c r="HYW311" s="94"/>
      <c r="HYX311" s="94"/>
      <c r="HYY311" s="94"/>
      <c r="HYZ311" s="94"/>
      <c r="HZA311" s="94"/>
      <c r="HZB311" s="94"/>
      <c r="HZC311" s="94"/>
      <c r="HZD311" s="94"/>
      <c r="HZE311" s="94"/>
      <c r="HZF311" s="94"/>
      <c r="HZG311" s="94"/>
      <c r="HZH311" s="94"/>
      <c r="HZI311" s="94"/>
      <c r="HZJ311" s="94"/>
      <c r="HZK311" s="94"/>
      <c r="HZL311" s="94"/>
      <c r="HZM311" s="94"/>
      <c r="HZN311" s="94"/>
      <c r="HZO311" s="94"/>
      <c r="HZP311" s="94"/>
      <c r="HZQ311" s="94"/>
      <c r="HZR311" s="94"/>
      <c r="HZS311" s="94"/>
      <c r="HZT311" s="94"/>
      <c r="HZU311" s="94"/>
      <c r="HZV311" s="94"/>
      <c r="HZW311" s="94"/>
      <c r="HZX311" s="94"/>
      <c r="HZY311" s="94"/>
      <c r="HZZ311" s="94"/>
      <c r="IAA311" s="94"/>
      <c r="IAB311" s="94"/>
      <c r="IAC311" s="94"/>
      <c r="IAD311" s="94"/>
      <c r="IAE311" s="94"/>
      <c r="IAF311" s="94"/>
      <c r="IAG311" s="94"/>
      <c r="IAH311" s="94"/>
      <c r="IAI311" s="94"/>
      <c r="IAJ311" s="94"/>
      <c r="IAK311" s="94"/>
      <c r="IAL311" s="94"/>
      <c r="IAM311" s="94"/>
      <c r="IAN311" s="94"/>
      <c r="IAO311" s="94"/>
      <c r="IAP311" s="94"/>
      <c r="IAQ311" s="94"/>
      <c r="IAR311" s="94"/>
      <c r="IAS311" s="94"/>
      <c r="IAT311" s="94"/>
      <c r="IAU311" s="94"/>
      <c r="IAV311" s="94"/>
      <c r="IAW311" s="94"/>
      <c r="IAX311" s="94"/>
      <c r="IAY311" s="94"/>
      <c r="IAZ311" s="94"/>
      <c r="IBA311" s="94"/>
      <c r="IBB311" s="94"/>
      <c r="IBC311" s="94"/>
      <c r="IBD311" s="94"/>
      <c r="IBE311" s="94"/>
      <c r="IBF311" s="94"/>
      <c r="IBG311" s="94"/>
      <c r="IBH311" s="94"/>
      <c r="IBI311" s="94"/>
      <c r="IBJ311" s="94"/>
      <c r="IBK311" s="94"/>
      <c r="IBL311" s="94"/>
      <c r="IBM311" s="94"/>
      <c r="IBN311" s="94"/>
      <c r="IBO311" s="94"/>
      <c r="IBP311" s="94"/>
      <c r="IBQ311" s="94"/>
      <c r="IBR311" s="94"/>
      <c r="IBS311" s="94"/>
      <c r="IBT311" s="94"/>
      <c r="IBU311" s="94"/>
      <c r="IBV311" s="94"/>
      <c r="IBW311" s="94"/>
      <c r="IBX311" s="94"/>
      <c r="IBY311" s="94"/>
      <c r="IBZ311" s="94"/>
      <c r="ICA311" s="94"/>
      <c r="ICB311" s="94"/>
      <c r="ICC311" s="94"/>
      <c r="ICD311" s="94"/>
      <c r="ICE311" s="94"/>
      <c r="ICF311" s="94"/>
      <c r="ICG311" s="94"/>
      <c r="ICH311" s="94"/>
      <c r="ICI311" s="94"/>
      <c r="ICJ311" s="94"/>
      <c r="ICK311" s="94"/>
      <c r="ICL311" s="94"/>
      <c r="ICM311" s="94"/>
      <c r="ICN311" s="94"/>
      <c r="ICO311" s="94"/>
      <c r="ICP311" s="94"/>
      <c r="ICQ311" s="94"/>
      <c r="ICR311" s="94"/>
      <c r="ICS311" s="94"/>
      <c r="ICT311" s="94"/>
      <c r="ICU311" s="94"/>
      <c r="ICV311" s="94"/>
      <c r="ICW311" s="94"/>
      <c r="ICX311" s="94"/>
      <c r="ICY311" s="94"/>
      <c r="ICZ311" s="94"/>
      <c r="IDA311" s="94"/>
      <c r="IDB311" s="94"/>
      <c r="IDC311" s="94"/>
      <c r="IDD311" s="94"/>
      <c r="IDE311" s="94"/>
      <c r="IDF311" s="94"/>
      <c r="IDG311" s="94"/>
      <c r="IDH311" s="94"/>
      <c r="IDI311" s="94"/>
      <c r="IDJ311" s="94"/>
      <c r="IDK311" s="94"/>
      <c r="IDL311" s="94"/>
      <c r="IDM311" s="94"/>
      <c r="IDN311" s="94"/>
      <c r="IDO311" s="94"/>
      <c r="IDP311" s="94"/>
      <c r="IDQ311" s="94"/>
      <c r="IDR311" s="94"/>
      <c r="IDS311" s="94"/>
      <c r="IDT311" s="94"/>
      <c r="IDU311" s="94"/>
      <c r="IDV311" s="94"/>
      <c r="IDW311" s="94"/>
      <c r="IDX311" s="94"/>
      <c r="IDY311" s="94"/>
      <c r="IDZ311" s="94"/>
      <c r="IEA311" s="94"/>
      <c r="IEB311" s="94"/>
      <c r="IEC311" s="94"/>
      <c r="IED311" s="94"/>
      <c r="IEE311" s="94"/>
      <c r="IEF311" s="94"/>
      <c r="IEG311" s="94"/>
      <c r="IEH311" s="94"/>
      <c r="IEI311" s="94"/>
      <c r="IEJ311" s="94"/>
      <c r="IEK311" s="94"/>
      <c r="IEL311" s="94"/>
      <c r="IEM311" s="94"/>
      <c r="IEN311" s="94"/>
      <c r="IEO311" s="94"/>
      <c r="IEP311" s="94"/>
      <c r="IEQ311" s="94"/>
      <c r="IER311" s="94"/>
      <c r="IES311" s="94"/>
      <c r="IET311" s="94"/>
      <c r="IEU311" s="94"/>
      <c r="IEV311" s="94"/>
      <c r="IEW311" s="94"/>
      <c r="IEX311" s="94"/>
      <c r="IEY311" s="94"/>
      <c r="IEZ311" s="94"/>
      <c r="IFA311" s="94"/>
      <c r="IFB311" s="94"/>
      <c r="IFC311" s="94"/>
      <c r="IFD311" s="94"/>
      <c r="IFE311" s="94"/>
      <c r="IFF311" s="94"/>
      <c r="IFG311" s="94"/>
      <c r="IFH311" s="94"/>
      <c r="IFI311" s="94"/>
      <c r="IFJ311" s="94"/>
      <c r="IFK311" s="94"/>
      <c r="IFL311" s="94"/>
      <c r="IFM311" s="94"/>
      <c r="IFN311" s="94"/>
      <c r="IFO311" s="94"/>
      <c r="IFP311" s="94"/>
      <c r="IFQ311" s="94"/>
      <c r="IFR311" s="94"/>
      <c r="IFS311" s="94"/>
      <c r="IFT311" s="94"/>
      <c r="IFU311" s="94"/>
      <c r="IFV311" s="94"/>
      <c r="IFW311" s="94"/>
      <c r="IFX311" s="94"/>
      <c r="IFY311" s="94"/>
      <c r="IFZ311" s="94"/>
      <c r="IGA311" s="94"/>
      <c r="IGB311" s="94"/>
      <c r="IGC311" s="94"/>
      <c r="IGD311" s="94"/>
      <c r="IGE311" s="94"/>
      <c r="IGF311" s="94"/>
      <c r="IGG311" s="94"/>
      <c r="IGH311" s="94"/>
      <c r="IGI311" s="94"/>
      <c r="IGJ311" s="94"/>
      <c r="IGK311" s="94"/>
      <c r="IGL311" s="94"/>
      <c r="IGM311" s="94"/>
      <c r="IGN311" s="94"/>
      <c r="IGO311" s="94"/>
      <c r="IGP311" s="94"/>
      <c r="IGQ311" s="94"/>
      <c r="IGR311" s="94"/>
      <c r="IGS311" s="94"/>
      <c r="IGT311" s="94"/>
      <c r="IGU311" s="94"/>
      <c r="IGV311" s="94"/>
      <c r="IGW311" s="94"/>
      <c r="IGX311" s="94"/>
      <c r="IGY311" s="94"/>
      <c r="IGZ311" s="94"/>
      <c r="IHA311" s="94"/>
      <c r="IHB311" s="94"/>
      <c r="IHC311" s="94"/>
      <c r="IHD311" s="94"/>
      <c r="IHE311" s="94"/>
      <c r="IHF311" s="94"/>
      <c r="IHG311" s="94"/>
      <c r="IHH311" s="94"/>
      <c r="IHI311" s="94"/>
      <c r="IHJ311" s="94"/>
      <c r="IHK311" s="94"/>
      <c r="IHL311" s="94"/>
      <c r="IHM311" s="94"/>
      <c r="IHN311" s="94"/>
      <c r="IHO311" s="94"/>
      <c r="IHP311" s="94"/>
      <c r="IHQ311" s="94"/>
      <c r="IHR311" s="94"/>
      <c r="IHS311" s="94"/>
      <c r="IHT311" s="94"/>
      <c r="IHU311" s="94"/>
      <c r="IHV311" s="94"/>
      <c r="IHW311" s="94"/>
      <c r="IHX311" s="94"/>
      <c r="IHY311" s="94"/>
      <c r="IHZ311" s="94"/>
      <c r="IIA311" s="94"/>
      <c r="IIB311" s="94"/>
      <c r="IIC311" s="94"/>
      <c r="IID311" s="94"/>
      <c r="IIE311" s="94"/>
      <c r="IIF311" s="94"/>
      <c r="IIG311" s="94"/>
      <c r="IIH311" s="94"/>
      <c r="III311" s="94"/>
      <c r="IIJ311" s="94"/>
      <c r="IIK311" s="94"/>
      <c r="IIL311" s="94"/>
      <c r="IIM311" s="94"/>
      <c r="IIN311" s="94"/>
      <c r="IIO311" s="94"/>
      <c r="IIP311" s="94"/>
      <c r="IIQ311" s="94"/>
      <c r="IIR311" s="94"/>
      <c r="IIS311" s="94"/>
      <c r="IIT311" s="94"/>
      <c r="IIU311" s="94"/>
      <c r="IIV311" s="94"/>
      <c r="IIW311" s="94"/>
      <c r="IIX311" s="94"/>
      <c r="IIY311" s="94"/>
      <c r="IIZ311" s="94"/>
      <c r="IJA311" s="94"/>
      <c r="IJB311" s="94"/>
      <c r="IJC311" s="94"/>
      <c r="IJD311" s="94"/>
      <c r="IJE311" s="94"/>
      <c r="IJF311" s="94"/>
      <c r="IJG311" s="94"/>
      <c r="IJH311" s="94"/>
      <c r="IJI311" s="94"/>
      <c r="IJJ311" s="94"/>
      <c r="IJK311" s="94"/>
      <c r="IJL311" s="94"/>
      <c r="IJM311" s="94"/>
      <c r="IJN311" s="94"/>
      <c r="IJO311" s="94"/>
      <c r="IJP311" s="94"/>
      <c r="IJQ311" s="94"/>
      <c r="IJR311" s="94"/>
      <c r="IJS311" s="94"/>
      <c r="IJT311" s="94"/>
      <c r="IJU311" s="94"/>
      <c r="IJV311" s="94"/>
      <c r="IJW311" s="94"/>
      <c r="IJX311" s="94"/>
      <c r="IJY311" s="94"/>
      <c r="IJZ311" s="94"/>
      <c r="IKA311" s="94"/>
      <c r="IKB311" s="94"/>
      <c r="IKC311" s="94"/>
      <c r="IKD311" s="94"/>
      <c r="IKE311" s="94"/>
      <c r="IKF311" s="94"/>
      <c r="IKG311" s="94"/>
      <c r="IKH311" s="94"/>
      <c r="IKI311" s="94"/>
      <c r="IKJ311" s="94"/>
      <c r="IKK311" s="94"/>
      <c r="IKL311" s="94"/>
      <c r="IKM311" s="94"/>
      <c r="IKN311" s="94"/>
      <c r="IKO311" s="94"/>
      <c r="IKP311" s="94"/>
      <c r="IKQ311" s="94"/>
      <c r="IKR311" s="94"/>
      <c r="IKS311" s="94"/>
      <c r="IKT311" s="94"/>
      <c r="IKU311" s="94"/>
      <c r="IKV311" s="94"/>
      <c r="IKW311" s="94"/>
      <c r="IKX311" s="94"/>
      <c r="IKY311" s="94"/>
      <c r="IKZ311" s="94"/>
      <c r="ILA311" s="94"/>
      <c r="ILB311" s="94"/>
      <c r="ILC311" s="94"/>
      <c r="ILD311" s="94"/>
      <c r="ILE311" s="94"/>
      <c r="ILF311" s="94"/>
      <c r="ILG311" s="94"/>
      <c r="ILH311" s="94"/>
      <c r="ILI311" s="94"/>
      <c r="ILJ311" s="94"/>
      <c r="ILK311" s="94"/>
      <c r="ILL311" s="94"/>
      <c r="ILM311" s="94"/>
      <c r="ILN311" s="94"/>
      <c r="ILO311" s="94"/>
      <c r="ILP311" s="94"/>
      <c r="ILQ311" s="94"/>
      <c r="ILR311" s="94"/>
      <c r="ILS311" s="94"/>
      <c r="ILT311" s="94"/>
      <c r="ILU311" s="94"/>
      <c r="ILV311" s="94"/>
      <c r="ILW311" s="94"/>
      <c r="ILX311" s="94"/>
      <c r="ILY311" s="94"/>
      <c r="ILZ311" s="94"/>
      <c r="IMA311" s="94"/>
      <c r="IMB311" s="94"/>
      <c r="IMC311" s="94"/>
      <c r="IMD311" s="94"/>
      <c r="IME311" s="94"/>
      <c r="IMF311" s="94"/>
      <c r="IMG311" s="94"/>
      <c r="IMH311" s="94"/>
      <c r="IMI311" s="94"/>
      <c r="IMJ311" s="94"/>
      <c r="IMK311" s="94"/>
      <c r="IML311" s="94"/>
      <c r="IMM311" s="94"/>
      <c r="IMN311" s="94"/>
      <c r="IMO311" s="94"/>
      <c r="IMP311" s="94"/>
      <c r="IMQ311" s="94"/>
      <c r="IMR311" s="94"/>
      <c r="IMS311" s="94"/>
      <c r="IMT311" s="94"/>
      <c r="IMU311" s="94"/>
      <c r="IMV311" s="94"/>
      <c r="IMW311" s="94"/>
      <c r="IMX311" s="94"/>
      <c r="IMY311" s="94"/>
      <c r="IMZ311" s="94"/>
      <c r="INA311" s="94"/>
      <c r="INB311" s="94"/>
      <c r="INC311" s="94"/>
      <c r="IND311" s="94"/>
      <c r="INE311" s="94"/>
      <c r="INF311" s="94"/>
      <c r="ING311" s="94"/>
      <c r="INH311" s="94"/>
      <c r="INI311" s="94"/>
      <c r="INJ311" s="94"/>
      <c r="INK311" s="94"/>
      <c r="INL311" s="94"/>
      <c r="INM311" s="94"/>
      <c r="INN311" s="94"/>
      <c r="INO311" s="94"/>
      <c r="INP311" s="94"/>
      <c r="INQ311" s="94"/>
      <c r="INR311" s="94"/>
      <c r="INS311" s="94"/>
      <c r="INT311" s="94"/>
      <c r="INU311" s="94"/>
      <c r="INV311" s="94"/>
      <c r="INW311" s="94"/>
      <c r="INX311" s="94"/>
      <c r="INY311" s="94"/>
      <c r="INZ311" s="94"/>
      <c r="IOA311" s="94"/>
      <c r="IOB311" s="94"/>
      <c r="IOC311" s="94"/>
      <c r="IOD311" s="94"/>
      <c r="IOE311" s="94"/>
      <c r="IOF311" s="94"/>
      <c r="IOG311" s="94"/>
      <c r="IOH311" s="94"/>
      <c r="IOI311" s="94"/>
      <c r="IOJ311" s="94"/>
      <c r="IOK311" s="94"/>
      <c r="IOL311" s="94"/>
      <c r="IOM311" s="94"/>
      <c r="ION311" s="94"/>
      <c r="IOO311" s="94"/>
      <c r="IOP311" s="94"/>
      <c r="IOQ311" s="94"/>
      <c r="IOR311" s="94"/>
      <c r="IOS311" s="94"/>
      <c r="IOT311" s="94"/>
      <c r="IOU311" s="94"/>
      <c r="IOV311" s="94"/>
      <c r="IOW311" s="94"/>
      <c r="IOX311" s="94"/>
      <c r="IOY311" s="94"/>
      <c r="IOZ311" s="94"/>
      <c r="IPA311" s="94"/>
      <c r="IPB311" s="94"/>
      <c r="IPC311" s="94"/>
      <c r="IPD311" s="94"/>
      <c r="IPE311" s="94"/>
      <c r="IPF311" s="94"/>
      <c r="IPG311" s="94"/>
      <c r="IPH311" s="94"/>
      <c r="IPI311" s="94"/>
      <c r="IPJ311" s="94"/>
      <c r="IPK311" s="94"/>
      <c r="IPL311" s="94"/>
      <c r="IPM311" s="94"/>
      <c r="IPN311" s="94"/>
      <c r="IPO311" s="94"/>
      <c r="IPP311" s="94"/>
      <c r="IPQ311" s="94"/>
      <c r="IPR311" s="94"/>
      <c r="IPS311" s="94"/>
      <c r="IPT311" s="94"/>
      <c r="IPU311" s="94"/>
      <c r="IPV311" s="94"/>
      <c r="IPW311" s="94"/>
      <c r="IPX311" s="94"/>
      <c r="IPY311" s="94"/>
      <c r="IPZ311" s="94"/>
      <c r="IQA311" s="94"/>
      <c r="IQB311" s="94"/>
      <c r="IQC311" s="94"/>
      <c r="IQD311" s="94"/>
      <c r="IQE311" s="94"/>
      <c r="IQF311" s="94"/>
      <c r="IQG311" s="94"/>
      <c r="IQH311" s="94"/>
      <c r="IQI311" s="94"/>
      <c r="IQJ311" s="94"/>
      <c r="IQK311" s="94"/>
      <c r="IQL311" s="94"/>
      <c r="IQM311" s="94"/>
      <c r="IQN311" s="94"/>
      <c r="IQO311" s="94"/>
      <c r="IQP311" s="94"/>
      <c r="IQQ311" s="94"/>
      <c r="IQR311" s="94"/>
      <c r="IQS311" s="94"/>
      <c r="IQT311" s="94"/>
      <c r="IQU311" s="94"/>
      <c r="IQV311" s="94"/>
      <c r="IQW311" s="94"/>
      <c r="IQX311" s="94"/>
      <c r="IQY311" s="94"/>
      <c r="IQZ311" s="94"/>
      <c r="IRA311" s="94"/>
      <c r="IRB311" s="94"/>
      <c r="IRC311" s="94"/>
      <c r="IRD311" s="94"/>
      <c r="IRE311" s="94"/>
      <c r="IRF311" s="94"/>
      <c r="IRG311" s="94"/>
      <c r="IRH311" s="94"/>
      <c r="IRI311" s="94"/>
      <c r="IRJ311" s="94"/>
      <c r="IRK311" s="94"/>
      <c r="IRL311" s="94"/>
      <c r="IRM311" s="94"/>
      <c r="IRN311" s="94"/>
      <c r="IRO311" s="94"/>
      <c r="IRP311" s="94"/>
      <c r="IRQ311" s="94"/>
      <c r="IRR311" s="94"/>
      <c r="IRS311" s="94"/>
      <c r="IRT311" s="94"/>
      <c r="IRU311" s="94"/>
      <c r="IRV311" s="94"/>
      <c r="IRW311" s="94"/>
      <c r="IRX311" s="94"/>
      <c r="IRY311" s="94"/>
      <c r="IRZ311" s="94"/>
      <c r="ISA311" s="94"/>
      <c r="ISB311" s="94"/>
      <c r="ISC311" s="94"/>
      <c r="ISD311" s="94"/>
      <c r="ISE311" s="94"/>
      <c r="ISF311" s="94"/>
      <c r="ISG311" s="94"/>
      <c r="ISH311" s="94"/>
      <c r="ISI311" s="94"/>
      <c r="ISJ311" s="94"/>
      <c r="ISK311" s="94"/>
      <c r="ISL311" s="94"/>
      <c r="ISM311" s="94"/>
      <c r="ISN311" s="94"/>
      <c r="ISO311" s="94"/>
      <c r="ISP311" s="94"/>
      <c r="ISQ311" s="94"/>
      <c r="ISR311" s="94"/>
      <c r="ISS311" s="94"/>
      <c r="IST311" s="94"/>
      <c r="ISU311" s="94"/>
      <c r="ISV311" s="94"/>
      <c r="ISW311" s="94"/>
      <c r="ISX311" s="94"/>
      <c r="ISY311" s="94"/>
      <c r="ISZ311" s="94"/>
      <c r="ITA311" s="94"/>
      <c r="ITB311" s="94"/>
      <c r="ITC311" s="94"/>
      <c r="ITD311" s="94"/>
      <c r="ITE311" s="94"/>
      <c r="ITF311" s="94"/>
      <c r="ITG311" s="94"/>
      <c r="ITH311" s="94"/>
      <c r="ITI311" s="94"/>
      <c r="ITJ311" s="94"/>
      <c r="ITK311" s="94"/>
      <c r="ITL311" s="94"/>
      <c r="ITM311" s="94"/>
      <c r="ITN311" s="94"/>
      <c r="ITO311" s="94"/>
      <c r="ITP311" s="94"/>
      <c r="ITQ311" s="94"/>
      <c r="ITR311" s="94"/>
      <c r="ITS311" s="94"/>
      <c r="ITT311" s="94"/>
      <c r="ITU311" s="94"/>
      <c r="ITV311" s="94"/>
      <c r="ITW311" s="94"/>
      <c r="ITX311" s="94"/>
      <c r="ITY311" s="94"/>
      <c r="ITZ311" s="94"/>
      <c r="IUA311" s="94"/>
      <c r="IUB311" s="94"/>
      <c r="IUC311" s="94"/>
      <c r="IUD311" s="94"/>
      <c r="IUE311" s="94"/>
      <c r="IUF311" s="94"/>
      <c r="IUG311" s="94"/>
      <c r="IUH311" s="94"/>
      <c r="IUI311" s="94"/>
      <c r="IUJ311" s="94"/>
      <c r="IUK311" s="94"/>
      <c r="IUL311" s="94"/>
      <c r="IUM311" s="94"/>
      <c r="IUN311" s="94"/>
      <c r="IUO311" s="94"/>
      <c r="IUP311" s="94"/>
      <c r="IUQ311" s="94"/>
      <c r="IUR311" s="94"/>
      <c r="IUS311" s="94"/>
      <c r="IUT311" s="94"/>
      <c r="IUU311" s="94"/>
      <c r="IUV311" s="94"/>
      <c r="IUW311" s="94"/>
      <c r="IUX311" s="94"/>
      <c r="IUY311" s="94"/>
      <c r="IUZ311" s="94"/>
      <c r="IVA311" s="94"/>
      <c r="IVB311" s="94"/>
      <c r="IVC311" s="94"/>
      <c r="IVD311" s="94"/>
      <c r="IVE311" s="94"/>
      <c r="IVF311" s="94"/>
      <c r="IVG311" s="94"/>
      <c r="IVH311" s="94"/>
      <c r="IVI311" s="94"/>
      <c r="IVJ311" s="94"/>
      <c r="IVK311" s="94"/>
      <c r="IVL311" s="94"/>
      <c r="IVM311" s="94"/>
      <c r="IVN311" s="94"/>
      <c r="IVO311" s="94"/>
      <c r="IVP311" s="94"/>
      <c r="IVQ311" s="94"/>
      <c r="IVR311" s="94"/>
      <c r="IVS311" s="94"/>
      <c r="IVT311" s="94"/>
      <c r="IVU311" s="94"/>
      <c r="IVV311" s="94"/>
      <c r="IVW311" s="94"/>
      <c r="IVX311" s="94"/>
      <c r="IVY311" s="94"/>
      <c r="IVZ311" s="94"/>
      <c r="IWA311" s="94"/>
      <c r="IWB311" s="94"/>
      <c r="IWC311" s="94"/>
      <c r="IWD311" s="94"/>
      <c r="IWE311" s="94"/>
      <c r="IWF311" s="94"/>
      <c r="IWG311" s="94"/>
      <c r="IWH311" s="94"/>
      <c r="IWI311" s="94"/>
      <c r="IWJ311" s="94"/>
      <c r="IWK311" s="94"/>
      <c r="IWL311" s="94"/>
      <c r="IWM311" s="94"/>
      <c r="IWN311" s="94"/>
      <c r="IWO311" s="94"/>
      <c r="IWP311" s="94"/>
      <c r="IWQ311" s="94"/>
      <c r="IWR311" s="94"/>
      <c r="IWS311" s="94"/>
      <c r="IWT311" s="94"/>
      <c r="IWU311" s="94"/>
      <c r="IWV311" s="94"/>
      <c r="IWW311" s="94"/>
      <c r="IWX311" s="94"/>
      <c r="IWY311" s="94"/>
      <c r="IWZ311" s="94"/>
      <c r="IXA311" s="94"/>
      <c r="IXB311" s="94"/>
      <c r="IXC311" s="94"/>
      <c r="IXD311" s="94"/>
      <c r="IXE311" s="94"/>
      <c r="IXF311" s="94"/>
      <c r="IXG311" s="94"/>
      <c r="IXH311" s="94"/>
      <c r="IXI311" s="94"/>
      <c r="IXJ311" s="94"/>
      <c r="IXK311" s="94"/>
      <c r="IXL311" s="94"/>
      <c r="IXM311" s="94"/>
      <c r="IXN311" s="94"/>
      <c r="IXO311" s="94"/>
      <c r="IXP311" s="94"/>
      <c r="IXQ311" s="94"/>
      <c r="IXR311" s="94"/>
      <c r="IXS311" s="94"/>
      <c r="IXT311" s="94"/>
      <c r="IXU311" s="94"/>
      <c r="IXV311" s="94"/>
      <c r="IXW311" s="94"/>
      <c r="IXX311" s="94"/>
      <c r="IXY311" s="94"/>
      <c r="IXZ311" s="94"/>
      <c r="IYA311" s="94"/>
      <c r="IYB311" s="94"/>
      <c r="IYC311" s="94"/>
      <c r="IYD311" s="94"/>
      <c r="IYE311" s="94"/>
      <c r="IYF311" s="94"/>
      <c r="IYG311" s="94"/>
      <c r="IYH311" s="94"/>
      <c r="IYI311" s="94"/>
      <c r="IYJ311" s="94"/>
      <c r="IYK311" s="94"/>
      <c r="IYL311" s="94"/>
      <c r="IYM311" s="94"/>
      <c r="IYN311" s="94"/>
      <c r="IYO311" s="94"/>
      <c r="IYP311" s="94"/>
      <c r="IYQ311" s="94"/>
      <c r="IYR311" s="94"/>
      <c r="IYS311" s="94"/>
      <c r="IYT311" s="94"/>
      <c r="IYU311" s="94"/>
      <c r="IYV311" s="94"/>
      <c r="IYW311" s="94"/>
      <c r="IYX311" s="94"/>
      <c r="IYY311" s="94"/>
      <c r="IYZ311" s="94"/>
      <c r="IZA311" s="94"/>
      <c r="IZB311" s="94"/>
      <c r="IZC311" s="94"/>
      <c r="IZD311" s="94"/>
      <c r="IZE311" s="94"/>
      <c r="IZF311" s="94"/>
      <c r="IZG311" s="94"/>
      <c r="IZH311" s="94"/>
      <c r="IZI311" s="94"/>
      <c r="IZJ311" s="94"/>
      <c r="IZK311" s="94"/>
      <c r="IZL311" s="94"/>
      <c r="IZM311" s="94"/>
      <c r="IZN311" s="94"/>
      <c r="IZO311" s="94"/>
      <c r="IZP311" s="94"/>
      <c r="IZQ311" s="94"/>
      <c r="IZR311" s="94"/>
      <c r="IZS311" s="94"/>
      <c r="IZT311" s="94"/>
      <c r="IZU311" s="94"/>
      <c r="IZV311" s="94"/>
      <c r="IZW311" s="94"/>
      <c r="IZX311" s="94"/>
      <c r="IZY311" s="94"/>
      <c r="IZZ311" s="94"/>
      <c r="JAA311" s="94"/>
      <c r="JAB311" s="94"/>
      <c r="JAC311" s="94"/>
      <c r="JAD311" s="94"/>
      <c r="JAE311" s="94"/>
      <c r="JAF311" s="94"/>
      <c r="JAG311" s="94"/>
      <c r="JAH311" s="94"/>
      <c r="JAI311" s="94"/>
      <c r="JAJ311" s="94"/>
      <c r="JAK311" s="94"/>
      <c r="JAL311" s="94"/>
      <c r="JAM311" s="94"/>
      <c r="JAN311" s="94"/>
      <c r="JAO311" s="94"/>
      <c r="JAP311" s="94"/>
      <c r="JAQ311" s="94"/>
      <c r="JAR311" s="94"/>
      <c r="JAS311" s="94"/>
      <c r="JAT311" s="94"/>
      <c r="JAU311" s="94"/>
      <c r="JAV311" s="94"/>
      <c r="JAW311" s="94"/>
      <c r="JAX311" s="94"/>
      <c r="JAY311" s="94"/>
      <c r="JAZ311" s="94"/>
      <c r="JBA311" s="94"/>
      <c r="JBB311" s="94"/>
      <c r="JBC311" s="94"/>
      <c r="JBD311" s="94"/>
      <c r="JBE311" s="94"/>
      <c r="JBF311" s="94"/>
      <c r="JBG311" s="94"/>
      <c r="JBH311" s="94"/>
      <c r="JBI311" s="94"/>
      <c r="JBJ311" s="94"/>
      <c r="JBK311" s="94"/>
      <c r="JBL311" s="94"/>
      <c r="JBM311" s="94"/>
      <c r="JBN311" s="94"/>
      <c r="JBO311" s="94"/>
      <c r="JBP311" s="94"/>
      <c r="JBQ311" s="94"/>
      <c r="JBR311" s="94"/>
      <c r="JBS311" s="94"/>
      <c r="JBT311" s="94"/>
      <c r="JBU311" s="94"/>
      <c r="JBV311" s="94"/>
      <c r="JBW311" s="94"/>
      <c r="JBX311" s="94"/>
      <c r="JBY311" s="94"/>
      <c r="JBZ311" s="94"/>
      <c r="JCA311" s="94"/>
      <c r="JCB311" s="94"/>
      <c r="JCC311" s="94"/>
      <c r="JCD311" s="94"/>
      <c r="JCE311" s="94"/>
      <c r="JCF311" s="94"/>
      <c r="JCG311" s="94"/>
      <c r="JCH311" s="94"/>
      <c r="JCI311" s="94"/>
      <c r="JCJ311" s="94"/>
      <c r="JCK311" s="94"/>
      <c r="JCL311" s="94"/>
      <c r="JCM311" s="94"/>
      <c r="JCN311" s="94"/>
      <c r="JCO311" s="94"/>
      <c r="JCP311" s="94"/>
      <c r="JCQ311" s="94"/>
      <c r="JCR311" s="94"/>
      <c r="JCS311" s="94"/>
      <c r="JCT311" s="94"/>
      <c r="JCU311" s="94"/>
      <c r="JCV311" s="94"/>
      <c r="JCW311" s="94"/>
      <c r="JCX311" s="94"/>
      <c r="JCY311" s="94"/>
      <c r="JCZ311" s="94"/>
      <c r="JDA311" s="94"/>
      <c r="JDB311" s="94"/>
      <c r="JDC311" s="94"/>
      <c r="JDD311" s="94"/>
      <c r="JDE311" s="94"/>
      <c r="JDF311" s="94"/>
      <c r="JDG311" s="94"/>
      <c r="JDH311" s="94"/>
      <c r="JDI311" s="94"/>
      <c r="JDJ311" s="94"/>
      <c r="JDK311" s="94"/>
      <c r="JDL311" s="94"/>
      <c r="JDM311" s="94"/>
      <c r="JDN311" s="94"/>
      <c r="JDO311" s="94"/>
      <c r="JDP311" s="94"/>
      <c r="JDQ311" s="94"/>
      <c r="JDR311" s="94"/>
      <c r="JDS311" s="94"/>
      <c r="JDT311" s="94"/>
      <c r="JDU311" s="94"/>
      <c r="JDV311" s="94"/>
      <c r="JDW311" s="94"/>
      <c r="JDX311" s="94"/>
      <c r="JDY311" s="94"/>
      <c r="JDZ311" s="94"/>
      <c r="JEA311" s="94"/>
      <c r="JEB311" s="94"/>
      <c r="JEC311" s="94"/>
      <c r="JED311" s="94"/>
      <c r="JEE311" s="94"/>
      <c r="JEF311" s="94"/>
      <c r="JEG311" s="94"/>
      <c r="JEH311" s="94"/>
      <c r="JEI311" s="94"/>
      <c r="JEJ311" s="94"/>
      <c r="JEK311" s="94"/>
      <c r="JEL311" s="94"/>
      <c r="JEM311" s="94"/>
      <c r="JEN311" s="94"/>
      <c r="JEO311" s="94"/>
      <c r="JEP311" s="94"/>
      <c r="JEQ311" s="94"/>
      <c r="JER311" s="94"/>
      <c r="JES311" s="94"/>
      <c r="JET311" s="94"/>
      <c r="JEU311" s="94"/>
      <c r="JEV311" s="94"/>
      <c r="JEW311" s="94"/>
      <c r="JEX311" s="94"/>
      <c r="JEY311" s="94"/>
      <c r="JEZ311" s="94"/>
      <c r="JFA311" s="94"/>
      <c r="JFB311" s="94"/>
      <c r="JFC311" s="94"/>
      <c r="JFD311" s="94"/>
      <c r="JFE311" s="94"/>
      <c r="JFF311" s="94"/>
      <c r="JFG311" s="94"/>
      <c r="JFH311" s="94"/>
      <c r="JFI311" s="94"/>
      <c r="JFJ311" s="94"/>
      <c r="JFK311" s="94"/>
      <c r="JFL311" s="94"/>
      <c r="JFM311" s="94"/>
      <c r="JFN311" s="94"/>
      <c r="JFO311" s="94"/>
      <c r="JFP311" s="94"/>
      <c r="JFQ311" s="94"/>
      <c r="JFR311" s="94"/>
      <c r="JFS311" s="94"/>
      <c r="JFT311" s="94"/>
      <c r="JFU311" s="94"/>
      <c r="JFV311" s="94"/>
      <c r="JFW311" s="94"/>
      <c r="JFX311" s="94"/>
      <c r="JFY311" s="94"/>
      <c r="JFZ311" s="94"/>
      <c r="JGA311" s="94"/>
      <c r="JGB311" s="94"/>
      <c r="JGC311" s="94"/>
      <c r="JGD311" s="94"/>
      <c r="JGE311" s="94"/>
      <c r="JGF311" s="94"/>
      <c r="JGG311" s="94"/>
      <c r="JGH311" s="94"/>
      <c r="JGI311" s="94"/>
      <c r="JGJ311" s="94"/>
      <c r="JGK311" s="94"/>
      <c r="JGL311" s="94"/>
      <c r="JGM311" s="94"/>
      <c r="JGN311" s="94"/>
      <c r="JGO311" s="94"/>
      <c r="JGP311" s="94"/>
      <c r="JGQ311" s="94"/>
      <c r="JGR311" s="94"/>
      <c r="JGS311" s="94"/>
      <c r="JGT311" s="94"/>
      <c r="JGU311" s="94"/>
      <c r="JGV311" s="94"/>
      <c r="JGW311" s="94"/>
      <c r="JGX311" s="94"/>
      <c r="JGY311" s="94"/>
      <c r="JGZ311" s="94"/>
      <c r="JHA311" s="94"/>
      <c r="JHB311" s="94"/>
      <c r="JHC311" s="94"/>
      <c r="JHD311" s="94"/>
      <c r="JHE311" s="94"/>
      <c r="JHF311" s="94"/>
      <c r="JHG311" s="94"/>
      <c r="JHH311" s="94"/>
      <c r="JHI311" s="94"/>
      <c r="JHJ311" s="94"/>
      <c r="JHK311" s="94"/>
      <c r="JHL311" s="94"/>
      <c r="JHM311" s="94"/>
      <c r="JHN311" s="94"/>
      <c r="JHO311" s="94"/>
      <c r="JHP311" s="94"/>
      <c r="JHQ311" s="94"/>
      <c r="JHR311" s="94"/>
      <c r="JHS311" s="94"/>
      <c r="JHT311" s="94"/>
      <c r="JHU311" s="94"/>
      <c r="JHV311" s="94"/>
      <c r="JHW311" s="94"/>
      <c r="JHX311" s="94"/>
      <c r="JHY311" s="94"/>
      <c r="JHZ311" s="94"/>
      <c r="JIA311" s="94"/>
      <c r="JIB311" s="94"/>
      <c r="JIC311" s="94"/>
      <c r="JID311" s="94"/>
      <c r="JIE311" s="94"/>
      <c r="JIF311" s="94"/>
      <c r="JIG311" s="94"/>
      <c r="JIH311" s="94"/>
      <c r="JII311" s="94"/>
      <c r="JIJ311" s="94"/>
      <c r="JIK311" s="94"/>
      <c r="JIL311" s="94"/>
      <c r="JIM311" s="94"/>
      <c r="JIN311" s="94"/>
      <c r="JIO311" s="94"/>
      <c r="JIP311" s="94"/>
      <c r="JIQ311" s="94"/>
      <c r="JIR311" s="94"/>
      <c r="JIS311" s="94"/>
      <c r="JIT311" s="94"/>
      <c r="JIU311" s="94"/>
      <c r="JIV311" s="94"/>
      <c r="JIW311" s="94"/>
      <c r="JIX311" s="94"/>
      <c r="JIY311" s="94"/>
      <c r="JIZ311" s="94"/>
      <c r="JJA311" s="94"/>
      <c r="JJB311" s="94"/>
      <c r="JJC311" s="94"/>
      <c r="JJD311" s="94"/>
      <c r="JJE311" s="94"/>
      <c r="JJF311" s="94"/>
      <c r="JJG311" s="94"/>
      <c r="JJH311" s="94"/>
      <c r="JJI311" s="94"/>
      <c r="JJJ311" s="94"/>
      <c r="JJK311" s="94"/>
      <c r="JJL311" s="94"/>
      <c r="JJM311" s="94"/>
      <c r="JJN311" s="94"/>
      <c r="JJO311" s="94"/>
      <c r="JJP311" s="94"/>
      <c r="JJQ311" s="94"/>
      <c r="JJR311" s="94"/>
      <c r="JJS311" s="94"/>
      <c r="JJT311" s="94"/>
      <c r="JJU311" s="94"/>
      <c r="JJV311" s="94"/>
      <c r="JJW311" s="94"/>
      <c r="JJX311" s="94"/>
      <c r="JJY311" s="94"/>
      <c r="JJZ311" s="94"/>
      <c r="JKA311" s="94"/>
      <c r="JKB311" s="94"/>
      <c r="JKC311" s="94"/>
      <c r="JKD311" s="94"/>
      <c r="JKE311" s="94"/>
      <c r="JKF311" s="94"/>
      <c r="JKG311" s="94"/>
      <c r="JKH311" s="94"/>
      <c r="JKI311" s="94"/>
      <c r="JKJ311" s="94"/>
      <c r="JKK311" s="94"/>
      <c r="JKL311" s="94"/>
      <c r="JKM311" s="94"/>
      <c r="JKN311" s="94"/>
      <c r="JKO311" s="94"/>
      <c r="JKP311" s="94"/>
      <c r="JKQ311" s="94"/>
      <c r="JKR311" s="94"/>
      <c r="JKS311" s="94"/>
      <c r="JKT311" s="94"/>
      <c r="JKU311" s="94"/>
      <c r="JKV311" s="94"/>
      <c r="JKW311" s="94"/>
      <c r="JKX311" s="94"/>
      <c r="JKY311" s="94"/>
      <c r="JKZ311" s="94"/>
      <c r="JLA311" s="94"/>
      <c r="JLB311" s="94"/>
      <c r="JLC311" s="94"/>
      <c r="JLD311" s="94"/>
      <c r="JLE311" s="94"/>
      <c r="JLF311" s="94"/>
      <c r="JLG311" s="94"/>
      <c r="JLH311" s="94"/>
      <c r="JLI311" s="94"/>
      <c r="JLJ311" s="94"/>
      <c r="JLK311" s="94"/>
      <c r="JLL311" s="94"/>
      <c r="JLM311" s="94"/>
      <c r="JLN311" s="94"/>
      <c r="JLO311" s="94"/>
      <c r="JLP311" s="94"/>
      <c r="JLQ311" s="94"/>
      <c r="JLR311" s="94"/>
      <c r="JLS311" s="94"/>
      <c r="JLT311" s="94"/>
      <c r="JLU311" s="94"/>
      <c r="JLV311" s="94"/>
      <c r="JLW311" s="94"/>
      <c r="JLX311" s="94"/>
      <c r="JLY311" s="94"/>
      <c r="JLZ311" s="94"/>
      <c r="JMA311" s="94"/>
      <c r="JMB311" s="94"/>
      <c r="JMC311" s="94"/>
      <c r="JMD311" s="94"/>
      <c r="JME311" s="94"/>
      <c r="JMF311" s="94"/>
      <c r="JMG311" s="94"/>
      <c r="JMH311" s="94"/>
      <c r="JMI311" s="94"/>
      <c r="JMJ311" s="94"/>
      <c r="JMK311" s="94"/>
      <c r="JML311" s="94"/>
      <c r="JMM311" s="94"/>
      <c r="JMN311" s="94"/>
      <c r="JMO311" s="94"/>
      <c r="JMP311" s="94"/>
      <c r="JMQ311" s="94"/>
      <c r="JMR311" s="94"/>
      <c r="JMS311" s="94"/>
      <c r="JMT311" s="94"/>
      <c r="JMU311" s="94"/>
      <c r="JMV311" s="94"/>
      <c r="JMW311" s="94"/>
      <c r="JMX311" s="94"/>
      <c r="JMY311" s="94"/>
      <c r="JMZ311" s="94"/>
      <c r="JNA311" s="94"/>
      <c r="JNB311" s="94"/>
      <c r="JNC311" s="94"/>
      <c r="JND311" s="94"/>
      <c r="JNE311" s="94"/>
      <c r="JNF311" s="94"/>
      <c r="JNG311" s="94"/>
      <c r="JNH311" s="94"/>
      <c r="JNI311" s="94"/>
      <c r="JNJ311" s="94"/>
      <c r="JNK311" s="94"/>
      <c r="JNL311" s="94"/>
      <c r="JNM311" s="94"/>
      <c r="JNN311" s="94"/>
      <c r="JNO311" s="94"/>
      <c r="JNP311" s="94"/>
      <c r="JNQ311" s="94"/>
      <c r="JNR311" s="94"/>
      <c r="JNS311" s="94"/>
      <c r="JNT311" s="94"/>
      <c r="JNU311" s="94"/>
      <c r="JNV311" s="94"/>
      <c r="JNW311" s="94"/>
      <c r="JNX311" s="94"/>
      <c r="JNY311" s="94"/>
      <c r="JNZ311" s="94"/>
      <c r="JOA311" s="94"/>
      <c r="JOB311" s="94"/>
      <c r="JOC311" s="94"/>
      <c r="JOD311" s="94"/>
      <c r="JOE311" s="94"/>
      <c r="JOF311" s="94"/>
      <c r="JOG311" s="94"/>
      <c r="JOH311" s="94"/>
      <c r="JOI311" s="94"/>
      <c r="JOJ311" s="94"/>
      <c r="JOK311" s="94"/>
      <c r="JOL311" s="94"/>
      <c r="JOM311" s="94"/>
      <c r="JON311" s="94"/>
      <c r="JOO311" s="94"/>
      <c r="JOP311" s="94"/>
      <c r="JOQ311" s="94"/>
      <c r="JOR311" s="94"/>
      <c r="JOS311" s="94"/>
      <c r="JOT311" s="94"/>
      <c r="JOU311" s="94"/>
      <c r="JOV311" s="94"/>
      <c r="JOW311" s="94"/>
      <c r="JOX311" s="94"/>
      <c r="JOY311" s="94"/>
      <c r="JOZ311" s="94"/>
      <c r="JPA311" s="94"/>
      <c r="JPB311" s="94"/>
      <c r="JPC311" s="94"/>
      <c r="JPD311" s="94"/>
      <c r="JPE311" s="94"/>
      <c r="JPF311" s="94"/>
      <c r="JPG311" s="94"/>
      <c r="JPH311" s="94"/>
      <c r="JPI311" s="94"/>
      <c r="JPJ311" s="94"/>
      <c r="JPK311" s="94"/>
      <c r="JPL311" s="94"/>
      <c r="JPM311" s="94"/>
      <c r="JPN311" s="94"/>
      <c r="JPO311" s="94"/>
      <c r="JPP311" s="94"/>
      <c r="JPQ311" s="94"/>
      <c r="JPR311" s="94"/>
      <c r="JPS311" s="94"/>
      <c r="JPT311" s="94"/>
      <c r="JPU311" s="94"/>
      <c r="JPV311" s="94"/>
      <c r="JPW311" s="94"/>
      <c r="JPX311" s="94"/>
      <c r="JPY311" s="94"/>
      <c r="JPZ311" s="94"/>
      <c r="JQA311" s="94"/>
      <c r="JQB311" s="94"/>
      <c r="JQC311" s="94"/>
      <c r="JQD311" s="94"/>
      <c r="JQE311" s="94"/>
      <c r="JQF311" s="94"/>
      <c r="JQG311" s="94"/>
      <c r="JQH311" s="94"/>
      <c r="JQI311" s="94"/>
      <c r="JQJ311" s="94"/>
      <c r="JQK311" s="94"/>
      <c r="JQL311" s="94"/>
      <c r="JQM311" s="94"/>
      <c r="JQN311" s="94"/>
      <c r="JQO311" s="94"/>
      <c r="JQP311" s="94"/>
      <c r="JQQ311" s="94"/>
      <c r="JQR311" s="94"/>
      <c r="JQS311" s="94"/>
      <c r="JQT311" s="94"/>
      <c r="JQU311" s="94"/>
      <c r="JQV311" s="94"/>
      <c r="JQW311" s="94"/>
      <c r="JQX311" s="94"/>
      <c r="JQY311" s="94"/>
      <c r="JQZ311" s="94"/>
      <c r="JRA311" s="94"/>
      <c r="JRB311" s="94"/>
      <c r="JRC311" s="94"/>
      <c r="JRD311" s="94"/>
      <c r="JRE311" s="94"/>
      <c r="JRF311" s="94"/>
      <c r="JRG311" s="94"/>
      <c r="JRH311" s="94"/>
      <c r="JRI311" s="94"/>
      <c r="JRJ311" s="94"/>
      <c r="JRK311" s="94"/>
      <c r="JRL311" s="94"/>
      <c r="JRM311" s="94"/>
      <c r="JRN311" s="94"/>
      <c r="JRO311" s="94"/>
      <c r="JRP311" s="94"/>
      <c r="JRQ311" s="94"/>
      <c r="JRR311" s="94"/>
      <c r="JRS311" s="94"/>
      <c r="JRT311" s="94"/>
      <c r="JRU311" s="94"/>
      <c r="JRV311" s="94"/>
      <c r="JRW311" s="94"/>
      <c r="JRX311" s="94"/>
      <c r="JRY311" s="94"/>
      <c r="JRZ311" s="94"/>
      <c r="JSA311" s="94"/>
      <c r="JSB311" s="94"/>
      <c r="JSC311" s="94"/>
      <c r="JSD311" s="94"/>
      <c r="JSE311" s="94"/>
      <c r="JSF311" s="94"/>
      <c r="JSG311" s="94"/>
      <c r="JSH311" s="94"/>
      <c r="JSI311" s="94"/>
      <c r="JSJ311" s="94"/>
      <c r="JSK311" s="94"/>
      <c r="JSL311" s="94"/>
      <c r="JSM311" s="94"/>
      <c r="JSN311" s="94"/>
      <c r="JSO311" s="94"/>
      <c r="JSP311" s="94"/>
      <c r="JSQ311" s="94"/>
      <c r="JSR311" s="94"/>
      <c r="JSS311" s="94"/>
      <c r="JST311" s="94"/>
      <c r="JSU311" s="94"/>
      <c r="JSV311" s="94"/>
      <c r="JSW311" s="94"/>
      <c r="JSX311" s="94"/>
      <c r="JSY311" s="94"/>
      <c r="JSZ311" s="94"/>
      <c r="JTA311" s="94"/>
      <c r="JTB311" s="94"/>
      <c r="JTC311" s="94"/>
      <c r="JTD311" s="94"/>
      <c r="JTE311" s="94"/>
      <c r="JTF311" s="94"/>
      <c r="JTG311" s="94"/>
      <c r="JTH311" s="94"/>
      <c r="JTI311" s="94"/>
      <c r="JTJ311" s="94"/>
      <c r="JTK311" s="94"/>
      <c r="JTL311" s="94"/>
      <c r="JTM311" s="94"/>
      <c r="JTN311" s="94"/>
      <c r="JTO311" s="94"/>
      <c r="JTP311" s="94"/>
      <c r="JTQ311" s="94"/>
      <c r="JTR311" s="94"/>
      <c r="JTS311" s="94"/>
      <c r="JTT311" s="94"/>
      <c r="JTU311" s="94"/>
      <c r="JTV311" s="94"/>
      <c r="JTW311" s="94"/>
      <c r="JTX311" s="94"/>
      <c r="JTY311" s="94"/>
      <c r="JTZ311" s="94"/>
      <c r="JUA311" s="94"/>
      <c r="JUB311" s="94"/>
      <c r="JUC311" s="94"/>
      <c r="JUD311" s="94"/>
      <c r="JUE311" s="94"/>
      <c r="JUF311" s="94"/>
      <c r="JUG311" s="94"/>
      <c r="JUH311" s="94"/>
      <c r="JUI311" s="94"/>
      <c r="JUJ311" s="94"/>
      <c r="JUK311" s="94"/>
      <c r="JUL311" s="94"/>
      <c r="JUM311" s="94"/>
      <c r="JUN311" s="94"/>
      <c r="JUO311" s="94"/>
      <c r="JUP311" s="94"/>
      <c r="JUQ311" s="94"/>
      <c r="JUR311" s="94"/>
      <c r="JUS311" s="94"/>
      <c r="JUT311" s="94"/>
      <c r="JUU311" s="94"/>
      <c r="JUV311" s="94"/>
      <c r="JUW311" s="94"/>
      <c r="JUX311" s="94"/>
      <c r="JUY311" s="94"/>
      <c r="JUZ311" s="94"/>
      <c r="JVA311" s="94"/>
      <c r="JVB311" s="94"/>
      <c r="JVC311" s="94"/>
      <c r="JVD311" s="94"/>
      <c r="JVE311" s="94"/>
      <c r="JVF311" s="94"/>
      <c r="JVG311" s="94"/>
      <c r="JVH311" s="94"/>
      <c r="JVI311" s="94"/>
      <c r="JVJ311" s="94"/>
      <c r="JVK311" s="94"/>
      <c r="JVL311" s="94"/>
      <c r="JVM311" s="94"/>
      <c r="JVN311" s="94"/>
      <c r="JVO311" s="94"/>
      <c r="JVP311" s="94"/>
      <c r="JVQ311" s="94"/>
      <c r="JVR311" s="94"/>
      <c r="JVS311" s="94"/>
      <c r="JVT311" s="94"/>
      <c r="JVU311" s="94"/>
      <c r="JVV311" s="94"/>
      <c r="JVW311" s="94"/>
      <c r="JVX311" s="94"/>
      <c r="JVY311" s="94"/>
      <c r="JVZ311" s="94"/>
      <c r="JWA311" s="94"/>
      <c r="JWB311" s="94"/>
      <c r="JWC311" s="94"/>
      <c r="JWD311" s="94"/>
      <c r="JWE311" s="94"/>
      <c r="JWF311" s="94"/>
      <c r="JWG311" s="94"/>
      <c r="JWH311" s="94"/>
      <c r="JWI311" s="94"/>
      <c r="JWJ311" s="94"/>
      <c r="JWK311" s="94"/>
      <c r="JWL311" s="94"/>
      <c r="JWM311" s="94"/>
      <c r="JWN311" s="94"/>
      <c r="JWO311" s="94"/>
      <c r="JWP311" s="94"/>
      <c r="JWQ311" s="94"/>
      <c r="JWR311" s="94"/>
      <c r="JWS311" s="94"/>
      <c r="JWT311" s="94"/>
      <c r="JWU311" s="94"/>
      <c r="JWV311" s="94"/>
      <c r="JWW311" s="94"/>
      <c r="JWX311" s="94"/>
      <c r="JWY311" s="94"/>
      <c r="JWZ311" s="94"/>
      <c r="JXA311" s="94"/>
      <c r="JXB311" s="94"/>
      <c r="JXC311" s="94"/>
      <c r="JXD311" s="94"/>
      <c r="JXE311" s="94"/>
      <c r="JXF311" s="94"/>
      <c r="JXG311" s="94"/>
      <c r="JXH311" s="94"/>
      <c r="JXI311" s="94"/>
      <c r="JXJ311" s="94"/>
      <c r="JXK311" s="94"/>
      <c r="JXL311" s="94"/>
      <c r="JXM311" s="94"/>
      <c r="JXN311" s="94"/>
      <c r="JXO311" s="94"/>
      <c r="JXP311" s="94"/>
      <c r="JXQ311" s="94"/>
      <c r="JXR311" s="94"/>
      <c r="JXS311" s="94"/>
      <c r="JXT311" s="94"/>
      <c r="JXU311" s="94"/>
      <c r="JXV311" s="94"/>
      <c r="JXW311" s="94"/>
      <c r="JXX311" s="94"/>
      <c r="JXY311" s="94"/>
      <c r="JXZ311" s="94"/>
      <c r="JYA311" s="94"/>
      <c r="JYB311" s="94"/>
      <c r="JYC311" s="94"/>
      <c r="JYD311" s="94"/>
      <c r="JYE311" s="94"/>
      <c r="JYF311" s="94"/>
      <c r="JYG311" s="94"/>
      <c r="JYH311" s="94"/>
      <c r="JYI311" s="94"/>
      <c r="JYJ311" s="94"/>
      <c r="JYK311" s="94"/>
      <c r="JYL311" s="94"/>
      <c r="JYM311" s="94"/>
      <c r="JYN311" s="94"/>
      <c r="JYO311" s="94"/>
      <c r="JYP311" s="94"/>
      <c r="JYQ311" s="94"/>
      <c r="JYR311" s="94"/>
      <c r="JYS311" s="94"/>
      <c r="JYT311" s="94"/>
      <c r="JYU311" s="94"/>
      <c r="JYV311" s="94"/>
      <c r="JYW311" s="94"/>
      <c r="JYX311" s="94"/>
      <c r="JYY311" s="94"/>
      <c r="JYZ311" s="94"/>
      <c r="JZA311" s="94"/>
      <c r="JZB311" s="94"/>
      <c r="JZC311" s="94"/>
      <c r="JZD311" s="94"/>
      <c r="JZE311" s="94"/>
      <c r="JZF311" s="94"/>
      <c r="JZG311" s="94"/>
      <c r="JZH311" s="94"/>
      <c r="JZI311" s="94"/>
      <c r="JZJ311" s="94"/>
      <c r="JZK311" s="94"/>
      <c r="JZL311" s="94"/>
      <c r="JZM311" s="94"/>
      <c r="JZN311" s="94"/>
      <c r="JZO311" s="94"/>
      <c r="JZP311" s="94"/>
      <c r="JZQ311" s="94"/>
      <c r="JZR311" s="94"/>
      <c r="JZS311" s="94"/>
      <c r="JZT311" s="94"/>
      <c r="JZU311" s="94"/>
      <c r="JZV311" s="94"/>
      <c r="JZW311" s="94"/>
      <c r="JZX311" s="94"/>
      <c r="JZY311" s="94"/>
      <c r="JZZ311" s="94"/>
      <c r="KAA311" s="94"/>
      <c r="KAB311" s="94"/>
      <c r="KAC311" s="94"/>
      <c r="KAD311" s="94"/>
      <c r="KAE311" s="94"/>
      <c r="KAF311" s="94"/>
      <c r="KAG311" s="94"/>
      <c r="KAH311" s="94"/>
      <c r="KAI311" s="94"/>
      <c r="KAJ311" s="94"/>
      <c r="KAK311" s="94"/>
      <c r="KAL311" s="94"/>
      <c r="KAM311" s="94"/>
      <c r="KAN311" s="94"/>
      <c r="KAO311" s="94"/>
      <c r="KAP311" s="94"/>
      <c r="KAQ311" s="94"/>
      <c r="KAR311" s="94"/>
      <c r="KAS311" s="94"/>
      <c r="KAT311" s="94"/>
      <c r="KAU311" s="94"/>
      <c r="KAV311" s="94"/>
      <c r="KAW311" s="94"/>
      <c r="KAX311" s="94"/>
      <c r="KAY311" s="94"/>
      <c r="KAZ311" s="94"/>
      <c r="KBA311" s="94"/>
      <c r="KBB311" s="94"/>
      <c r="KBC311" s="94"/>
      <c r="KBD311" s="94"/>
      <c r="KBE311" s="94"/>
      <c r="KBF311" s="94"/>
      <c r="KBG311" s="94"/>
      <c r="KBH311" s="94"/>
      <c r="KBI311" s="94"/>
      <c r="KBJ311" s="94"/>
      <c r="KBK311" s="94"/>
      <c r="KBL311" s="94"/>
      <c r="KBM311" s="94"/>
      <c r="KBN311" s="94"/>
      <c r="KBO311" s="94"/>
      <c r="KBP311" s="94"/>
      <c r="KBQ311" s="94"/>
      <c r="KBR311" s="94"/>
      <c r="KBS311" s="94"/>
      <c r="KBT311" s="94"/>
      <c r="KBU311" s="94"/>
      <c r="KBV311" s="94"/>
      <c r="KBW311" s="94"/>
      <c r="KBX311" s="94"/>
      <c r="KBY311" s="94"/>
      <c r="KBZ311" s="94"/>
      <c r="KCA311" s="94"/>
      <c r="KCB311" s="94"/>
      <c r="KCC311" s="94"/>
      <c r="KCD311" s="94"/>
      <c r="KCE311" s="94"/>
      <c r="KCF311" s="94"/>
      <c r="KCG311" s="94"/>
      <c r="KCH311" s="94"/>
      <c r="KCI311" s="94"/>
      <c r="KCJ311" s="94"/>
      <c r="KCK311" s="94"/>
      <c r="KCL311" s="94"/>
      <c r="KCM311" s="94"/>
      <c r="KCN311" s="94"/>
      <c r="KCO311" s="94"/>
      <c r="KCP311" s="94"/>
      <c r="KCQ311" s="94"/>
      <c r="KCR311" s="94"/>
      <c r="KCS311" s="94"/>
      <c r="KCT311" s="94"/>
      <c r="KCU311" s="94"/>
      <c r="KCV311" s="94"/>
      <c r="KCW311" s="94"/>
      <c r="KCX311" s="94"/>
      <c r="KCY311" s="94"/>
      <c r="KCZ311" s="94"/>
      <c r="KDA311" s="94"/>
      <c r="KDB311" s="94"/>
      <c r="KDC311" s="94"/>
      <c r="KDD311" s="94"/>
      <c r="KDE311" s="94"/>
      <c r="KDF311" s="94"/>
      <c r="KDG311" s="94"/>
      <c r="KDH311" s="94"/>
      <c r="KDI311" s="94"/>
      <c r="KDJ311" s="94"/>
      <c r="KDK311" s="94"/>
      <c r="KDL311" s="94"/>
      <c r="KDM311" s="94"/>
      <c r="KDN311" s="94"/>
      <c r="KDO311" s="94"/>
      <c r="KDP311" s="94"/>
      <c r="KDQ311" s="94"/>
      <c r="KDR311" s="94"/>
      <c r="KDS311" s="94"/>
      <c r="KDT311" s="94"/>
      <c r="KDU311" s="94"/>
      <c r="KDV311" s="94"/>
      <c r="KDW311" s="94"/>
      <c r="KDX311" s="94"/>
      <c r="KDY311" s="94"/>
      <c r="KDZ311" s="94"/>
      <c r="KEA311" s="94"/>
      <c r="KEB311" s="94"/>
      <c r="KEC311" s="94"/>
      <c r="KED311" s="94"/>
      <c r="KEE311" s="94"/>
      <c r="KEF311" s="94"/>
      <c r="KEG311" s="94"/>
      <c r="KEH311" s="94"/>
      <c r="KEI311" s="94"/>
      <c r="KEJ311" s="94"/>
      <c r="KEK311" s="94"/>
      <c r="KEL311" s="94"/>
      <c r="KEM311" s="94"/>
      <c r="KEN311" s="94"/>
      <c r="KEO311" s="94"/>
      <c r="KEP311" s="94"/>
      <c r="KEQ311" s="94"/>
      <c r="KER311" s="94"/>
      <c r="KES311" s="94"/>
      <c r="KET311" s="94"/>
      <c r="KEU311" s="94"/>
      <c r="KEV311" s="94"/>
      <c r="KEW311" s="94"/>
      <c r="KEX311" s="94"/>
      <c r="KEY311" s="94"/>
      <c r="KEZ311" s="94"/>
      <c r="KFA311" s="94"/>
      <c r="KFB311" s="94"/>
      <c r="KFC311" s="94"/>
      <c r="KFD311" s="94"/>
      <c r="KFE311" s="94"/>
      <c r="KFF311" s="94"/>
      <c r="KFG311" s="94"/>
      <c r="KFH311" s="94"/>
      <c r="KFI311" s="94"/>
      <c r="KFJ311" s="94"/>
      <c r="KFK311" s="94"/>
      <c r="KFL311" s="94"/>
      <c r="KFM311" s="94"/>
      <c r="KFN311" s="94"/>
      <c r="KFO311" s="94"/>
      <c r="KFP311" s="94"/>
      <c r="KFQ311" s="94"/>
      <c r="KFR311" s="94"/>
      <c r="KFS311" s="94"/>
      <c r="KFT311" s="94"/>
      <c r="KFU311" s="94"/>
      <c r="KFV311" s="94"/>
      <c r="KFW311" s="94"/>
      <c r="KFX311" s="94"/>
      <c r="KFY311" s="94"/>
      <c r="KFZ311" s="94"/>
      <c r="KGA311" s="94"/>
      <c r="KGB311" s="94"/>
      <c r="KGC311" s="94"/>
      <c r="KGD311" s="94"/>
      <c r="KGE311" s="94"/>
      <c r="KGF311" s="94"/>
      <c r="KGG311" s="94"/>
      <c r="KGH311" s="94"/>
      <c r="KGI311" s="94"/>
      <c r="KGJ311" s="94"/>
      <c r="KGK311" s="94"/>
      <c r="KGL311" s="94"/>
      <c r="KGM311" s="94"/>
      <c r="KGN311" s="94"/>
      <c r="KGO311" s="94"/>
      <c r="KGP311" s="94"/>
      <c r="KGQ311" s="94"/>
      <c r="KGR311" s="94"/>
      <c r="KGS311" s="94"/>
      <c r="KGT311" s="94"/>
      <c r="KGU311" s="94"/>
      <c r="KGV311" s="94"/>
      <c r="KGW311" s="94"/>
      <c r="KGX311" s="94"/>
      <c r="KGY311" s="94"/>
      <c r="KGZ311" s="94"/>
      <c r="KHA311" s="94"/>
      <c r="KHB311" s="94"/>
      <c r="KHC311" s="94"/>
      <c r="KHD311" s="94"/>
      <c r="KHE311" s="94"/>
      <c r="KHF311" s="94"/>
      <c r="KHG311" s="94"/>
      <c r="KHH311" s="94"/>
      <c r="KHI311" s="94"/>
      <c r="KHJ311" s="94"/>
      <c r="KHK311" s="94"/>
      <c r="KHL311" s="94"/>
      <c r="KHM311" s="94"/>
      <c r="KHN311" s="94"/>
      <c r="KHO311" s="94"/>
      <c r="KHP311" s="94"/>
      <c r="KHQ311" s="94"/>
      <c r="KHR311" s="94"/>
      <c r="KHS311" s="94"/>
      <c r="KHT311" s="94"/>
      <c r="KHU311" s="94"/>
      <c r="KHV311" s="94"/>
      <c r="KHW311" s="94"/>
      <c r="KHX311" s="94"/>
      <c r="KHY311" s="94"/>
      <c r="KHZ311" s="94"/>
      <c r="KIA311" s="94"/>
      <c r="KIB311" s="94"/>
      <c r="KIC311" s="94"/>
      <c r="KID311" s="94"/>
      <c r="KIE311" s="94"/>
      <c r="KIF311" s="94"/>
      <c r="KIG311" s="94"/>
      <c r="KIH311" s="94"/>
      <c r="KII311" s="94"/>
      <c r="KIJ311" s="94"/>
      <c r="KIK311" s="94"/>
      <c r="KIL311" s="94"/>
      <c r="KIM311" s="94"/>
      <c r="KIN311" s="94"/>
      <c r="KIO311" s="94"/>
      <c r="KIP311" s="94"/>
      <c r="KIQ311" s="94"/>
      <c r="KIR311" s="94"/>
      <c r="KIS311" s="94"/>
      <c r="KIT311" s="94"/>
      <c r="KIU311" s="94"/>
      <c r="KIV311" s="94"/>
      <c r="KIW311" s="94"/>
      <c r="KIX311" s="94"/>
      <c r="KIY311" s="94"/>
      <c r="KIZ311" s="94"/>
      <c r="KJA311" s="94"/>
      <c r="KJB311" s="94"/>
      <c r="KJC311" s="94"/>
      <c r="KJD311" s="94"/>
      <c r="KJE311" s="94"/>
      <c r="KJF311" s="94"/>
      <c r="KJG311" s="94"/>
      <c r="KJH311" s="94"/>
      <c r="KJI311" s="94"/>
      <c r="KJJ311" s="94"/>
      <c r="KJK311" s="94"/>
      <c r="KJL311" s="94"/>
      <c r="KJM311" s="94"/>
      <c r="KJN311" s="94"/>
      <c r="KJO311" s="94"/>
      <c r="KJP311" s="94"/>
      <c r="KJQ311" s="94"/>
      <c r="KJR311" s="94"/>
      <c r="KJS311" s="94"/>
      <c r="KJT311" s="94"/>
      <c r="KJU311" s="94"/>
      <c r="KJV311" s="94"/>
      <c r="KJW311" s="94"/>
      <c r="KJX311" s="94"/>
      <c r="KJY311" s="94"/>
      <c r="KJZ311" s="94"/>
      <c r="KKA311" s="94"/>
      <c r="KKB311" s="94"/>
      <c r="KKC311" s="94"/>
      <c r="KKD311" s="94"/>
      <c r="KKE311" s="94"/>
      <c r="KKF311" s="94"/>
      <c r="KKG311" s="94"/>
      <c r="KKH311" s="94"/>
      <c r="KKI311" s="94"/>
      <c r="KKJ311" s="94"/>
      <c r="KKK311" s="94"/>
      <c r="KKL311" s="94"/>
      <c r="KKM311" s="94"/>
      <c r="KKN311" s="94"/>
      <c r="KKO311" s="94"/>
      <c r="KKP311" s="94"/>
      <c r="KKQ311" s="94"/>
      <c r="KKR311" s="94"/>
      <c r="KKS311" s="94"/>
      <c r="KKT311" s="94"/>
      <c r="KKU311" s="94"/>
      <c r="KKV311" s="94"/>
      <c r="KKW311" s="94"/>
      <c r="KKX311" s="94"/>
      <c r="KKY311" s="94"/>
      <c r="KKZ311" s="94"/>
      <c r="KLA311" s="94"/>
      <c r="KLB311" s="94"/>
      <c r="KLC311" s="94"/>
      <c r="KLD311" s="94"/>
      <c r="KLE311" s="94"/>
      <c r="KLF311" s="94"/>
      <c r="KLG311" s="94"/>
      <c r="KLH311" s="94"/>
      <c r="KLI311" s="94"/>
      <c r="KLJ311" s="94"/>
      <c r="KLK311" s="94"/>
      <c r="KLL311" s="94"/>
      <c r="KLM311" s="94"/>
      <c r="KLN311" s="94"/>
      <c r="KLO311" s="94"/>
      <c r="KLP311" s="94"/>
      <c r="KLQ311" s="94"/>
      <c r="KLR311" s="94"/>
      <c r="KLS311" s="94"/>
      <c r="KLT311" s="94"/>
      <c r="KLU311" s="94"/>
      <c r="KLV311" s="94"/>
      <c r="KLW311" s="94"/>
      <c r="KLX311" s="94"/>
      <c r="KLY311" s="94"/>
      <c r="KLZ311" s="94"/>
      <c r="KMA311" s="94"/>
      <c r="KMB311" s="94"/>
      <c r="KMC311" s="94"/>
      <c r="KMD311" s="94"/>
      <c r="KME311" s="94"/>
      <c r="KMF311" s="94"/>
      <c r="KMG311" s="94"/>
      <c r="KMH311" s="94"/>
      <c r="KMI311" s="94"/>
      <c r="KMJ311" s="94"/>
      <c r="KMK311" s="94"/>
      <c r="KML311" s="94"/>
      <c r="KMM311" s="94"/>
      <c r="KMN311" s="94"/>
      <c r="KMO311" s="94"/>
      <c r="KMP311" s="94"/>
      <c r="KMQ311" s="94"/>
      <c r="KMR311" s="94"/>
      <c r="KMS311" s="94"/>
      <c r="KMT311" s="94"/>
      <c r="KMU311" s="94"/>
      <c r="KMV311" s="94"/>
      <c r="KMW311" s="94"/>
      <c r="KMX311" s="94"/>
      <c r="KMY311" s="94"/>
      <c r="KMZ311" s="94"/>
      <c r="KNA311" s="94"/>
      <c r="KNB311" s="94"/>
      <c r="KNC311" s="94"/>
      <c r="KND311" s="94"/>
      <c r="KNE311" s="94"/>
      <c r="KNF311" s="94"/>
      <c r="KNG311" s="94"/>
      <c r="KNH311" s="94"/>
      <c r="KNI311" s="94"/>
      <c r="KNJ311" s="94"/>
      <c r="KNK311" s="94"/>
      <c r="KNL311" s="94"/>
      <c r="KNM311" s="94"/>
      <c r="KNN311" s="94"/>
      <c r="KNO311" s="94"/>
      <c r="KNP311" s="94"/>
      <c r="KNQ311" s="94"/>
      <c r="KNR311" s="94"/>
      <c r="KNS311" s="94"/>
      <c r="KNT311" s="94"/>
      <c r="KNU311" s="94"/>
      <c r="KNV311" s="94"/>
      <c r="KNW311" s="94"/>
      <c r="KNX311" s="94"/>
      <c r="KNY311" s="94"/>
      <c r="KNZ311" s="94"/>
      <c r="KOA311" s="94"/>
      <c r="KOB311" s="94"/>
      <c r="KOC311" s="94"/>
      <c r="KOD311" s="94"/>
      <c r="KOE311" s="94"/>
      <c r="KOF311" s="94"/>
      <c r="KOG311" s="94"/>
      <c r="KOH311" s="94"/>
      <c r="KOI311" s="94"/>
      <c r="KOJ311" s="94"/>
      <c r="KOK311" s="94"/>
      <c r="KOL311" s="94"/>
      <c r="KOM311" s="94"/>
      <c r="KON311" s="94"/>
      <c r="KOO311" s="94"/>
      <c r="KOP311" s="94"/>
      <c r="KOQ311" s="94"/>
      <c r="KOR311" s="94"/>
      <c r="KOS311" s="94"/>
      <c r="KOT311" s="94"/>
      <c r="KOU311" s="94"/>
      <c r="KOV311" s="94"/>
      <c r="KOW311" s="94"/>
      <c r="KOX311" s="94"/>
      <c r="KOY311" s="94"/>
      <c r="KOZ311" s="94"/>
      <c r="KPA311" s="94"/>
      <c r="KPB311" s="94"/>
      <c r="KPC311" s="94"/>
      <c r="KPD311" s="94"/>
      <c r="KPE311" s="94"/>
      <c r="KPF311" s="94"/>
      <c r="KPG311" s="94"/>
      <c r="KPH311" s="94"/>
      <c r="KPI311" s="94"/>
      <c r="KPJ311" s="94"/>
      <c r="KPK311" s="94"/>
      <c r="KPL311" s="94"/>
      <c r="KPM311" s="94"/>
      <c r="KPN311" s="94"/>
      <c r="KPO311" s="94"/>
      <c r="KPP311" s="94"/>
      <c r="KPQ311" s="94"/>
      <c r="KPR311" s="94"/>
      <c r="KPS311" s="94"/>
      <c r="KPT311" s="94"/>
      <c r="KPU311" s="94"/>
      <c r="KPV311" s="94"/>
      <c r="KPW311" s="94"/>
      <c r="KPX311" s="94"/>
      <c r="KPY311" s="94"/>
      <c r="KPZ311" s="94"/>
      <c r="KQA311" s="94"/>
      <c r="KQB311" s="94"/>
      <c r="KQC311" s="94"/>
      <c r="KQD311" s="94"/>
      <c r="KQE311" s="94"/>
      <c r="KQF311" s="94"/>
      <c r="KQG311" s="94"/>
      <c r="KQH311" s="94"/>
      <c r="KQI311" s="94"/>
      <c r="KQJ311" s="94"/>
      <c r="KQK311" s="94"/>
      <c r="KQL311" s="94"/>
      <c r="KQM311" s="94"/>
      <c r="KQN311" s="94"/>
      <c r="KQO311" s="94"/>
      <c r="KQP311" s="94"/>
      <c r="KQQ311" s="94"/>
      <c r="KQR311" s="94"/>
      <c r="KQS311" s="94"/>
      <c r="KQT311" s="94"/>
      <c r="KQU311" s="94"/>
      <c r="KQV311" s="94"/>
      <c r="KQW311" s="94"/>
      <c r="KQX311" s="94"/>
      <c r="KQY311" s="94"/>
      <c r="KQZ311" s="94"/>
      <c r="KRA311" s="94"/>
      <c r="KRB311" s="94"/>
      <c r="KRC311" s="94"/>
      <c r="KRD311" s="94"/>
      <c r="KRE311" s="94"/>
      <c r="KRF311" s="94"/>
      <c r="KRG311" s="94"/>
      <c r="KRH311" s="94"/>
      <c r="KRI311" s="94"/>
      <c r="KRJ311" s="94"/>
      <c r="KRK311" s="94"/>
      <c r="KRL311" s="94"/>
      <c r="KRM311" s="94"/>
      <c r="KRN311" s="94"/>
      <c r="KRO311" s="94"/>
      <c r="KRP311" s="94"/>
      <c r="KRQ311" s="94"/>
      <c r="KRR311" s="94"/>
      <c r="KRS311" s="94"/>
      <c r="KRT311" s="94"/>
      <c r="KRU311" s="94"/>
      <c r="KRV311" s="94"/>
      <c r="KRW311" s="94"/>
      <c r="KRX311" s="94"/>
      <c r="KRY311" s="94"/>
      <c r="KRZ311" s="94"/>
      <c r="KSA311" s="94"/>
      <c r="KSB311" s="94"/>
      <c r="KSC311" s="94"/>
      <c r="KSD311" s="94"/>
      <c r="KSE311" s="94"/>
      <c r="KSF311" s="94"/>
      <c r="KSG311" s="94"/>
      <c r="KSH311" s="94"/>
      <c r="KSI311" s="94"/>
      <c r="KSJ311" s="94"/>
      <c r="KSK311" s="94"/>
      <c r="KSL311" s="94"/>
      <c r="KSM311" s="94"/>
      <c r="KSN311" s="94"/>
      <c r="KSO311" s="94"/>
      <c r="KSP311" s="94"/>
      <c r="KSQ311" s="94"/>
      <c r="KSR311" s="94"/>
      <c r="KSS311" s="94"/>
      <c r="KST311" s="94"/>
      <c r="KSU311" s="94"/>
      <c r="KSV311" s="94"/>
      <c r="KSW311" s="94"/>
      <c r="KSX311" s="94"/>
      <c r="KSY311" s="94"/>
      <c r="KSZ311" s="94"/>
      <c r="KTA311" s="94"/>
      <c r="KTB311" s="94"/>
      <c r="KTC311" s="94"/>
      <c r="KTD311" s="94"/>
      <c r="KTE311" s="94"/>
      <c r="KTF311" s="94"/>
      <c r="KTG311" s="94"/>
      <c r="KTH311" s="94"/>
      <c r="KTI311" s="94"/>
      <c r="KTJ311" s="94"/>
      <c r="KTK311" s="94"/>
      <c r="KTL311" s="94"/>
      <c r="KTM311" s="94"/>
      <c r="KTN311" s="94"/>
      <c r="KTO311" s="94"/>
      <c r="KTP311" s="94"/>
      <c r="KTQ311" s="94"/>
      <c r="KTR311" s="94"/>
      <c r="KTS311" s="94"/>
      <c r="KTT311" s="94"/>
      <c r="KTU311" s="94"/>
      <c r="KTV311" s="94"/>
      <c r="KTW311" s="94"/>
      <c r="KTX311" s="94"/>
      <c r="KTY311" s="94"/>
      <c r="KTZ311" s="94"/>
      <c r="KUA311" s="94"/>
      <c r="KUB311" s="94"/>
      <c r="KUC311" s="94"/>
      <c r="KUD311" s="94"/>
      <c r="KUE311" s="94"/>
      <c r="KUF311" s="94"/>
      <c r="KUG311" s="94"/>
      <c r="KUH311" s="94"/>
      <c r="KUI311" s="94"/>
      <c r="KUJ311" s="94"/>
      <c r="KUK311" s="94"/>
      <c r="KUL311" s="94"/>
      <c r="KUM311" s="94"/>
      <c r="KUN311" s="94"/>
      <c r="KUO311" s="94"/>
      <c r="KUP311" s="94"/>
      <c r="KUQ311" s="94"/>
      <c r="KUR311" s="94"/>
      <c r="KUS311" s="94"/>
      <c r="KUT311" s="94"/>
      <c r="KUU311" s="94"/>
      <c r="KUV311" s="94"/>
      <c r="KUW311" s="94"/>
      <c r="KUX311" s="94"/>
      <c r="KUY311" s="94"/>
      <c r="KUZ311" s="94"/>
      <c r="KVA311" s="94"/>
      <c r="KVB311" s="94"/>
      <c r="KVC311" s="94"/>
      <c r="KVD311" s="94"/>
      <c r="KVE311" s="94"/>
      <c r="KVF311" s="94"/>
      <c r="KVG311" s="94"/>
      <c r="KVH311" s="94"/>
      <c r="KVI311" s="94"/>
      <c r="KVJ311" s="94"/>
      <c r="KVK311" s="94"/>
      <c r="KVL311" s="94"/>
      <c r="KVM311" s="94"/>
      <c r="KVN311" s="94"/>
      <c r="KVO311" s="94"/>
      <c r="KVP311" s="94"/>
      <c r="KVQ311" s="94"/>
      <c r="KVR311" s="94"/>
      <c r="KVS311" s="94"/>
      <c r="KVT311" s="94"/>
      <c r="KVU311" s="94"/>
      <c r="KVV311" s="94"/>
      <c r="KVW311" s="94"/>
      <c r="KVX311" s="94"/>
      <c r="KVY311" s="94"/>
      <c r="KVZ311" s="94"/>
      <c r="KWA311" s="94"/>
      <c r="KWB311" s="94"/>
      <c r="KWC311" s="94"/>
      <c r="KWD311" s="94"/>
      <c r="KWE311" s="94"/>
      <c r="KWF311" s="94"/>
      <c r="KWG311" s="94"/>
      <c r="KWH311" s="94"/>
      <c r="KWI311" s="94"/>
      <c r="KWJ311" s="94"/>
      <c r="KWK311" s="94"/>
      <c r="KWL311" s="94"/>
      <c r="KWM311" s="94"/>
      <c r="KWN311" s="94"/>
      <c r="KWO311" s="94"/>
      <c r="KWP311" s="94"/>
      <c r="KWQ311" s="94"/>
      <c r="KWR311" s="94"/>
      <c r="KWS311" s="94"/>
      <c r="KWT311" s="94"/>
      <c r="KWU311" s="94"/>
      <c r="KWV311" s="94"/>
      <c r="KWW311" s="94"/>
      <c r="KWX311" s="94"/>
      <c r="KWY311" s="94"/>
      <c r="KWZ311" s="94"/>
      <c r="KXA311" s="94"/>
      <c r="KXB311" s="94"/>
      <c r="KXC311" s="94"/>
      <c r="KXD311" s="94"/>
      <c r="KXE311" s="94"/>
      <c r="KXF311" s="94"/>
      <c r="KXG311" s="94"/>
      <c r="KXH311" s="94"/>
      <c r="KXI311" s="94"/>
      <c r="KXJ311" s="94"/>
      <c r="KXK311" s="94"/>
      <c r="KXL311" s="94"/>
      <c r="KXM311" s="94"/>
      <c r="KXN311" s="94"/>
      <c r="KXO311" s="94"/>
      <c r="KXP311" s="94"/>
      <c r="KXQ311" s="94"/>
      <c r="KXR311" s="94"/>
      <c r="KXS311" s="94"/>
      <c r="KXT311" s="94"/>
      <c r="KXU311" s="94"/>
      <c r="KXV311" s="94"/>
      <c r="KXW311" s="94"/>
      <c r="KXX311" s="94"/>
      <c r="KXY311" s="94"/>
      <c r="KXZ311" s="94"/>
      <c r="KYA311" s="94"/>
      <c r="KYB311" s="94"/>
      <c r="KYC311" s="94"/>
      <c r="KYD311" s="94"/>
      <c r="KYE311" s="94"/>
      <c r="KYF311" s="94"/>
      <c r="KYG311" s="94"/>
      <c r="KYH311" s="94"/>
      <c r="KYI311" s="94"/>
      <c r="KYJ311" s="94"/>
      <c r="KYK311" s="94"/>
      <c r="KYL311" s="94"/>
      <c r="KYM311" s="94"/>
      <c r="KYN311" s="94"/>
      <c r="KYO311" s="94"/>
      <c r="KYP311" s="94"/>
      <c r="KYQ311" s="94"/>
      <c r="KYR311" s="94"/>
      <c r="KYS311" s="94"/>
      <c r="KYT311" s="94"/>
      <c r="KYU311" s="94"/>
      <c r="KYV311" s="94"/>
      <c r="KYW311" s="94"/>
      <c r="KYX311" s="94"/>
      <c r="KYY311" s="94"/>
      <c r="KYZ311" s="94"/>
      <c r="KZA311" s="94"/>
      <c r="KZB311" s="94"/>
      <c r="KZC311" s="94"/>
      <c r="KZD311" s="94"/>
      <c r="KZE311" s="94"/>
      <c r="KZF311" s="94"/>
      <c r="KZG311" s="94"/>
      <c r="KZH311" s="94"/>
      <c r="KZI311" s="94"/>
      <c r="KZJ311" s="94"/>
      <c r="KZK311" s="94"/>
      <c r="KZL311" s="94"/>
      <c r="KZM311" s="94"/>
      <c r="KZN311" s="94"/>
      <c r="KZO311" s="94"/>
      <c r="KZP311" s="94"/>
      <c r="KZQ311" s="94"/>
      <c r="KZR311" s="94"/>
      <c r="KZS311" s="94"/>
      <c r="KZT311" s="94"/>
      <c r="KZU311" s="94"/>
      <c r="KZV311" s="94"/>
      <c r="KZW311" s="94"/>
      <c r="KZX311" s="94"/>
      <c r="KZY311" s="94"/>
      <c r="KZZ311" s="94"/>
      <c r="LAA311" s="94"/>
      <c r="LAB311" s="94"/>
      <c r="LAC311" s="94"/>
      <c r="LAD311" s="94"/>
      <c r="LAE311" s="94"/>
      <c r="LAF311" s="94"/>
      <c r="LAG311" s="94"/>
      <c r="LAH311" s="94"/>
      <c r="LAI311" s="94"/>
      <c r="LAJ311" s="94"/>
      <c r="LAK311" s="94"/>
      <c r="LAL311" s="94"/>
      <c r="LAM311" s="94"/>
      <c r="LAN311" s="94"/>
      <c r="LAO311" s="94"/>
      <c r="LAP311" s="94"/>
      <c r="LAQ311" s="94"/>
      <c r="LAR311" s="94"/>
      <c r="LAS311" s="94"/>
      <c r="LAT311" s="94"/>
      <c r="LAU311" s="94"/>
      <c r="LAV311" s="94"/>
      <c r="LAW311" s="94"/>
      <c r="LAX311" s="94"/>
      <c r="LAY311" s="94"/>
      <c r="LAZ311" s="94"/>
      <c r="LBA311" s="94"/>
      <c r="LBB311" s="94"/>
      <c r="LBC311" s="94"/>
      <c r="LBD311" s="94"/>
      <c r="LBE311" s="94"/>
      <c r="LBF311" s="94"/>
      <c r="LBG311" s="94"/>
      <c r="LBH311" s="94"/>
      <c r="LBI311" s="94"/>
      <c r="LBJ311" s="94"/>
      <c r="LBK311" s="94"/>
      <c r="LBL311" s="94"/>
      <c r="LBM311" s="94"/>
      <c r="LBN311" s="94"/>
      <c r="LBO311" s="94"/>
      <c r="LBP311" s="94"/>
      <c r="LBQ311" s="94"/>
      <c r="LBR311" s="94"/>
      <c r="LBS311" s="94"/>
      <c r="LBT311" s="94"/>
      <c r="LBU311" s="94"/>
      <c r="LBV311" s="94"/>
      <c r="LBW311" s="94"/>
      <c r="LBX311" s="94"/>
      <c r="LBY311" s="94"/>
      <c r="LBZ311" s="94"/>
      <c r="LCA311" s="94"/>
      <c r="LCB311" s="94"/>
      <c r="LCC311" s="94"/>
      <c r="LCD311" s="94"/>
      <c r="LCE311" s="94"/>
      <c r="LCF311" s="94"/>
      <c r="LCG311" s="94"/>
      <c r="LCH311" s="94"/>
      <c r="LCI311" s="94"/>
      <c r="LCJ311" s="94"/>
      <c r="LCK311" s="94"/>
      <c r="LCL311" s="94"/>
      <c r="LCM311" s="94"/>
      <c r="LCN311" s="94"/>
      <c r="LCO311" s="94"/>
      <c r="LCP311" s="94"/>
      <c r="LCQ311" s="94"/>
      <c r="LCR311" s="94"/>
      <c r="LCS311" s="94"/>
      <c r="LCT311" s="94"/>
      <c r="LCU311" s="94"/>
      <c r="LCV311" s="94"/>
      <c r="LCW311" s="94"/>
      <c r="LCX311" s="94"/>
      <c r="LCY311" s="94"/>
      <c r="LCZ311" s="94"/>
      <c r="LDA311" s="94"/>
      <c r="LDB311" s="94"/>
      <c r="LDC311" s="94"/>
      <c r="LDD311" s="94"/>
      <c r="LDE311" s="94"/>
      <c r="LDF311" s="94"/>
      <c r="LDG311" s="94"/>
      <c r="LDH311" s="94"/>
      <c r="LDI311" s="94"/>
      <c r="LDJ311" s="94"/>
      <c r="LDK311" s="94"/>
      <c r="LDL311" s="94"/>
      <c r="LDM311" s="94"/>
      <c r="LDN311" s="94"/>
      <c r="LDO311" s="94"/>
      <c r="LDP311" s="94"/>
      <c r="LDQ311" s="94"/>
      <c r="LDR311" s="94"/>
      <c r="LDS311" s="94"/>
      <c r="LDT311" s="94"/>
      <c r="LDU311" s="94"/>
      <c r="LDV311" s="94"/>
      <c r="LDW311" s="94"/>
      <c r="LDX311" s="94"/>
      <c r="LDY311" s="94"/>
      <c r="LDZ311" s="94"/>
      <c r="LEA311" s="94"/>
      <c r="LEB311" s="94"/>
      <c r="LEC311" s="94"/>
      <c r="LED311" s="94"/>
      <c r="LEE311" s="94"/>
      <c r="LEF311" s="94"/>
      <c r="LEG311" s="94"/>
      <c r="LEH311" s="94"/>
      <c r="LEI311" s="94"/>
      <c r="LEJ311" s="94"/>
      <c r="LEK311" s="94"/>
      <c r="LEL311" s="94"/>
      <c r="LEM311" s="94"/>
      <c r="LEN311" s="94"/>
      <c r="LEO311" s="94"/>
      <c r="LEP311" s="94"/>
      <c r="LEQ311" s="94"/>
      <c r="LER311" s="94"/>
      <c r="LES311" s="94"/>
      <c r="LET311" s="94"/>
      <c r="LEU311" s="94"/>
      <c r="LEV311" s="94"/>
      <c r="LEW311" s="94"/>
      <c r="LEX311" s="94"/>
      <c r="LEY311" s="94"/>
      <c r="LEZ311" s="94"/>
      <c r="LFA311" s="94"/>
      <c r="LFB311" s="94"/>
      <c r="LFC311" s="94"/>
      <c r="LFD311" s="94"/>
      <c r="LFE311" s="94"/>
      <c r="LFF311" s="94"/>
      <c r="LFG311" s="94"/>
      <c r="LFH311" s="94"/>
      <c r="LFI311" s="94"/>
      <c r="LFJ311" s="94"/>
      <c r="LFK311" s="94"/>
      <c r="LFL311" s="94"/>
      <c r="LFM311" s="94"/>
      <c r="LFN311" s="94"/>
      <c r="LFO311" s="94"/>
      <c r="LFP311" s="94"/>
      <c r="LFQ311" s="94"/>
      <c r="LFR311" s="94"/>
      <c r="LFS311" s="94"/>
      <c r="LFT311" s="94"/>
      <c r="LFU311" s="94"/>
      <c r="LFV311" s="94"/>
      <c r="LFW311" s="94"/>
      <c r="LFX311" s="94"/>
      <c r="LFY311" s="94"/>
      <c r="LFZ311" s="94"/>
      <c r="LGA311" s="94"/>
      <c r="LGB311" s="94"/>
      <c r="LGC311" s="94"/>
      <c r="LGD311" s="94"/>
      <c r="LGE311" s="94"/>
      <c r="LGF311" s="94"/>
      <c r="LGG311" s="94"/>
      <c r="LGH311" s="94"/>
      <c r="LGI311" s="94"/>
      <c r="LGJ311" s="94"/>
      <c r="LGK311" s="94"/>
      <c r="LGL311" s="94"/>
      <c r="LGM311" s="94"/>
      <c r="LGN311" s="94"/>
      <c r="LGO311" s="94"/>
      <c r="LGP311" s="94"/>
      <c r="LGQ311" s="94"/>
      <c r="LGR311" s="94"/>
      <c r="LGS311" s="94"/>
      <c r="LGT311" s="94"/>
      <c r="LGU311" s="94"/>
      <c r="LGV311" s="94"/>
      <c r="LGW311" s="94"/>
      <c r="LGX311" s="94"/>
      <c r="LGY311" s="94"/>
      <c r="LGZ311" s="94"/>
      <c r="LHA311" s="94"/>
      <c r="LHB311" s="94"/>
      <c r="LHC311" s="94"/>
      <c r="LHD311" s="94"/>
      <c r="LHE311" s="94"/>
      <c r="LHF311" s="94"/>
      <c r="LHG311" s="94"/>
      <c r="LHH311" s="94"/>
      <c r="LHI311" s="94"/>
      <c r="LHJ311" s="94"/>
      <c r="LHK311" s="94"/>
      <c r="LHL311" s="94"/>
      <c r="LHM311" s="94"/>
      <c r="LHN311" s="94"/>
      <c r="LHO311" s="94"/>
      <c r="LHP311" s="94"/>
      <c r="LHQ311" s="94"/>
      <c r="LHR311" s="94"/>
      <c r="LHS311" s="94"/>
      <c r="LHT311" s="94"/>
      <c r="LHU311" s="94"/>
      <c r="LHV311" s="94"/>
      <c r="LHW311" s="94"/>
      <c r="LHX311" s="94"/>
      <c r="LHY311" s="94"/>
      <c r="LHZ311" s="94"/>
      <c r="LIA311" s="94"/>
      <c r="LIB311" s="94"/>
      <c r="LIC311" s="94"/>
      <c r="LID311" s="94"/>
      <c r="LIE311" s="94"/>
      <c r="LIF311" s="94"/>
      <c r="LIG311" s="94"/>
      <c r="LIH311" s="94"/>
      <c r="LII311" s="94"/>
      <c r="LIJ311" s="94"/>
      <c r="LIK311" s="94"/>
      <c r="LIL311" s="94"/>
      <c r="LIM311" s="94"/>
      <c r="LIN311" s="94"/>
      <c r="LIO311" s="94"/>
      <c r="LIP311" s="94"/>
      <c r="LIQ311" s="94"/>
      <c r="LIR311" s="94"/>
      <c r="LIS311" s="94"/>
      <c r="LIT311" s="94"/>
      <c r="LIU311" s="94"/>
      <c r="LIV311" s="94"/>
      <c r="LIW311" s="94"/>
      <c r="LIX311" s="94"/>
      <c r="LIY311" s="94"/>
      <c r="LIZ311" s="94"/>
      <c r="LJA311" s="94"/>
      <c r="LJB311" s="94"/>
      <c r="LJC311" s="94"/>
      <c r="LJD311" s="94"/>
      <c r="LJE311" s="94"/>
      <c r="LJF311" s="94"/>
      <c r="LJG311" s="94"/>
      <c r="LJH311" s="94"/>
      <c r="LJI311" s="94"/>
      <c r="LJJ311" s="94"/>
      <c r="LJK311" s="94"/>
      <c r="LJL311" s="94"/>
      <c r="LJM311" s="94"/>
      <c r="LJN311" s="94"/>
      <c r="LJO311" s="94"/>
      <c r="LJP311" s="94"/>
      <c r="LJQ311" s="94"/>
      <c r="LJR311" s="94"/>
      <c r="LJS311" s="94"/>
      <c r="LJT311" s="94"/>
      <c r="LJU311" s="94"/>
      <c r="LJV311" s="94"/>
      <c r="LJW311" s="94"/>
      <c r="LJX311" s="94"/>
      <c r="LJY311" s="94"/>
      <c r="LJZ311" s="94"/>
      <c r="LKA311" s="94"/>
      <c r="LKB311" s="94"/>
      <c r="LKC311" s="94"/>
      <c r="LKD311" s="94"/>
      <c r="LKE311" s="94"/>
      <c r="LKF311" s="94"/>
      <c r="LKG311" s="94"/>
      <c r="LKH311" s="94"/>
      <c r="LKI311" s="94"/>
      <c r="LKJ311" s="94"/>
      <c r="LKK311" s="94"/>
      <c r="LKL311" s="94"/>
      <c r="LKM311" s="94"/>
      <c r="LKN311" s="94"/>
      <c r="LKO311" s="94"/>
      <c r="LKP311" s="94"/>
      <c r="LKQ311" s="94"/>
      <c r="LKR311" s="94"/>
      <c r="LKS311" s="94"/>
      <c r="LKT311" s="94"/>
      <c r="LKU311" s="94"/>
      <c r="LKV311" s="94"/>
      <c r="LKW311" s="94"/>
      <c r="LKX311" s="94"/>
      <c r="LKY311" s="94"/>
      <c r="LKZ311" s="94"/>
      <c r="LLA311" s="94"/>
      <c r="LLB311" s="94"/>
      <c r="LLC311" s="94"/>
      <c r="LLD311" s="94"/>
      <c r="LLE311" s="94"/>
      <c r="LLF311" s="94"/>
      <c r="LLG311" s="94"/>
      <c r="LLH311" s="94"/>
      <c r="LLI311" s="94"/>
      <c r="LLJ311" s="94"/>
      <c r="LLK311" s="94"/>
      <c r="LLL311" s="94"/>
      <c r="LLM311" s="94"/>
      <c r="LLN311" s="94"/>
      <c r="LLO311" s="94"/>
      <c r="LLP311" s="94"/>
      <c r="LLQ311" s="94"/>
      <c r="LLR311" s="94"/>
      <c r="LLS311" s="94"/>
      <c r="LLT311" s="94"/>
      <c r="LLU311" s="94"/>
      <c r="LLV311" s="94"/>
      <c r="LLW311" s="94"/>
      <c r="LLX311" s="94"/>
      <c r="LLY311" s="94"/>
      <c r="LLZ311" s="94"/>
      <c r="LMA311" s="94"/>
      <c r="LMB311" s="94"/>
      <c r="LMC311" s="94"/>
      <c r="LMD311" s="94"/>
      <c r="LME311" s="94"/>
      <c r="LMF311" s="94"/>
      <c r="LMG311" s="94"/>
      <c r="LMH311" s="94"/>
      <c r="LMI311" s="94"/>
      <c r="LMJ311" s="94"/>
      <c r="LMK311" s="94"/>
      <c r="LML311" s="94"/>
      <c r="LMM311" s="94"/>
      <c r="LMN311" s="94"/>
      <c r="LMO311" s="94"/>
      <c r="LMP311" s="94"/>
      <c r="LMQ311" s="94"/>
      <c r="LMR311" s="94"/>
      <c r="LMS311" s="94"/>
      <c r="LMT311" s="94"/>
      <c r="LMU311" s="94"/>
      <c r="LMV311" s="94"/>
      <c r="LMW311" s="94"/>
      <c r="LMX311" s="94"/>
      <c r="LMY311" s="94"/>
      <c r="LMZ311" s="94"/>
      <c r="LNA311" s="94"/>
      <c r="LNB311" s="94"/>
      <c r="LNC311" s="94"/>
      <c r="LND311" s="94"/>
      <c r="LNE311" s="94"/>
      <c r="LNF311" s="94"/>
      <c r="LNG311" s="94"/>
      <c r="LNH311" s="94"/>
      <c r="LNI311" s="94"/>
      <c r="LNJ311" s="94"/>
      <c r="LNK311" s="94"/>
      <c r="LNL311" s="94"/>
      <c r="LNM311" s="94"/>
      <c r="LNN311" s="94"/>
      <c r="LNO311" s="94"/>
      <c r="LNP311" s="94"/>
      <c r="LNQ311" s="94"/>
      <c r="LNR311" s="94"/>
      <c r="LNS311" s="94"/>
      <c r="LNT311" s="94"/>
      <c r="LNU311" s="94"/>
      <c r="LNV311" s="94"/>
      <c r="LNW311" s="94"/>
      <c r="LNX311" s="94"/>
      <c r="LNY311" s="94"/>
      <c r="LNZ311" s="94"/>
      <c r="LOA311" s="94"/>
      <c r="LOB311" s="94"/>
      <c r="LOC311" s="94"/>
      <c r="LOD311" s="94"/>
      <c r="LOE311" s="94"/>
      <c r="LOF311" s="94"/>
      <c r="LOG311" s="94"/>
      <c r="LOH311" s="94"/>
      <c r="LOI311" s="94"/>
      <c r="LOJ311" s="94"/>
      <c r="LOK311" s="94"/>
      <c r="LOL311" s="94"/>
      <c r="LOM311" s="94"/>
      <c r="LON311" s="94"/>
      <c r="LOO311" s="94"/>
      <c r="LOP311" s="94"/>
      <c r="LOQ311" s="94"/>
      <c r="LOR311" s="94"/>
      <c r="LOS311" s="94"/>
      <c r="LOT311" s="94"/>
      <c r="LOU311" s="94"/>
      <c r="LOV311" s="94"/>
      <c r="LOW311" s="94"/>
      <c r="LOX311" s="94"/>
      <c r="LOY311" s="94"/>
      <c r="LOZ311" s="94"/>
      <c r="LPA311" s="94"/>
      <c r="LPB311" s="94"/>
      <c r="LPC311" s="94"/>
      <c r="LPD311" s="94"/>
      <c r="LPE311" s="94"/>
      <c r="LPF311" s="94"/>
      <c r="LPG311" s="94"/>
      <c r="LPH311" s="94"/>
      <c r="LPI311" s="94"/>
      <c r="LPJ311" s="94"/>
      <c r="LPK311" s="94"/>
      <c r="LPL311" s="94"/>
      <c r="LPM311" s="94"/>
      <c r="LPN311" s="94"/>
      <c r="LPO311" s="94"/>
      <c r="LPP311" s="94"/>
      <c r="LPQ311" s="94"/>
      <c r="LPR311" s="94"/>
      <c r="LPS311" s="94"/>
      <c r="LPT311" s="94"/>
      <c r="LPU311" s="94"/>
      <c r="LPV311" s="94"/>
      <c r="LPW311" s="94"/>
      <c r="LPX311" s="94"/>
      <c r="LPY311" s="94"/>
      <c r="LPZ311" s="94"/>
      <c r="LQA311" s="94"/>
      <c r="LQB311" s="94"/>
      <c r="LQC311" s="94"/>
      <c r="LQD311" s="94"/>
      <c r="LQE311" s="94"/>
      <c r="LQF311" s="94"/>
      <c r="LQG311" s="94"/>
      <c r="LQH311" s="94"/>
      <c r="LQI311" s="94"/>
      <c r="LQJ311" s="94"/>
      <c r="LQK311" s="94"/>
      <c r="LQL311" s="94"/>
      <c r="LQM311" s="94"/>
      <c r="LQN311" s="94"/>
      <c r="LQO311" s="94"/>
      <c r="LQP311" s="94"/>
      <c r="LQQ311" s="94"/>
      <c r="LQR311" s="94"/>
      <c r="LQS311" s="94"/>
      <c r="LQT311" s="94"/>
      <c r="LQU311" s="94"/>
      <c r="LQV311" s="94"/>
      <c r="LQW311" s="94"/>
      <c r="LQX311" s="94"/>
      <c r="LQY311" s="94"/>
      <c r="LQZ311" s="94"/>
      <c r="LRA311" s="94"/>
      <c r="LRB311" s="94"/>
      <c r="LRC311" s="94"/>
      <c r="LRD311" s="94"/>
      <c r="LRE311" s="94"/>
      <c r="LRF311" s="94"/>
      <c r="LRG311" s="94"/>
      <c r="LRH311" s="94"/>
      <c r="LRI311" s="94"/>
      <c r="LRJ311" s="94"/>
      <c r="LRK311" s="94"/>
      <c r="LRL311" s="94"/>
      <c r="LRM311" s="94"/>
      <c r="LRN311" s="94"/>
      <c r="LRO311" s="94"/>
      <c r="LRP311" s="94"/>
      <c r="LRQ311" s="94"/>
      <c r="LRR311" s="94"/>
      <c r="LRS311" s="94"/>
      <c r="LRT311" s="94"/>
      <c r="LRU311" s="94"/>
      <c r="LRV311" s="94"/>
      <c r="LRW311" s="94"/>
      <c r="LRX311" s="94"/>
      <c r="LRY311" s="94"/>
      <c r="LRZ311" s="94"/>
      <c r="LSA311" s="94"/>
      <c r="LSB311" s="94"/>
      <c r="LSC311" s="94"/>
      <c r="LSD311" s="94"/>
      <c r="LSE311" s="94"/>
      <c r="LSF311" s="94"/>
      <c r="LSG311" s="94"/>
      <c r="LSH311" s="94"/>
      <c r="LSI311" s="94"/>
      <c r="LSJ311" s="94"/>
      <c r="LSK311" s="94"/>
      <c r="LSL311" s="94"/>
      <c r="LSM311" s="94"/>
      <c r="LSN311" s="94"/>
      <c r="LSO311" s="94"/>
      <c r="LSP311" s="94"/>
      <c r="LSQ311" s="94"/>
      <c r="LSR311" s="94"/>
      <c r="LSS311" s="94"/>
      <c r="LST311" s="94"/>
      <c r="LSU311" s="94"/>
      <c r="LSV311" s="94"/>
      <c r="LSW311" s="94"/>
      <c r="LSX311" s="94"/>
      <c r="LSY311" s="94"/>
      <c r="LSZ311" s="94"/>
      <c r="LTA311" s="94"/>
      <c r="LTB311" s="94"/>
      <c r="LTC311" s="94"/>
      <c r="LTD311" s="94"/>
      <c r="LTE311" s="94"/>
      <c r="LTF311" s="94"/>
      <c r="LTG311" s="94"/>
      <c r="LTH311" s="94"/>
      <c r="LTI311" s="94"/>
      <c r="LTJ311" s="94"/>
      <c r="LTK311" s="94"/>
      <c r="LTL311" s="94"/>
      <c r="LTM311" s="94"/>
      <c r="LTN311" s="94"/>
      <c r="LTO311" s="94"/>
      <c r="LTP311" s="94"/>
      <c r="LTQ311" s="94"/>
      <c r="LTR311" s="94"/>
      <c r="LTS311" s="94"/>
      <c r="LTT311" s="94"/>
      <c r="LTU311" s="94"/>
      <c r="LTV311" s="94"/>
      <c r="LTW311" s="94"/>
      <c r="LTX311" s="94"/>
      <c r="LTY311" s="94"/>
      <c r="LTZ311" s="94"/>
      <c r="LUA311" s="94"/>
      <c r="LUB311" s="94"/>
      <c r="LUC311" s="94"/>
      <c r="LUD311" s="94"/>
      <c r="LUE311" s="94"/>
      <c r="LUF311" s="94"/>
      <c r="LUG311" s="94"/>
      <c r="LUH311" s="94"/>
      <c r="LUI311" s="94"/>
      <c r="LUJ311" s="94"/>
      <c r="LUK311" s="94"/>
      <c r="LUL311" s="94"/>
      <c r="LUM311" s="94"/>
      <c r="LUN311" s="94"/>
      <c r="LUO311" s="94"/>
      <c r="LUP311" s="94"/>
      <c r="LUQ311" s="94"/>
      <c r="LUR311" s="94"/>
      <c r="LUS311" s="94"/>
      <c r="LUT311" s="94"/>
      <c r="LUU311" s="94"/>
      <c r="LUV311" s="94"/>
      <c r="LUW311" s="94"/>
      <c r="LUX311" s="94"/>
      <c r="LUY311" s="94"/>
      <c r="LUZ311" s="94"/>
      <c r="LVA311" s="94"/>
      <c r="LVB311" s="94"/>
      <c r="LVC311" s="94"/>
      <c r="LVD311" s="94"/>
      <c r="LVE311" s="94"/>
      <c r="LVF311" s="94"/>
      <c r="LVG311" s="94"/>
      <c r="LVH311" s="94"/>
      <c r="LVI311" s="94"/>
      <c r="LVJ311" s="94"/>
      <c r="LVK311" s="94"/>
      <c r="LVL311" s="94"/>
      <c r="LVM311" s="94"/>
      <c r="LVN311" s="94"/>
      <c r="LVO311" s="94"/>
      <c r="LVP311" s="94"/>
      <c r="LVQ311" s="94"/>
      <c r="LVR311" s="94"/>
      <c r="LVS311" s="94"/>
      <c r="LVT311" s="94"/>
      <c r="LVU311" s="94"/>
      <c r="LVV311" s="94"/>
      <c r="LVW311" s="94"/>
      <c r="LVX311" s="94"/>
      <c r="LVY311" s="94"/>
      <c r="LVZ311" s="94"/>
      <c r="LWA311" s="94"/>
      <c r="LWB311" s="94"/>
      <c r="LWC311" s="94"/>
      <c r="LWD311" s="94"/>
      <c r="LWE311" s="94"/>
      <c r="LWF311" s="94"/>
      <c r="LWG311" s="94"/>
      <c r="LWH311" s="94"/>
      <c r="LWI311" s="94"/>
      <c r="LWJ311" s="94"/>
      <c r="LWK311" s="94"/>
      <c r="LWL311" s="94"/>
      <c r="LWM311" s="94"/>
      <c r="LWN311" s="94"/>
      <c r="LWO311" s="94"/>
      <c r="LWP311" s="94"/>
      <c r="LWQ311" s="94"/>
      <c r="LWR311" s="94"/>
      <c r="LWS311" s="94"/>
      <c r="LWT311" s="94"/>
      <c r="LWU311" s="94"/>
      <c r="LWV311" s="94"/>
      <c r="LWW311" s="94"/>
      <c r="LWX311" s="94"/>
      <c r="LWY311" s="94"/>
      <c r="LWZ311" s="94"/>
      <c r="LXA311" s="94"/>
      <c r="LXB311" s="94"/>
      <c r="LXC311" s="94"/>
      <c r="LXD311" s="94"/>
      <c r="LXE311" s="94"/>
      <c r="LXF311" s="94"/>
      <c r="LXG311" s="94"/>
      <c r="LXH311" s="94"/>
      <c r="LXI311" s="94"/>
      <c r="LXJ311" s="94"/>
      <c r="LXK311" s="94"/>
      <c r="LXL311" s="94"/>
      <c r="LXM311" s="94"/>
      <c r="LXN311" s="94"/>
      <c r="LXO311" s="94"/>
      <c r="LXP311" s="94"/>
      <c r="LXQ311" s="94"/>
      <c r="LXR311" s="94"/>
      <c r="LXS311" s="94"/>
      <c r="LXT311" s="94"/>
      <c r="LXU311" s="94"/>
      <c r="LXV311" s="94"/>
      <c r="LXW311" s="94"/>
      <c r="LXX311" s="94"/>
      <c r="LXY311" s="94"/>
      <c r="LXZ311" s="94"/>
      <c r="LYA311" s="94"/>
      <c r="LYB311" s="94"/>
      <c r="LYC311" s="94"/>
      <c r="LYD311" s="94"/>
      <c r="LYE311" s="94"/>
      <c r="LYF311" s="94"/>
      <c r="LYG311" s="94"/>
      <c r="LYH311" s="94"/>
      <c r="LYI311" s="94"/>
      <c r="LYJ311" s="94"/>
      <c r="LYK311" s="94"/>
      <c r="LYL311" s="94"/>
      <c r="LYM311" s="94"/>
      <c r="LYN311" s="94"/>
      <c r="LYO311" s="94"/>
      <c r="LYP311" s="94"/>
      <c r="LYQ311" s="94"/>
      <c r="LYR311" s="94"/>
      <c r="LYS311" s="94"/>
      <c r="LYT311" s="94"/>
      <c r="LYU311" s="94"/>
      <c r="LYV311" s="94"/>
      <c r="LYW311" s="94"/>
      <c r="LYX311" s="94"/>
      <c r="LYY311" s="94"/>
      <c r="LYZ311" s="94"/>
      <c r="LZA311" s="94"/>
      <c r="LZB311" s="94"/>
      <c r="LZC311" s="94"/>
      <c r="LZD311" s="94"/>
      <c r="LZE311" s="94"/>
      <c r="LZF311" s="94"/>
      <c r="LZG311" s="94"/>
      <c r="LZH311" s="94"/>
      <c r="LZI311" s="94"/>
      <c r="LZJ311" s="94"/>
      <c r="LZK311" s="94"/>
      <c r="LZL311" s="94"/>
      <c r="LZM311" s="94"/>
      <c r="LZN311" s="94"/>
      <c r="LZO311" s="94"/>
      <c r="LZP311" s="94"/>
      <c r="LZQ311" s="94"/>
      <c r="LZR311" s="94"/>
      <c r="LZS311" s="94"/>
      <c r="LZT311" s="94"/>
      <c r="LZU311" s="94"/>
      <c r="LZV311" s="94"/>
      <c r="LZW311" s="94"/>
      <c r="LZX311" s="94"/>
      <c r="LZY311" s="94"/>
      <c r="LZZ311" s="94"/>
      <c r="MAA311" s="94"/>
      <c r="MAB311" s="94"/>
      <c r="MAC311" s="94"/>
      <c r="MAD311" s="94"/>
      <c r="MAE311" s="94"/>
      <c r="MAF311" s="94"/>
      <c r="MAG311" s="94"/>
      <c r="MAH311" s="94"/>
      <c r="MAI311" s="94"/>
      <c r="MAJ311" s="94"/>
      <c r="MAK311" s="94"/>
      <c r="MAL311" s="94"/>
      <c r="MAM311" s="94"/>
      <c r="MAN311" s="94"/>
      <c r="MAO311" s="94"/>
      <c r="MAP311" s="94"/>
      <c r="MAQ311" s="94"/>
      <c r="MAR311" s="94"/>
      <c r="MAS311" s="94"/>
      <c r="MAT311" s="94"/>
      <c r="MAU311" s="94"/>
      <c r="MAV311" s="94"/>
      <c r="MAW311" s="94"/>
      <c r="MAX311" s="94"/>
      <c r="MAY311" s="94"/>
      <c r="MAZ311" s="94"/>
      <c r="MBA311" s="94"/>
      <c r="MBB311" s="94"/>
      <c r="MBC311" s="94"/>
      <c r="MBD311" s="94"/>
      <c r="MBE311" s="94"/>
      <c r="MBF311" s="94"/>
      <c r="MBG311" s="94"/>
      <c r="MBH311" s="94"/>
      <c r="MBI311" s="94"/>
      <c r="MBJ311" s="94"/>
      <c r="MBK311" s="94"/>
      <c r="MBL311" s="94"/>
      <c r="MBM311" s="94"/>
      <c r="MBN311" s="94"/>
      <c r="MBO311" s="94"/>
      <c r="MBP311" s="94"/>
      <c r="MBQ311" s="94"/>
      <c r="MBR311" s="94"/>
      <c r="MBS311" s="94"/>
      <c r="MBT311" s="94"/>
      <c r="MBU311" s="94"/>
      <c r="MBV311" s="94"/>
      <c r="MBW311" s="94"/>
      <c r="MBX311" s="94"/>
      <c r="MBY311" s="94"/>
      <c r="MBZ311" s="94"/>
      <c r="MCA311" s="94"/>
      <c r="MCB311" s="94"/>
      <c r="MCC311" s="94"/>
      <c r="MCD311" s="94"/>
      <c r="MCE311" s="94"/>
      <c r="MCF311" s="94"/>
      <c r="MCG311" s="94"/>
      <c r="MCH311" s="94"/>
      <c r="MCI311" s="94"/>
      <c r="MCJ311" s="94"/>
      <c r="MCK311" s="94"/>
      <c r="MCL311" s="94"/>
      <c r="MCM311" s="94"/>
      <c r="MCN311" s="94"/>
      <c r="MCO311" s="94"/>
      <c r="MCP311" s="94"/>
      <c r="MCQ311" s="94"/>
      <c r="MCR311" s="94"/>
      <c r="MCS311" s="94"/>
      <c r="MCT311" s="94"/>
      <c r="MCU311" s="94"/>
      <c r="MCV311" s="94"/>
      <c r="MCW311" s="94"/>
      <c r="MCX311" s="94"/>
      <c r="MCY311" s="94"/>
      <c r="MCZ311" s="94"/>
      <c r="MDA311" s="94"/>
      <c r="MDB311" s="94"/>
      <c r="MDC311" s="94"/>
      <c r="MDD311" s="94"/>
      <c r="MDE311" s="94"/>
      <c r="MDF311" s="94"/>
      <c r="MDG311" s="94"/>
      <c r="MDH311" s="94"/>
      <c r="MDI311" s="94"/>
      <c r="MDJ311" s="94"/>
      <c r="MDK311" s="94"/>
      <c r="MDL311" s="94"/>
      <c r="MDM311" s="94"/>
      <c r="MDN311" s="94"/>
      <c r="MDO311" s="94"/>
      <c r="MDP311" s="94"/>
      <c r="MDQ311" s="94"/>
      <c r="MDR311" s="94"/>
      <c r="MDS311" s="94"/>
      <c r="MDT311" s="94"/>
      <c r="MDU311" s="94"/>
      <c r="MDV311" s="94"/>
      <c r="MDW311" s="94"/>
      <c r="MDX311" s="94"/>
      <c r="MDY311" s="94"/>
      <c r="MDZ311" s="94"/>
      <c r="MEA311" s="94"/>
      <c r="MEB311" s="94"/>
      <c r="MEC311" s="94"/>
      <c r="MED311" s="94"/>
      <c r="MEE311" s="94"/>
      <c r="MEF311" s="94"/>
      <c r="MEG311" s="94"/>
      <c r="MEH311" s="94"/>
      <c r="MEI311" s="94"/>
      <c r="MEJ311" s="94"/>
      <c r="MEK311" s="94"/>
      <c r="MEL311" s="94"/>
      <c r="MEM311" s="94"/>
      <c r="MEN311" s="94"/>
      <c r="MEO311" s="94"/>
      <c r="MEP311" s="94"/>
      <c r="MEQ311" s="94"/>
      <c r="MER311" s="94"/>
      <c r="MES311" s="94"/>
      <c r="MET311" s="94"/>
      <c r="MEU311" s="94"/>
      <c r="MEV311" s="94"/>
      <c r="MEW311" s="94"/>
      <c r="MEX311" s="94"/>
      <c r="MEY311" s="94"/>
      <c r="MEZ311" s="94"/>
      <c r="MFA311" s="94"/>
      <c r="MFB311" s="94"/>
      <c r="MFC311" s="94"/>
      <c r="MFD311" s="94"/>
      <c r="MFE311" s="94"/>
      <c r="MFF311" s="94"/>
      <c r="MFG311" s="94"/>
      <c r="MFH311" s="94"/>
      <c r="MFI311" s="94"/>
      <c r="MFJ311" s="94"/>
      <c r="MFK311" s="94"/>
      <c r="MFL311" s="94"/>
      <c r="MFM311" s="94"/>
      <c r="MFN311" s="94"/>
      <c r="MFO311" s="94"/>
      <c r="MFP311" s="94"/>
      <c r="MFQ311" s="94"/>
      <c r="MFR311" s="94"/>
      <c r="MFS311" s="94"/>
      <c r="MFT311" s="94"/>
      <c r="MFU311" s="94"/>
      <c r="MFV311" s="94"/>
      <c r="MFW311" s="94"/>
      <c r="MFX311" s="94"/>
      <c r="MFY311" s="94"/>
      <c r="MFZ311" s="94"/>
      <c r="MGA311" s="94"/>
      <c r="MGB311" s="94"/>
      <c r="MGC311" s="94"/>
      <c r="MGD311" s="94"/>
      <c r="MGE311" s="94"/>
      <c r="MGF311" s="94"/>
      <c r="MGG311" s="94"/>
      <c r="MGH311" s="94"/>
      <c r="MGI311" s="94"/>
      <c r="MGJ311" s="94"/>
      <c r="MGK311" s="94"/>
      <c r="MGL311" s="94"/>
      <c r="MGM311" s="94"/>
      <c r="MGN311" s="94"/>
      <c r="MGO311" s="94"/>
      <c r="MGP311" s="94"/>
      <c r="MGQ311" s="94"/>
      <c r="MGR311" s="94"/>
      <c r="MGS311" s="94"/>
      <c r="MGT311" s="94"/>
      <c r="MGU311" s="94"/>
      <c r="MGV311" s="94"/>
      <c r="MGW311" s="94"/>
      <c r="MGX311" s="94"/>
      <c r="MGY311" s="94"/>
      <c r="MGZ311" s="94"/>
      <c r="MHA311" s="94"/>
      <c r="MHB311" s="94"/>
      <c r="MHC311" s="94"/>
      <c r="MHD311" s="94"/>
      <c r="MHE311" s="94"/>
      <c r="MHF311" s="94"/>
      <c r="MHG311" s="94"/>
      <c r="MHH311" s="94"/>
      <c r="MHI311" s="94"/>
      <c r="MHJ311" s="94"/>
      <c r="MHK311" s="94"/>
      <c r="MHL311" s="94"/>
      <c r="MHM311" s="94"/>
      <c r="MHN311" s="94"/>
      <c r="MHO311" s="94"/>
      <c r="MHP311" s="94"/>
      <c r="MHQ311" s="94"/>
      <c r="MHR311" s="94"/>
      <c r="MHS311" s="94"/>
      <c r="MHT311" s="94"/>
      <c r="MHU311" s="94"/>
      <c r="MHV311" s="94"/>
      <c r="MHW311" s="94"/>
      <c r="MHX311" s="94"/>
      <c r="MHY311" s="94"/>
      <c r="MHZ311" s="94"/>
      <c r="MIA311" s="94"/>
      <c r="MIB311" s="94"/>
      <c r="MIC311" s="94"/>
      <c r="MID311" s="94"/>
      <c r="MIE311" s="94"/>
      <c r="MIF311" s="94"/>
      <c r="MIG311" s="94"/>
      <c r="MIH311" s="94"/>
      <c r="MII311" s="94"/>
      <c r="MIJ311" s="94"/>
      <c r="MIK311" s="94"/>
      <c r="MIL311" s="94"/>
      <c r="MIM311" s="94"/>
      <c r="MIN311" s="94"/>
      <c r="MIO311" s="94"/>
      <c r="MIP311" s="94"/>
      <c r="MIQ311" s="94"/>
      <c r="MIR311" s="94"/>
      <c r="MIS311" s="94"/>
      <c r="MIT311" s="94"/>
      <c r="MIU311" s="94"/>
      <c r="MIV311" s="94"/>
      <c r="MIW311" s="94"/>
      <c r="MIX311" s="94"/>
      <c r="MIY311" s="94"/>
      <c r="MIZ311" s="94"/>
      <c r="MJA311" s="94"/>
      <c r="MJB311" s="94"/>
      <c r="MJC311" s="94"/>
      <c r="MJD311" s="94"/>
      <c r="MJE311" s="94"/>
      <c r="MJF311" s="94"/>
      <c r="MJG311" s="94"/>
      <c r="MJH311" s="94"/>
      <c r="MJI311" s="94"/>
      <c r="MJJ311" s="94"/>
      <c r="MJK311" s="94"/>
      <c r="MJL311" s="94"/>
      <c r="MJM311" s="94"/>
      <c r="MJN311" s="94"/>
      <c r="MJO311" s="94"/>
      <c r="MJP311" s="94"/>
      <c r="MJQ311" s="94"/>
      <c r="MJR311" s="94"/>
      <c r="MJS311" s="94"/>
      <c r="MJT311" s="94"/>
      <c r="MJU311" s="94"/>
      <c r="MJV311" s="94"/>
      <c r="MJW311" s="94"/>
      <c r="MJX311" s="94"/>
      <c r="MJY311" s="94"/>
      <c r="MJZ311" s="94"/>
      <c r="MKA311" s="94"/>
      <c r="MKB311" s="94"/>
      <c r="MKC311" s="94"/>
      <c r="MKD311" s="94"/>
      <c r="MKE311" s="94"/>
      <c r="MKF311" s="94"/>
      <c r="MKG311" s="94"/>
      <c r="MKH311" s="94"/>
      <c r="MKI311" s="94"/>
      <c r="MKJ311" s="94"/>
      <c r="MKK311" s="94"/>
      <c r="MKL311" s="94"/>
      <c r="MKM311" s="94"/>
      <c r="MKN311" s="94"/>
      <c r="MKO311" s="94"/>
      <c r="MKP311" s="94"/>
      <c r="MKQ311" s="94"/>
      <c r="MKR311" s="94"/>
      <c r="MKS311" s="94"/>
      <c r="MKT311" s="94"/>
      <c r="MKU311" s="94"/>
      <c r="MKV311" s="94"/>
      <c r="MKW311" s="94"/>
      <c r="MKX311" s="94"/>
      <c r="MKY311" s="94"/>
      <c r="MKZ311" s="94"/>
      <c r="MLA311" s="94"/>
      <c r="MLB311" s="94"/>
      <c r="MLC311" s="94"/>
      <c r="MLD311" s="94"/>
      <c r="MLE311" s="94"/>
      <c r="MLF311" s="94"/>
      <c r="MLG311" s="94"/>
      <c r="MLH311" s="94"/>
      <c r="MLI311" s="94"/>
      <c r="MLJ311" s="94"/>
      <c r="MLK311" s="94"/>
      <c r="MLL311" s="94"/>
      <c r="MLM311" s="94"/>
      <c r="MLN311" s="94"/>
      <c r="MLO311" s="94"/>
      <c r="MLP311" s="94"/>
      <c r="MLQ311" s="94"/>
      <c r="MLR311" s="94"/>
      <c r="MLS311" s="94"/>
      <c r="MLT311" s="94"/>
      <c r="MLU311" s="94"/>
      <c r="MLV311" s="94"/>
      <c r="MLW311" s="94"/>
      <c r="MLX311" s="94"/>
      <c r="MLY311" s="94"/>
      <c r="MLZ311" s="94"/>
      <c r="MMA311" s="94"/>
      <c r="MMB311" s="94"/>
      <c r="MMC311" s="94"/>
      <c r="MMD311" s="94"/>
      <c r="MME311" s="94"/>
      <c r="MMF311" s="94"/>
      <c r="MMG311" s="94"/>
      <c r="MMH311" s="94"/>
      <c r="MMI311" s="94"/>
      <c r="MMJ311" s="94"/>
      <c r="MMK311" s="94"/>
      <c r="MML311" s="94"/>
      <c r="MMM311" s="94"/>
      <c r="MMN311" s="94"/>
      <c r="MMO311" s="94"/>
      <c r="MMP311" s="94"/>
      <c r="MMQ311" s="94"/>
      <c r="MMR311" s="94"/>
      <c r="MMS311" s="94"/>
      <c r="MMT311" s="94"/>
      <c r="MMU311" s="94"/>
      <c r="MMV311" s="94"/>
      <c r="MMW311" s="94"/>
      <c r="MMX311" s="94"/>
      <c r="MMY311" s="94"/>
      <c r="MMZ311" s="94"/>
      <c r="MNA311" s="94"/>
      <c r="MNB311" s="94"/>
      <c r="MNC311" s="94"/>
      <c r="MND311" s="94"/>
      <c r="MNE311" s="94"/>
      <c r="MNF311" s="94"/>
      <c r="MNG311" s="94"/>
      <c r="MNH311" s="94"/>
      <c r="MNI311" s="94"/>
      <c r="MNJ311" s="94"/>
      <c r="MNK311" s="94"/>
      <c r="MNL311" s="94"/>
      <c r="MNM311" s="94"/>
      <c r="MNN311" s="94"/>
      <c r="MNO311" s="94"/>
      <c r="MNP311" s="94"/>
      <c r="MNQ311" s="94"/>
      <c r="MNR311" s="94"/>
      <c r="MNS311" s="94"/>
      <c r="MNT311" s="94"/>
      <c r="MNU311" s="94"/>
      <c r="MNV311" s="94"/>
      <c r="MNW311" s="94"/>
      <c r="MNX311" s="94"/>
      <c r="MNY311" s="94"/>
      <c r="MNZ311" s="94"/>
      <c r="MOA311" s="94"/>
      <c r="MOB311" s="94"/>
      <c r="MOC311" s="94"/>
      <c r="MOD311" s="94"/>
      <c r="MOE311" s="94"/>
      <c r="MOF311" s="94"/>
      <c r="MOG311" s="94"/>
      <c r="MOH311" s="94"/>
      <c r="MOI311" s="94"/>
      <c r="MOJ311" s="94"/>
      <c r="MOK311" s="94"/>
      <c r="MOL311" s="94"/>
      <c r="MOM311" s="94"/>
      <c r="MON311" s="94"/>
      <c r="MOO311" s="94"/>
      <c r="MOP311" s="94"/>
      <c r="MOQ311" s="94"/>
      <c r="MOR311" s="94"/>
      <c r="MOS311" s="94"/>
      <c r="MOT311" s="94"/>
      <c r="MOU311" s="94"/>
      <c r="MOV311" s="94"/>
      <c r="MOW311" s="94"/>
      <c r="MOX311" s="94"/>
      <c r="MOY311" s="94"/>
      <c r="MOZ311" s="94"/>
      <c r="MPA311" s="94"/>
      <c r="MPB311" s="94"/>
      <c r="MPC311" s="94"/>
      <c r="MPD311" s="94"/>
      <c r="MPE311" s="94"/>
      <c r="MPF311" s="94"/>
      <c r="MPG311" s="94"/>
      <c r="MPH311" s="94"/>
      <c r="MPI311" s="94"/>
      <c r="MPJ311" s="94"/>
      <c r="MPK311" s="94"/>
      <c r="MPL311" s="94"/>
      <c r="MPM311" s="94"/>
      <c r="MPN311" s="94"/>
      <c r="MPO311" s="94"/>
      <c r="MPP311" s="94"/>
      <c r="MPQ311" s="94"/>
      <c r="MPR311" s="94"/>
      <c r="MPS311" s="94"/>
      <c r="MPT311" s="94"/>
      <c r="MPU311" s="94"/>
      <c r="MPV311" s="94"/>
      <c r="MPW311" s="94"/>
      <c r="MPX311" s="94"/>
      <c r="MPY311" s="94"/>
      <c r="MPZ311" s="94"/>
      <c r="MQA311" s="94"/>
      <c r="MQB311" s="94"/>
      <c r="MQC311" s="94"/>
      <c r="MQD311" s="94"/>
      <c r="MQE311" s="94"/>
      <c r="MQF311" s="94"/>
      <c r="MQG311" s="94"/>
      <c r="MQH311" s="94"/>
      <c r="MQI311" s="94"/>
      <c r="MQJ311" s="94"/>
      <c r="MQK311" s="94"/>
      <c r="MQL311" s="94"/>
      <c r="MQM311" s="94"/>
      <c r="MQN311" s="94"/>
      <c r="MQO311" s="94"/>
      <c r="MQP311" s="94"/>
      <c r="MQQ311" s="94"/>
      <c r="MQR311" s="94"/>
      <c r="MQS311" s="94"/>
      <c r="MQT311" s="94"/>
      <c r="MQU311" s="94"/>
      <c r="MQV311" s="94"/>
      <c r="MQW311" s="94"/>
      <c r="MQX311" s="94"/>
      <c r="MQY311" s="94"/>
      <c r="MQZ311" s="94"/>
      <c r="MRA311" s="94"/>
      <c r="MRB311" s="94"/>
      <c r="MRC311" s="94"/>
      <c r="MRD311" s="94"/>
      <c r="MRE311" s="94"/>
      <c r="MRF311" s="94"/>
      <c r="MRG311" s="94"/>
      <c r="MRH311" s="94"/>
      <c r="MRI311" s="94"/>
      <c r="MRJ311" s="94"/>
      <c r="MRK311" s="94"/>
      <c r="MRL311" s="94"/>
      <c r="MRM311" s="94"/>
      <c r="MRN311" s="94"/>
      <c r="MRO311" s="94"/>
      <c r="MRP311" s="94"/>
      <c r="MRQ311" s="94"/>
      <c r="MRR311" s="94"/>
      <c r="MRS311" s="94"/>
      <c r="MRT311" s="94"/>
      <c r="MRU311" s="94"/>
      <c r="MRV311" s="94"/>
      <c r="MRW311" s="94"/>
      <c r="MRX311" s="94"/>
      <c r="MRY311" s="94"/>
      <c r="MRZ311" s="94"/>
      <c r="MSA311" s="94"/>
      <c r="MSB311" s="94"/>
      <c r="MSC311" s="94"/>
      <c r="MSD311" s="94"/>
      <c r="MSE311" s="94"/>
      <c r="MSF311" s="94"/>
      <c r="MSG311" s="94"/>
      <c r="MSH311" s="94"/>
      <c r="MSI311" s="94"/>
      <c r="MSJ311" s="94"/>
      <c r="MSK311" s="94"/>
      <c r="MSL311" s="94"/>
      <c r="MSM311" s="94"/>
      <c r="MSN311" s="94"/>
      <c r="MSO311" s="94"/>
      <c r="MSP311" s="94"/>
      <c r="MSQ311" s="94"/>
      <c r="MSR311" s="94"/>
      <c r="MSS311" s="94"/>
      <c r="MST311" s="94"/>
      <c r="MSU311" s="94"/>
      <c r="MSV311" s="94"/>
      <c r="MSW311" s="94"/>
      <c r="MSX311" s="94"/>
      <c r="MSY311" s="94"/>
      <c r="MSZ311" s="94"/>
      <c r="MTA311" s="94"/>
      <c r="MTB311" s="94"/>
      <c r="MTC311" s="94"/>
      <c r="MTD311" s="94"/>
      <c r="MTE311" s="94"/>
      <c r="MTF311" s="94"/>
      <c r="MTG311" s="94"/>
      <c r="MTH311" s="94"/>
      <c r="MTI311" s="94"/>
      <c r="MTJ311" s="94"/>
      <c r="MTK311" s="94"/>
      <c r="MTL311" s="94"/>
      <c r="MTM311" s="94"/>
      <c r="MTN311" s="94"/>
      <c r="MTO311" s="94"/>
      <c r="MTP311" s="94"/>
      <c r="MTQ311" s="94"/>
      <c r="MTR311" s="94"/>
      <c r="MTS311" s="94"/>
      <c r="MTT311" s="94"/>
      <c r="MTU311" s="94"/>
      <c r="MTV311" s="94"/>
      <c r="MTW311" s="94"/>
      <c r="MTX311" s="94"/>
      <c r="MTY311" s="94"/>
      <c r="MTZ311" s="94"/>
      <c r="MUA311" s="94"/>
      <c r="MUB311" s="94"/>
      <c r="MUC311" s="94"/>
      <c r="MUD311" s="94"/>
      <c r="MUE311" s="94"/>
      <c r="MUF311" s="94"/>
      <c r="MUG311" s="94"/>
      <c r="MUH311" s="94"/>
      <c r="MUI311" s="94"/>
      <c r="MUJ311" s="94"/>
      <c r="MUK311" s="94"/>
      <c r="MUL311" s="94"/>
      <c r="MUM311" s="94"/>
      <c r="MUN311" s="94"/>
      <c r="MUO311" s="94"/>
      <c r="MUP311" s="94"/>
      <c r="MUQ311" s="94"/>
      <c r="MUR311" s="94"/>
      <c r="MUS311" s="94"/>
      <c r="MUT311" s="94"/>
      <c r="MUU311" s="94"/>
      <c r="MUV311" s="94"/>
      <c r="MUW311" s="94"/>
      <c r="MUX311" s="94"/>
      <c r="MUY311" s="94"/>
      <c r="MUZ311" s="94"/>
      <c r="MVA311" s="94"/>
      <c r="MVB311" s="94"/>
      <c r="MVC311" s="94"/>
      <c r="MVD311" s="94"/>
      <c r="MVE311" s="94"/>
      <c r="MVF311" s="94"/>
      <c r="MVG311" s="94"/>
      <c r="MVH311" s="94"/>
      <c r="MVI311" s="94"/>
      <c r="MVJ311" s="94"/>
      <c r="MVK311" s="94"/>
      <c r="MVL311" s="94"/>
      <c r="MVM311" s="94"/>
      <c r="MVN311" s="94"/>
      <c r="MVO311" s="94"/>
      <c r="MVP311" s="94"/>
      <c r="MVQ311" s="94"/>
      <c r="MVR311" s="94"/>
      <c r="MVS311" s="94"/>
      <c r="MVT311" s="94"/>
      <c r="MVU311" s="94"/>
      <c r="MVV311" s="94"/>
      <c r="MVW311" s="94"/>
      <c r="MVX311" s="94"/>
      <c r="MVY311" s="94"/>
      <c r="MVZ311" s="94"/>
      <c r="MWA311" s="94"/>
      <c r="MWB311" s="94"/>
      <c r="MWC311" s="94"/>
      <c r="MWD311" s="94"/>
      <c r="MWE311" s="94"/>
      <c r="MWF311" s="94"/>
      <c r="MWG311" s="94"/>
      <c r="MWH311" s="94"/>
      <c r="MWI311" s="94"/>
      <c r="MWJ311" s="94"/>
      <c r="MWK311" s="94"/>
      <c r="MWL311" s="94"/>
      <c r="MWM311" s="94"/>
      <c r="MWN311" s="94"/>
      <c r="MWO311" s="94"/>
      <c r="MWP311" s="94"/>
      <c r="MWQ311" s="94"/>
      <c r="MWR311" s="94"/>
      <c r="MWS311" s="94"/>
      <c r="MWT311" s="94"/>
      <c r="MWU311" s="94"/>
      <c r="MWV311" s="94"/>
      <c r="MWW311" s="94"/>
      <c r="MWX311" s="94"/>
      <c r="MWY311" s="94"/>
      <c r="MWZ311" s="94"/>
      <c r="MXA311" s="94"/>
      <c r="MXB311" s="94"/>
      <c r="MXC311" s="94"/>
      <c r="MXD311" s="94"/>
      <c r="MXE311" s="94"/>
      <c r="MXF311" s="94"/>
      <c r="MXG311" s="94"/>
      <c r="MXH311" s="94"/>
      <c r="MXI311" s="94"/>
      <c r="MXJ311" s="94"/>
      <c r="MXK311" s="94"/>
      <c r="MXL311" s="94"/>
      <c r="MXM311" s="94"/>
      <c r="MXN311" s="94"/>
      <c r="MXO311" s="94"/>
      <c r="MXP311" s="94"/>
      <c r="MXQ311" s="94"/>
      <c r="MXR311" s="94"/>
      <c r="MXS311" s="94"/>
      <c r="MXT311" s="94"/>
      <c r="MXU311" s="94"/>
      <c r="MXV311" s="94"/>
      <c r="MXW311" s="94"/>
      <c r="MXX311" s="94"/>
      <c r="MXY311" s="94"/>
      <c r="MXZ311" s="94"/>
      <c r="MYA311" s="94"/>
      <c r="MYB311" s="94"/>
      <c r="MYC311" s="94"/>
      <c r="MYD311" s="94"/>
      <c r="MYE311" s="94"/>
      <c r="MYF311" s="94"/>
      <c r="MYG311" s="94"/>
      <c r="MYH311" s="94"/>
      <c r="MYI311" s="94"/>
      <c r="MYJ311" s="94"/>
      <c r="MYK311" s="94"/>
      <c r="MYL311" s="94"/>
      <c r="MYM311" s="94"/>
      <c r="MYN311" s="94"/>
      <c r="MYO311" s="94"/>
      <c r="MYP311" s="94"/>
      <c r="MYQ311" s="94"/>
      <c r="MYR311" s="94"/>
      <c r="MYS311" s="94"/>
      <c r="MYT311" s="94"/>
      <c r="MYU311" s="94"/>
      <c r="MYV311" s="94"/>
      <c r="MYW311" s="94"/>
      <c r="MYX311" s="94"/>
      <c r="MYY311" s="94"/>
      <c r="MYZ311" s="94"/>
      <c r="MZA311" s="94"/>
      <c r="MZB311" s="94"/>
      <c r="MZC311" s="94"/>
      <c r="MZD311" s="94"/>
      <c r="MZE311" s="94"/>
      <c r="MZF311" s="94"/>
      <c r="MZG311" s="94"/>
      <c r="MZH311" s="94"/>
      <c r="MZI311" s="94"/>
      <c r="MZJ311" s="94"/>
      <c r="MZK311" s="94"/>
      <c r="MZL311" s="94"/>
      <c r="MZM311" s="94"/>
      <c r="MZN311" s="94"/>
      <c r="MZO311" s="94"/>
      <c r="MZP311" s="94"/>
      <c r="MZQ311" s="94"/>
      <c r="MZR311" s="94"/>
      <c r="MZS311" s="94"/>
      <c r="MZT311" s="94"/>
      <c r="MZU311" s="94"/>
      <c r="MZV311" s="94"/>
      <c r="MZW311" s="94"/>
      <c r="MZX311" s="94"/>
      <c r="MZY311" s="94"/>
      <c r="MZZ311" s="94"/>
      <c r="NAA311" s="94"/>
      <c r="NAB311" s="94"/>
      <c r="NAC311" s="94"/>
      <c r="NAD311" s="94"/>
      <c r="NAE311" s="94"/>
      <c r="NAF311" s="94"/>
      <c r="NAG311" s="94"/>
      <c r="NAH311" s="94"/>
      <c r="NAI311" s="94"/>
      <c r="NAJ311" s="94"/>
      <c r="NAK311" s="94"/>
      <c r="NAL311" s="94"/>
      <c r="NAM311" s="94"/>
      <c r="NAN311" s="94"/>
      <c r="NAO311" s="94"/>
      <c r="NAP311" s="94"/>
      <c r="NAQ311" s="94"/>
      <c r="NAR311" s="94"/>
      <c r="NAS311" s="94"/>
      <c r="NAT311" s="94"/>
      <c r="NAU311" s="94"/>
      <c r="NAV311" s="94"/>
      <c r="NAW311" s="94"/>
      <c r="NAX311" s="94"/>
      <c r="NAY311" s="94"/>
      <c r="NAZ311" s="94"/>
      <c r="NBA311" s="94"/>
      <c r="NBB311" s="94"/>
      <c r="NBC311" s="94"/>
      <c r="NBD311" s="94"/>
      <c r="NBE311" s="94"/>
      <c r="NBF311" s="94"/>
      <c r="NBG311" s="94"/>
      <c r="NBH311" s="94"/>
      <c r="NBI311" s="94"/>
      <c r="NBJ311" s="94"/>
      <c r="NBK311" s="94"/>
      <c r="NBL311" s="94"/>
      <c r="NBM311" s="94"/>
      <c r="NBN311" s="94"/>
      <c r="NBO311" s="94"/>
      <c r="NBP311" s="94"/>
      <c r="NBQ311" s="94"/>
      <c r="NBR311" s="94"/>
      <c r="NBS311" s="94"/>
      <c r="NBT311" s="94"/>
      <c r="NBU311" s="94"/>
      <c r="NBV311" s="94"/>
      <c r="NBW311" s="94"/>
      <c r="NBX311" s="94"/>
      <c r="NBY311" s="94"/>
      <c r="NBZ311" s="94"/>
      <c r="NCA311" s="94"/>
      <c r="NCB311" s="94"/>
      <c r="NCC311" s="94"/>
      <c r="NCD311" s="94"/>
      <c r="NCE311" s="94"/>
      <c r="NCF311" s="94"/>
      <c r="NCG311" s="94"/>
      <c r="NCH311" s="94"/>
      <c r="NCI311" s="94"/>
      <c r="NCJ311" s="94"/>
      <c r="NCK311" s="94"/>
      <c r="NCL311" s="94"/>
      <c r="NCM311" s="94"/>
      <c r="NCN311" s="94"/>
      <c r="NCO311" s="94"/>
      <c r="NCP311" s="94"/>
      <c r="NCQ311" s="94"/>
      <c r="NCR311" s="94"/>
      <c r="NCS311" s="94"/>
      <c r="NCT311" s="94"/>
      <c r="NCU311" s="94"/>
      <c r="NCV311" s="94"/>
      <c r="NCW311" s="94"/>
      <c r="NCX311" s="94"/>
      <c r="NCY311" s="94"/>
      <c r="NCZ311" s="94"/>
      <c r="NDA311" s="94"/>
      <c r="NDB311" s="94"/>
      <c r="NDC311" s="94"/>
      <c r="NDD311" s="94"/>
      <c r="NDE311" s="94"/>
      <c r="NDF311" s="94"/>
      <c r="NDG311" s="94"/>
      <c r="NDH311" s="94"/>
      <c r="NDI311" s="94"/>
      <c r="NDJ311" s="94"/>
      <c r="NDK311" s="94"/>
      <c r="NDL311" s="94"/>
      <c r="NDM311" s="94"/>
      <c r="NDN311" s="94"/>
      <c r="NDO311" s="94"/>
      <c r="NDP311" s="94"/>
      <c r="NDQ311" s="94"/>
      <c r="NDR311" s="94"/>
      <c r="NDS311" s="94"/>
      <c r="NDT311" s="94"/>
      <c r="NDU311" s="94"/>
      <c r="NDV311" s="94"/>
      <c r="NDW311" s="94"/>
      <c r="NDX311" s="94"/>
      <c r="NDY311" s="94"/>
      <c r="NDZ311" s="94"/>
      <c r="NEA311" s="94"/>
      <c r="NEB311" s="94"/>
      <c r="NEC311" s="94"/>
      <c r="NED311" s="94"/>
      <c r="NEE311" s="94"/>
      <c r="NEF311" s="94"/>
      <c r="NEG311" s="94"/>
      <c r="NEH311" s="94"/>
      <c r="NEI311" s="94"/>
      <c r="NEJ311" s="94"/>
      <c r="NEK311" s="94"/>
      <c r="NEL311" s="94"/>
      <c r="NEM311" s="94"/>
      <c r="NEN311" s="94"/>
      <c r="NEO311" s="94"/>
      <c r="NEP311" s="94"/>
      <c r="NEQ311" s="94"/>
      <c r="NER311" s="94"/>
      <c r="NES311" s="94"/>
      <c r="NET311" s="94"/>
      <c r="NEU311" s="94"/>
      <c r="NEV311" s="94"/>
      <c r="NEW311" s="94"/>
      <c r="NEX311" s="94"/>
      <c r="NEY311" s="94"/>
      <c r="NEZ311" s="94"/>
      <c r="NFA311" s="94"/>
      <c r="NFB311" s="94"/>
      <c r="NFC311" s="94"/>
      <c r="NFD311" s="94"/>
      <c r="NFE311" s="94"/>
      <c r="NFF311" s="94"/>
      <c r="NFG311" s="94"/>
      <c r="NFH311" s="94"/>
      <c r="NFI311" s="94"/>
      <c r="NFJ311" s="94"/>
      <c r="NFK311" s="94"/>
      <c r="NFL311" s="94"/>
      <c r="NFM311" s="94"/>
      <c r="NFN311" s="94"/>
      <c r="NFO311" s="94"/>
      <c r="NFP311" s="94"/>
      <c r="NFQ311" s="94"/>
      <c r="NFR311" s="94"/>
      <c r="NFS311" s="94"/>
      <c r="NFT311" s="94"/>
      <c r="NFU311" s="94"/>
      <c r="NFV311" s="94"/>
      <c r="NFW311" s="94"/>
      <c r="NFX311" s="94"/>
      <c r="NFY311" s="94"/>
      <c r="NFZ311" s="94"/>
      <c r="NGA311" s="94"/>
      <c r="NGB311" s="94"/>
      <c r="NGC311" s="94"/>
      <c r="NGD311" s="94"/>
      <c r="NGE311" s="94"/>
      <c r="NGF311" s="94"/>
      <c r="NGG311" s="94"/>
      <c r="NGH311" s="94"/>
      <c r="NGI311" s="94"/>
      <c r="NGJ311" s="94"/>
      <c r="NGK311" s="94"/>
      <c r="NGL311" s="94"/>
      <c r="NGM311" s="94"/>
      <c r="NGN311" s="94"/>
      <c r="NGO311" s="94"/>
      <c r="NGP311" s="94"/>
      <c r="NGQ311" s="94"/>
      <c r="NGR311" s="94"/>
      <c r="NGS311" s="94"/>
      <c r="NGT311" s="94"/>
      <c r="NGU311" s="94"/>
      <c r="NGV311" s="94"/>
      <c r="NGW311" s="94"/>
      <c r="NGX311" s="94"/>
      <c r="NGY311" s="94"/>
      <c r="NGZ311" s="94"/>
      <c r="NHA311" s="94"/>
      <c r="NHB311" s="94"/>
      <c r="NHC311" s="94"/>
      <c r="NHD311" s="94"/>
      <c r="NHE311" s="94"/>
      <c r="NHF311" s="94"/>
      <c r="NHG311" s="94"/>
      <c r="NHH311" s="94"/>
      <c r="NHI311" s="94"/>
      <c r="NHJ311" s="94"/>
      <c r="NHK311" s="94"/>
      <c r="NHL311" s="94"/>
      <c r="NHM311" s="94"/>
      <c r="NHN311" s="94"/>
      <c r="NHO311" s="94"/>
      <c r="NHP311" s="94"/>
      <c r="NHQ311" s="94"/>
      <c r="NHR311" s="94"/>
      <c r="NHS311" s="94"/>
      <c r="NHT311" s="94"/>
      <c r="NHU311" s="94"/>
      <c r="NHV311" s="94"/>
      <c r="NHW311" s="94"/>
      <c r="NHX311" s="94"/>
      <c r="NHY311" s="94"/>
      <c r="NHZ311" s="94"/>
      <c r="NIA311" s="94"/>
      <c r="NIB311" s="94"/>
      <c r="NIC311" s="94"/>
      <c r="NID311" s="94"/>
      <c r="NIE311" s="94"/>
      <c r="NIF311" s="94"/>
      <c r="NIG311" s="94"/>
      <c r="NIH311" s="94"/>
      <c r="NII311" s="94"/>
      <c r="NIJ311" s="94"/>
      <c r="NIK311" s="94"/>
      <c r="NIL311" s="94"/>
      <c r="NIM311" s="94"/>
      <c r="NIN311" s="94"/>
      <c r="NIO311" s="94"/>
      <c r="NIP311" s="94"/>
      <c r="NIQ311" s="94"/>
      <c r="NIR311" s="94"/>
      <c r="NIS311" s="94"/>
      <c r="NIT311" s="94"/>
      <c r="NIU311" s="94"/>
      <c r="NIV311" s="94"/>
      <c r="NIW311" s="94"/>
      <c r="NIX311" s="94"/>
      <c r="NIY311" s="94"/>
      <c r="NIZ311" s="94"/>
      <c r="NJA311" s="94"/>
      <c r="NJB311" s="94"/>
      <c r="NJC311" s="94"/>
      <c r="NJD311" s="94"/>
      <c r="NJE311" s="94"/>
      <c r="NJF311" s="94"/>
      <c r="NJG311" s="94"/>
      <c r="NJH311" s="94"/>
      <c r="NJI311" s="94"/>
      <c r="NJJ311" s="94"/>
      <c r="NJK311" s="94"/>
      <c r="NJL311" s="94"/>
      <c r="NJM311" s="94"/>
      <c r="NJN311" s="94"/>
      <c r="NJO311" s="94"/>
      <c r="NJP311" s="94"/>
      <c r="NJQ311" s="94"/>
      <c r="NJR311" s="94"/>
      <c r="NJS311" s="94"/>
      <c r="NJT311" s="94"/>
      <c r="NJU311" s="94"/>
      <c r="NJV311" s="94"/>
      <c r="NJW311" s="94"/>
      <c r="NJX311" s="94"/>
      <c r="NJY311" s="94"/>
      <c r="NJZ311" s="94"/>
      <c r="NKA311" s="94"/>
      <c r="NKB311" s="94"/>
      <c r="NKC311" s="94"/>
      <c r="NKD311" s="94"/>
      <c r="NKE311" s="94"/>
      <c r="NKF311" s="94"/>
      <c r="NKG311" s="94"/>
      <c r="NKH311" s="94"/>
      <c r="NKI311" s="94"/>
      <c r="NKJ311" s="94"/>
      <c r="NKK311" s="94"/>
      <c r="NKL311" s="94"/>
      <c r="NKM311" s="94"/>
      <c r="NKN311" s="94"/>
      <c r="NKO311" s="94"/>
      <c r="NKP311" s="94"/>
      <c r="NKQ311" s="94"/>
      <c r="NKR311" s="94"/>
      <c r="NKS311" s="94"/>
      <c r="NKT311" s="94"/>
      <c r="NKU311" s="94"/>
      <c r="NKV311" s="94"/>
      <c r="NKW311" s="94"/>
      <c r="NKX311" s="94"/>
      <c r="NKY311" s="94"/>
      <c r="NKZ311" s="94"/>
      <c r="NLA311" s="94"/>
      <c r="NLB311" s="94"/>
      <c r="NLC311" s="94"/>
      <c r="NLD311" s="94"/>
      <c r="NLE311" s="94"/>
      <c r="NLF311" s="94"/>
      <c r="NLG311" s="94"/>
      <c r="NLH311" s="94"/>
      <c r="NLI311" s="94"/>
      <c r="NLJ311" s="94"/>
      <c r="NLK311" s="94"/>
      <c r="NLL311" s="94"/>
      <c r="NLM311" s="94"/>
      <c r="NLN311" s="94"/>
      <c r="NLO311" s="94"/>
      <c r="NLP311" s="94"/>
      <c r="NLQ311" s="94"/>
      <c r="NLR311" s="94"/>
      <c r="NLS311" s="94"/>
      <c r="NLT311" s="94"/>
      <c r="NLU311" s="94"/>
      <c r="NLV311" s="94"/>
      <c r="NLW311" s="94"/>
      <c r="NLX311" s="94"/>
      <c r="NLY311" s="94"/>
      <c r="NLZ311" s="94"/>
      <c r="NMA311" s="94"/>
      <c r="NMB311" s="94"/>
      <c r="NMC311" s="94"/>
      <c r="NMD311" s="94"/>
      <c r="NME311" s="94"/>
      <c r="NMF311" s="94"/>
      <c r="NMG311" s="94"/>
      <c r="NMH311" s="94"/>
      <c r="NMI311" s="94"/>
      <c r="NMJ311" s="94"/>
      <c r="NMK311" s="94"/>
      <c r="NML311" s="94"/>
      <c r="NMM311" s="94"/>
      <c r="NMN311" s="94"/>
      <c r="NMO311" s="94"/>
      <c r="NMP311" s="94"/>
      <c r="NMQ311" s="94"/>
      <c r="NMR311" s="94"/>
      <c r="NMS311" s="94"/>
      <c r="NMT311" s="94"/>
      <c r="NMU311" s="94"/>
      <c r="NMV311" s="94"/>
      <c r="NMW311" s="94"/>
      <c r="NMX311" s="94"/>
      <c r="NMY311" s="94"/>
      <c r="NMZ311" s="94"/>
      <c r="NNA311" s="94"/>
      <c r="NNB311" s="94"/>
      <c r="NNC311" s="94"/>
      <c r="NND311" s="94"/>
      <c r="NNE311" s="94"/>
      <c r="NNF311" s="94"/>
      <c r="NNG311" s="94"/>
      <c r="NNH311" s="94"/>
      <c r="NNI311" s="94"/>
      <c r="NNJ311" s="94"/>
      <c r="NNK311" s="94"/>
      <c r="NNL311" s="94"/>
      <c r="NNM311" s="94"/>
      <c r="NNN311" s="94"/>
      <c r="NNO311" s="94"/>
      <c r="NNP311" s="94"/>
      <c r="NNQ311" s="94"/>
      <c r="NNR311" s="94"/>
      <c r="NNS311" s="94"/>
      <c r="NNT311" s="94"/>
      <c r="NNU311" s="94"/>
      <c r="NNV311" s="94"/>
      <c r="NNW311" s="94"/>
      <c r="NNX311" s="94"/>
      <c r="NNY311" s="94"/>
      <c r="NNZ311" s="94"/>
      <c r="NOA311" s="94"/>
      <c r="NOB311" s="94"/>
      <c r="NOC311" s="94"/>
      <c r="NOD311" s="94"/>
      <c r="NOE311" s="94"/>
      <c r="NOF311" s="94"/>
      <c r="NOG311" s="94"/>
      <c r="NOH311" s="94"/>
      <c r="NOI311" s="94"/>
      <c r="NOJ311" s="94"/>
      <c r="NOK311" s="94"/>
      <c r="NOL311" s="94"/>
      <c r="NOM311" s="94"/>
      <c r="NON311" s="94"/>
      <c r="NOO311" s="94"/>
      <c r="NOP311" s="94"/>
      <c r="NOQ311" s="94"/>
      <c r="NOR311" s="94"/>
      <c r="NOS311" s="94"/>
      <c r="NOT311" s="94"/>
      <c r="NOU311" s="94"/>
      <c r="NOV311" s="94"/>
      <c r="NOW311" s="94"/>
      <c r="NOX311" s="94"/>
      <c r="NOY311" s="94"/>
      <c r="NOZ311" s="94"/>
      <c r="NPA311" s="94"/>
      <c r="NPB311" s="94"/>
      <c r="NPC311" s="94"/>
      <c r="NPD311" s="94"/>
      <c r="NPE311" s="94"/>
      <c r="NPF311" s="94"/>
      <c r="NPG311" s="94"/>
      <c r="NPH311" s="94"/>
      <c r="NPI311" s="94"/>
      <c r="NPJ311" s="94"/>
      <c r="NPK311" s="94"/>
      <c r="NPL311" s="94"/>
      <c r="NPM311" s="94"/>
      <c r="NPN311" s="94"/>
      <c r="NPO311" s="94"/>
      <c r="NPP311" s="94"/>
      <c r="NPQ311" s="94"/>
      <c r="NPR311" s="94"/>
      <c r="NPS311" s="94"/>
      <c r="NPT311" s="94"/>
      <c r="NPU311" s="94"/>
      <c r="NPV311" s="94"/>
      <c r="NPW311" s="94"/>
      <c r="NPX311" s="94"/>
      <c r="NPY311" s="94"/>
      <c r="NPZ311" s="94"/>
      <c r="NQA311" s="94"/>
      <c r="NQB311" s="94"/>
      <c r="NQC311" s="94"/>
      <c r="NQD311" s="94"/>
      <c r="NQE311" s="94"/>
      <c r="NQF311" s="94"/>
      <c r="NQG311" s="94"/>
      <c r="NQH311" s="94"/>
      <c r="NQI311" s="94"/>
      <c r="NQJ311" s="94"/>
      <c r="NQK311" s="94"/>
      <c r="NQL311" s="94"/>
      <c r="NQM311" s="94"/>
      <c r="NQN311" s="94"/>
      <c r="NQO311" s="94"/>
      <c r="NQP311" s="94"/>
      <c r="NQQ311" s="94"/>
      <c r="NQR311" s="94"/>
      <c r="NQS311" s="94"/>
      <c r="NQT311" s="94"/>
      <c r="NQU311" s="94"/>
      <c r="NQV311" s="94"/>
      <c r="NQW311" s="94"/>
      <c r="NQX311" s="94"/>
      <c r="NQY311" s="94"/>
      <c r="NQZ311" s="94"/>
      <c r="NRA311" s="94"/>
      <c r="NRB311" s="94"/>
      <c r="NRC311" s="94"/>
      <c r="NRD311" s="94"/>
      <c r="NRE311" s="94"/>
      <c r="NRF311" s="94"/>
      <c r="NRG311" s="94"/>
      <c r="NRH311" s="94"/>
      <c r="NRI311" s="94"/>
      <c r="NRJ311" s="94"/>
      <c r="NRK311" s="94"/>
      <c r="NRL311" s="94"/>
      <c r="NRM311" s="94"/>
      <c r="NRN311" s="94"/>
      <c r="NRO311" s="94"/>
      <c r="NRP311" s="94"/>
      <c r="NRQ311" s="94"/>
      <c r="NRR311" s="94"/>
      <c r="NRS311" s="94"/>
      <c r="NRT311" s="94"/>
      <c r="NRU311" s="94"/>
      <c r="NRV311" s="94"/>
      <c r="NRW311" s="94"/>
      <c r="NRX311" s="94"/>
      <c r="NRY311" s="94"/>
      <c r="NRZ311" s="94"/>
      <c r="NSA311" s="94"/>
      <c r="NSB311" s="94"/>
      <c r="NSC311" s="94"/>
      <c r="NSD311" s="94"/>
      <c r="NSE311" s="94"/>
      <c r="NSF311" s="94"/>
      <c r="NSG311" s="94"/>
      <c r="NSH311" s="94"/>
      <c r="NSI311" s="94"/>
      <c r="NSJ311" s="94"/>
      <c r="NSK311" s="94"/>
      <c r="NSL311" s="94"/>
      <c r="NSM311" s="94"/>
      <c r="NSN311" s="94"/>
      <c r="NSO311" s="94"/>
      <c r="NSP311" s="94"/>
      <c r="NSQ311" s="94"/>
      <c r="NSR311" s="94"/>
      <c r="NSS311" s="94"/>
      <c r="NST311" s="94"/>
      <c r="NSU311" s="94"/>
      <c r="NSV311" s="94"/>
      <c r="NSW311" s="94"/>
      <c r="NSX311" s="94"/>
      <c r="NSY311" s="94"/>
      <c r="NSZ311" s="94"/>
      <c r="NTA311" s="94"/>
      <c r="NTB311" s="94"/>
      <c r="NTC311" s="94"/>
      <c r="NTD311" s="94"/>
      <c r="NTE311" s="94"/>
      <c r="NTF311" s="94"/>
      <c r="NTG311" s="94"/>
      <c r="NTH311" s="94"/>
      <c r="NTI311" s="94"/>
      <c r="NTJ311" s="94"/>
      <c r="NTK311" s="94"/>
      <c r="NTL311" s="94"/>
      <c r="NTM311" s="94"/>
      <c r="NTN311" s="94"/>
      <c r="NTO311" s="94"/>
      <c r="NTP311" s="94"/>
      <c r="NTQ311" s="94"/>
      <c r="NTR311" s="94"/>
      <c r="NTS311" s="94"/>
      <c r="NTT311" s="94"/>
      <c r="NTU311" s="94"/>
      <c r="NTV311" s="94"/>
      <c r="NTW311" s="94"/>
      <c r="NTX311" s="94"/>
      <c r="NTY311" s="94"/>
      <c r="NTZ311" s="94"/>
      <c r="NUA311" s="94"/>
      <c r="NUB311" s="94"/>
      <c r="NUC311" s="94"/>
      <c r="NUD311" s="94"/>
      <c r="NUE311" s="94"/>
      <c r="NUF311" s="94"/>
      <c r="NUG311" s="94"/>
      <c r="NUH311" s="94"/>
      <c r="NUI311" s="94"/>
      <c r="NUJ311" s="94"/>
      <c r="NUK311" s="94"/>
      <c r="NUL311" s="94"/>
      <c r="NUM311" s="94"/>
      <c r="NUN311" s="94"/>
      <c r="NUO311" s="94"/>
      <c r="NUP311" s="94"/>
      <c r="NUQ311" s="94"/>
      <c r="NUR311" s="94"/>
      <c r="NUS311" s="94"/>
      <c r="NUT311" s="94"/>
      <c r="NUU311" s="94"/>
      <c r="NUV311" s="94"/>
      <c r="NUW311" s="94"/>
      <c r="NUX311" s="94"/>
      <c r="NUY311" s="94"/>
      <c r="NUZ311" s="94"/>
      <c r="NVA311" s="94"/>
      <c r="NVB311" s="94"/>
      <c r="NVC311" s="94"/>
      <c r="NVD311" s="94"/>
      <c r="NVE311" s="94"/>
      <c r="NVF311" s="94"/>
      <c r="NVG311" s="94"/>
      <c r="NVH311" s="94"/>
      <c r="NVI311" s="94"/>
      <c r="NVJ311" s="94"/>
      <c r="NVK311" s="94"/>
      <c r="NVL311" s="94"/>
      <c r="NVM311" s="94"/>
      <c r="NVN311" s="94"/>
      <c r="NVO311" s="94"/>
      <c r="NVP311" s="94"/>
      <c r="NVQ311" s="94"/>
      <c r="NVR311" s="94"/>
      <c r="NVS311" s="94"/>
      <c r="NVT311" s="94"/>
      <c r="NVU311" s="94"/>
      <c r="NVV311" s="94"/>
      <c r="NVW311" s="94"/>
      <c r="NVX311" s="94"/>
      <c r="NVY311" s="94"/>
      <c r="NVZ311" s="94"/>
      <c r="NWA311" s="94"/>
      <c r="NWB311" s="94"/>
      <c r="NWC311" s="94"/>
      <c r="NWD311" s="94"/>
      <c r="NWE311" s="94"/>
      <c r="NWF311" s="94"/>
      <c r="NWG311" s="94"/>
      <c r="NWH311" s="94"/>
      <c r="NWI311" s="94"/>
      <c r="NWJ311" s="94"/>
      <c r="NWK311" s="94"/>
      <c r="NWL311" s="94"/>
      <c r="NWM311" s="94"/>
      <c r="NWN311" s="94"/>
      <c r="NWO311" s="94"/>
      <c r="NWP311" s="94"/>
      <c r="NWQ311" s="94"/>
      <c r="NWR311" s="94"/>
      <c r="NWS311" s="94"/>
      <c r="NWT311" s="94"/>
      <c r="NWU311" s="94"/>
      <c r="NWV311" s="94"/>
      <c r="NWW311" s="94"/>
      <c r="NWX311" s="94"/>
      <c r="NWY311" s="94"/>
      <c r="NWZ311" s="94"/>
      <c r="NXA311" s="94"/>
      <c r="NXB311" s="94"/>
      <c r="NXC311" s="94"/>
      <c r="NXD311" s="94"/>
      <c r="NXE311" s="94"/>
      <c r="NXF311" s="94"/>
      <c r="NXG311" s="94"/>
      <c r="NXH311" s="94"/>
      <c r="NXI311" s="94"/>
      <c r="NXJ311" s="94"/>
      <c r="NXK311" s="94"/>
      <c r="NXL311" s="94"/>
      <c r="NXM311" s="94"/>
      <c r="NXN311" s="94"/>
      <c r="NXO311" s="94"/>
      <c r="NXP311" s="94"/>
      <c r="NXQ311" s="94"/>
      <c r="NXR311" s="94"/>
      <c r="NXS311" s="94"/>
      <c r="NXT311" s="94"/>
      <c r="NXU311" s="94"/>
      <c r="NXV311" s="94"/>
      <c r="NXW311" s="94"/>
      <c r="NXX311" s="94"/>
      <c r="NXY311" s="94"/>
      <c r="NXZ311" s="94"/>
      <c r="NYA311" s="94"/>
      <c r="NYB311" s="94"/>
      <c r="NYC311" s="94"/>
      <c r="NYD311" s="94"/>
      <c r="NYE311" s="94"/>
      <c r="NYF311" s="94"/>
      <c r="NYG311" s="94"/>
      <c r="NYH311" s="94"/>
      <c r="NYI311" s="94"/>
      <c r="NYJ311" s="94"/>
      <c r="NYK311" s="94"/>
      <c r="NYL311" s="94"/>
      <c r="NYM311" s="94"/>
      <c r="NYN311" s="94"/>
      <c r="NYO311" s="94"/>
      <c r="NYP311" s="94"/>
      <c r="NYQ311" s="94"/>
      <c r="NYR311" s="94"/>
      <c r="NYS311" s="94"/>
      <c r="NYT311" s="94"/>
      <c r="NYU311" s="94"/>
      <c r="NYV311" s="94"/>
      <c r="NYW311" s="94"/>
      <c r="NYX311" s="94"/>
      <c r="NYY311" s="94"/>
      <c r="NYZ311" s="94"/>
      <c r="NZA311" s="94"/>
      <c r="NZB311" s="94"/>
      <c r="NZC311" s="94"/>
      <c r="NZD311" s="94"/>
      <c r="NZE311" s="94"/>
      <c r="NZF311" s="94"/>
      <c r="NZG311" s="94"/>
      <c r="NZH311" s="94"/>
      <c r="NZI311" s="94"/>
      <c r="NZJ311" s="94"/>
      <c r="NZK311" s="94"/>
      <c r="NZL311" s="94"/>
      <c r="NZM311" s="94"/>
      <c r="NZN311" s="94"/>
      <c r="NZO311" s="94"/>
      <c r="NZP311" s="94"/>
      <c r="NZQ311" s="94"/>
      <c r="NZR311" s="94"/>
      <c r="NZS311" s="94"/>
      <c r="NZT311" s="94"/>
      <c r="NZU311" s="94"/>
      <c r="NZV311" s="94"/>
      <c r="NZW311" s="94"/>
      <c r="NZX311" s="94"/>
      <c r="NZY311" s="94"/>
      <c r="NZZ311" s="94"/>
      <c r="OAA311" s="94"/>
      <c r="OAB311" s="94"/>
      <c r="OAC311" s="94"/>
      <c r="OAD311" s="94"/>
      <c r="OAE311" s="94"/>
      <c r="OAF311" s="94"/>
      <c r="OAG311" s="94"/>
      <c r="OAH311" s="94"/>
      <c r="OAI311" s="94"/>
      <c r="OAJ311" s="94"/>
      <c r="OAK311" s="94"/>
      <c r="OAL311" s="94"/>
      <c r="OAM311" s="94"/>
      <c r="OAN311" s="94"/>
      <c r="OAO311" s="94"/>
      <c r="OAP311" s="94"/>
      <c r="OAQ311" s="94"/>
      <c r="OAR311" s="94"/>
      <c r="OAS311" s="94"/>
      <c r="OAT311" s="94"/>
      <c r="OAU311" s="94"/>
      <c r="OAV311" s="94"/>
      <c r="OAW311" s="94"/>
      <c r="OAX311" s="94"/>
      <c r="OAY311" s="94"/>
      <c r="OAZ311" s="94"/>
      <c r="OBA311" s="94"/>
      <c r="OBB311" s="94"/>
      <c r="OBC311" s="94"/>
      <c r="OBD311" s="94"/>
      <c r="OBE311" s="94"/>
      <c r="OBF311" s="94"/>
      <c r="OBG311" s="94"/>
      <c r="OBH311" s="94"/>
      <c r="OBI311" s="94"/>
      <c r="OBJ311" s="94"/>
      <c r="OBK311" s="94"/>
      <c r="OBL311" s="94"/>
      <c r="OBM311" s="94"/>
      <c r="OBN311" s="94"/>
      <c r="OBO311" s="94"/>
      <c r="OBP311" s="94"/>
      <c r="OBQ311" s="94"/>
      <c r="OBR311" s="94"/>
      <c r="OBS311" s="94"/>
      <c r="OBT311" s="94"/>
      <c r="OBU311" s="94"/>
      <c r="OBV311" s="94"/>
      <c r="OBW311" s="94"/>
      <c r="OBX311" s="94"/>
      <c r="OBY311" s="94"/>
      <c r="OBZ311" s="94"/>
      <c r="OCA311" s="94"/>
      <c r="OCB311" s="94"/>
      <c r="OCC311" s="94"/>
      <c r="OCD311" s="94"/>
      <c r="OCE311" s="94"/>
      <c r="OCF311" s="94"/>
      <c r="OCG311" s="94"/>
      <c r="OCH311" s="94"/>
      <c r="OCI311" s="94"/>
      <c r="OCJ311" s="94"/>
      <c r="OCK311" s="94"/>
      <c r="OCL311" s="94"/>
      <c r="OCM311" s="94"/>
      <c r="OCN311" s="94"/>
      <c r="OCO311" s="94"/>
      <c r="OCP311" s="94"/>
      <c r="OCQ311" s="94"/>
      <c r="OCR311" s="94"/>
      <c r="OCS311" s="94"/>
      <c r="OCT311" s="94"/>
      <c r="OCU311" s="94"/>
      <c r="OCV311" s="94"/>
      <c r="OCW311" s="94"/>
      <c r="OCX311" s="94"/>
      <c r="OCY311" s="94"/>
      <c r="OCZ311" s="94"/>
      <c r="ODA311" s="94"/>
      <c r="ODB311" s="94"/>
      <c r="ODC311" s="94"/>
      <c r="ODD311" s="94"/>
      <c r="ODE311" s="94"/>
      <c r="ODF311" s="94"/>
      <c r="ODG311" s="94"/>
      <c r="ODH311" s="94"/>
      <c r="ODI311" s="94"/>
      <c r="ODJ311" s="94"/>
      <c r="ODK311" s="94"/>
      <c r="ODL311" s="94"/>
      <c r="ODM311" s="94"/>
      <c r="ODN311" s="94"/>
      <c r="ODO311" s="94"/>
      <c r="ODP311" s="94"/>
      <c r="ODQ311" s="94"/>
      <c r="ODR311" s="94"/>
      <c r="ODS311" s="94"/>
      <c r="ODT311" s="94"/>
      <c r="ODU311" s="94"/>
      <c r="ODV311" s="94"/>
      <c r="ODW311" s="94"/>
      <c r="ODX311" s="94"/>
      <c r="ODY311" s="94"/>
      <c r="ODZ311" s="94"/>
      <c r="OEA311" s="94"/>
      <c r="OEB311" s="94"/>
      <c r="OEC311" s="94"/>
      <c r="OED311" s="94"/>
      <c r="OEE311" s="94"/>
      <c r="OEF311" s="94"/>
      <c r="OEG311" s="94"/>
      <c r="OEH311" s="94"/>
      <c r="OEI311" s="94"/>
      <c r="OEJ311" s="94"/>
      <c r="OEK311" s="94"/>
      <c r="OEL311" s="94"/>
      <c r="OEM311" s="94"/>
      <c r="OEN311" s="94"/>
      <c r="OEO311" s="94"/>
      <c r="OEP311" s="94"/>
      <c r="OEQ311" s="94"/>
      <c r="OER311" s="94"/>
      <c r="OES311" s="94"/>
      <c r="OET311" s="94"/>
      <c r="OEU311" s="94"/>
      <c r="OEV311" s="94"/>
      <c r="OEW311" s="94"/>
      <c r="OEX311" s="94"/>
      <c r="OEY311" s="94"/>
      <c r="OEZ311" s="94"/>
      <c r="OFA311" s="94"/>
      <c r="OFB311" s="94"/>
      <c r="OFC311" s="94"/>
      <c r="OFD311" s="94"/>
      <c r="OFE311" s="94"/>
      <c r="OFF311" s="94"/>
      <c r="OFG311" s="94"/>
      <c r="OFH311" s="94"/>
      <c r="OFI311" s="94"/>
      <c r="OFJ311" s="94"/>
      <c r="OFK311" s="94"/>
      <c r="OFL311" s="94"/>
      <c r="OFM311" s="94"/>
      <c r="OFN311" s="94"/>
      <c r="OFO311" s="94"/>
      <c r="OFP311" s="94"/>
      <c r="OFQ311" s="94"/>
      <c r="OFR311" s="94"/>
      <c r="OFS311" s="94"/>
      <c r="OFT311" s="94"/>
      <c r="OFU311" s="94"/>
      <c r="OFV311" s="94"/>
      <c r="OFW311" s="94"/>
      <c r="OFX311" s="94"/>
      <c r="OFY311" s="94"/>
      <c r="OFZ311" s="94"/>
      <c r="OGA311" s="94"/>
      <c r="OGB311" s="94"/>
      <c r="OGC311" s="94"/>
      <c r="OGD311" s="94"/>
      <c r="OGE311" s="94"/>
      <c r="OGF311" s="94"/>
      <c r="OGG311" s="94"/>
      <c r="OGH311" s="94"/>
      <c r="OGI311" s="94"/>
      <c r="OGJ311" s="94"/>
      <c r="OGK311" s="94"/>
      <c r="OGL311" s="94"/>
      <c r="OGM311" s="94"/>
      <c r="OGN311" s="94"/>
      <c r="OGO311" s="94"/>
      <c r="OGP311" s="94"/>
      <c r="OGQ311" s="94"/>
      <c r="OGR311" s="94"/>
      <c r="OGS311" s="94"/>
      <c r="OGT311" s="94"/>
      <c r="OGU311" s="94"/>
      <c r="OGV311" s="94"/>
      <c r="OGW311" s="94"/>
      <c r="OGX311" s="94"/>
      <c r="OGY311" s="94"/>
      <c r="OGZ311" s="94"/>
      <c r="OHA311" s="94"/>
      <c r="OHB311" s="94"/>
      <c r="OHC311" s="94"/>
      <c r="OHD311" s="94"/>
      <c r="OHE311" s="94"/>
      <c r="OHF311" s="94"/>
      <c r="OHG311" s="94"/>
      <c r="OHH311" s="94"/>
      <c r="OHI311" s="94"/>
      <c r="OHJ311" s="94"/>
      <c r="OHK311" s="94"/>
      <c r="OHL311" s="94"/>
      <c r="OHM311" s="94"/>
      <c r="OHN311" s="94"/>
      <c r="OHO311" s="94"/>
      <c r="OHP311" s="94"/>
      <c r="OHQ311" s="94"/>
      <c r="OHR311" s="94"/>
      <c r="OHS311" s="94"/>
      <c r="OHT311" s="94"/>
      <c r="OHU311" s="94"/>
      <c r="OHV311" s="94"/>
      <c r="OHW311" s="94"/>
      <c r="OHX311" s="94"/>
      <c r="OHY311" s="94"/>
      <c r="OHZ311" s="94"/>
      <c r="OIA311" s="94"/>
      <c r="OIB311" s="94"/>
      <c r="OIC311" s="94"/>
      <c r="OID311" s="94"/>
      <c r="OIE311" s="94"/>
      <c r="OIF311" s="94"/>
      <c r="OIG311" s="94"/>
      <c r="OIH311" s="94"/>
      <c r="OII311" s="94"/>
      <c r="OIJ311" s="94"/>
      <c r="OIK311" s="94"/>
      <c r="OIL311" s="94"/>
      <c r="OIM311" s="94"/>
      <c r="OIN311" s="94"/>
      <c r="OIO311" s="94"/>
      <c r="OIP311" s="94"/>
      <c r="OIQ311" s="94"/>
      <c r="OIR311" s="94"/>
      <c r="OIS311" s="94"/>
      <c r="OIT311" s="94"/>
      <c r="OIU311" s="94"/>
      <c r="OIV311" s="94"/>
      <c r="OIW311" s="94"/>
      <c r="OIX311" s="94"/>
      <c r="OIY311" s="94"/>
      <c r="OIZ311" s="94"/>
      <c r="OJA311" s="94"/>
      <c r="OJB311" s="94"/>
      <c r="OJC311" s="94"/>
      <c r="OJD311" s="94"/>
      <c r="OJE311" s="94"/>
      <c r="OJF311" s="94"/>
      <c r="OJG311" s="94"/>
      <c r="OJH311" s="94"/>
      <c r="OJI311" s="94"/>
      <c r="OJJ311" s="94"/>
      <c r="OJK311" s="94"/>
      <c r="OJL311" s="94"/>
      <c r="OJM311" s="94"/>
      <c r="OJN311" s="94"/>
      <c r="OJO311" s="94"/>
      <c r="OJP311" s="94"/>
      <c r="OJQ311" s="94"/>
      <c r="OJR311" s="94"/>
      <c r="OJS311" s="94"/>
      <c r="OJT311" s="94"/>
      <c r="OJU311" s="94"/>
      <c r="OJV311" s="94"/>
      <c r="OJW311" s="94"/>
      <c r="OJX311" s="94"/>
      <c r="OJY311" s="94"/>
      <c r="OJZ311" s="94"/>
      <c r="OKA311" s="94"/>
      <c r="OKB311" s="94"/>
      <c r="OKC311" s="94"/>
      <c r="OKD311" s="94"/>
      <c r="OKE311" s="94"/>
      <c r="OKF311" s="94"/>
      <c r="OKG311" s="94"/>
      <c r="OKH311" s="94"/>
      <c r="OKI311" s="94"/>
      <c r="OKJ311" s="94"/>
      <c r="OKK311" s="94"/>
      <c r="OKL311" s="94"/>
      <c r="OKM311" s="94"/>
      <c r="OKN311" s="94"/>
      <c r="OKO311" s="94"/>
      <c r="OKP311" s="94"/>
      <c r="OKQ311" s="94"/>
      <c r="OKR311" s="94"/>
      <c r="OKS311" s="94"/>
      <c r="OKT311" s="94"/>
      <c r="OKU311" s="94"/>
      <c r="OKV311" s="94"/>
      <c r="OKW311" s="94"/>
      <c r="OKX311" s="94"/>
      <c r="OKY311" s="94"/>
      <c r="OKZ311" s="94"/>
      <c r="OLA311" s="94"/>
      <c r="OLB311" s="94"/>
      <c r="OLC311" s="94"/>
      <c r="OLD311" s="94"/>
      <c r="OLE311" s="94"/>
      <c r="OLF311" s="94"/>
      <c r="OLG311" s="94"/>
      <c r="OLH311" s="94"/>
      <c r="OLI311" s="94"/>
      <c r="OLJ311" s="94"/>
      <c r="OLK311" s="94"/>
      <c r="OLL311" s="94"/>
      <c r="OLM311" s="94"/>
      <c r="OLN311" s="94"/>
      <c r="OLO311" s="94"/>
      <c r="OLP311" s="94"/>
      <c r="OLQ311" s="94"/>
      <c r="OLR311" s="94"/>
      <c r="OLS311" s="94"/>
      <c r="OLT311" s="94"/>
      <c r="OLU311" s="94"/>
      <c r="OLV311" s="94"/>
      <c r="OLW311" s="94"/>
      <c r="OLX311" s="94"/>
      <c r="OLY311" s="94"/>
      <c r="OLZ311" s="94"/>
      <c r="OMA311" s="94"/>
      <c r="OMB311" s="94"/>
      <c r="OMC311" s="94"/>
      <c r="OMD311" s="94"/>
      <c r="OME311" s="94"/>
      <c r="OMF311" s="94"/>
      <c r="OMG311" s="94"/>
      <c r="OMH311" s="94"/>
      <c r="OMI311" s="94"/>
      <c r="OMJ311" s="94"/>
      <c r="OMK311" s="94"/>
      <c r="OML311" s="94"/>
      <c r="OMM311" s="94"/>
      <c r="OMN311" s="94"/>
      <c r="OMO311" s="94"/>
      <c r="OMP311" s="94"/>
      <c r="OMQ311" s="94"/>
      <c r="OMR311" s="94"/>
      <c r="OMS311" s="94"/>
      <c r="OMT311" s="94"/>
      <c r="OMU311" s="94"/>
      <c r="OMV311" s="94"/>
      <c r="OMW311" s="94"/>
      <c r="OMX311" s="94"/>
      <c r="OMY311" s="94"/>
      <c r="OMZ311" s="94"/>
      <c r="ONA311" s="94"/>
      <c r="ONB311" s="94"/>
      <c r="ONC311" s="94"/>
      <c r="OND311" s="94"/>
      <c r="ONE311" s="94"/>
      <c r="ONF311" s="94"/>
      <c r="ONG311" s="94"/>
      <c r="ONH311" s="94"/>
      <c r="ONI311" s="94"/>
      <c r="ONJ311" s="94"/>
      <c r="ONK311" s="94"/>
      <c r="ONL311" s="94"/>
      <c r="ONM311" s="94"/>
      <c r="ONN311" s="94"/>
      <c r="ONO311" s="94"/>
      <c r="ONP311" s="94"/>
      <c r="ONQ311" s="94"/>
      <c r="ONR311" s="94"/>
      <c r="ONS311" s="94"/>
      <c r="ONT311" s="94"/>
      <c r="ONU311" s="94"/>
      <c r="ONV311" s="94"/>
      <c r="ONW311" s="94"/>
      <c r="ONX311" s="94"/>
      <c r="ONY311" s="94"/>
      <c r="ONZ311" s="94"/>
      <c r="OOA311" s="94"/>
      <c r="OOB311" s="94"/>
      <c r="OOC311" s="94"/>
      <c r="OOD311" s="94"/>
      <c r="OOE311" s="94"/>
      <c r="OOF311" s="94"/>
      <c r="OOG311" s="94"/>
      <c r="OOH311" s="94"/>
      <c r="OOI311" s="94"/>
      <c r="OOJ311" s="94"/>
      <c r="OOK311" s="94"/>
      <c r="OOL311" s="94"/>
      <c r="OOM311" s="94"/>
      <c r="OON311" s="94"/>
      <c r="OOO311" s="94"/>
      <c r="OOP311" s="94"/>
      <c r="OOQ311" s="94"/>
      <c r="OOR311" s="94"/>
      <c r="OOS311" s="94"/>
      <c r="OOT311" s="94"/>
      <c r="OOU311" s="94"/>
      <c r="OOV311" s="94"/>
      <c r="OOW311" s="94"/>
      <c r="OOX311" s="94"/>
      <c r="OOY311" s="94"/>
      <c r="OOZ311" s="94"/>
      <c r="OPA311" s="94"/>
      <c r="OPB311" s="94"/>
      <c r="OPC311" s="94"/>
      <c r="OPD311" s="94"/>
      <c r="OPE311" s="94"/>
      <c r="OPF311" s="94"/>
      <c r="OPG311" s="94"/>
      <c r="OPH311" s="94"/>
      <c r="OPI311" s="94"/>
      <c r="OPJ311" s="94"/>
      <c r="OPK311" s="94"/>
      <c r="OPL311" s="94"/>
      <c r="OPM311" s="94"/>
      <c r="OPN311" s="94"/>
      <c r="OPO311" s="94"/>
      <c r="OPP311" s="94"/>
      <c r="OPQ311" s="94"/>
      <c r="OPR311" s="94"/>
      <c r="OPS311" s="94"/>
      <c r="OPT311" s="94"/>
      <c r="OPU311" s="94"/>
      <c r="OPV311" s="94"/>
      <c r="OPW311" s="94"/>
      <c r="OPX311" s="94"/>
      <c r="OPY311" s="94"/>
      <c r="OPZ311" s="94"/>
      <c r="OQA311" s="94"/>
      <c r="OQB311" s="94"/>
      <c r="OQC311" s="94"/>
      <c r="OQD311" s="94"/>
      <c r="OQE311" s="94"/>
      <c r="OQF311" s="94"/>
      <c r="OQG311" s="94"/>
      <c r="OQH311" s="94"/>
      <c r="OQI311" s="94"/>
      <c r="OQJ311" s="94"/>
      <c r="OQK311" s="94"/>
      <c r="OQL311" s="94"/>
      <c r="OQM311" s="94"/>
      <c r="OQN311" s="94"/>
      <c r="OQO311" s="94"/>
      <c r="OQP311" s="94"/>
      <c r="OQQ311" s="94"/>
      <c r="OQR311" s="94"/>
      <c r="OQS311" s="94"/>
      <c r="OQT311" s="94"/>
      <c r="OQU311" s="94"/>
      <c r="OQV311" s="94"/>
      <c r="OQW311" s="94"/>
      <c r="OQX311" s="94"/>
      <c r="OQY311" s="94"/>
      <c r="OQZ311" s="94"/>
      <c r="ORA311" s="94"/>
      <c r="ORB311" s="94"/>
      <c r="ORC311" s="94"/>
      <c r="ORD311" s="94"/>
      <c r="ORE311" s="94"/>
      <c r="ORF311" s="94"/>
      <c r="ORG311" s="94"/>
      <c r="ORH311" s="94"/>
      <c r="ORI311" s="94"/>
      <c r="ORJ311" s="94"/>
      <c r="ORK311" s="94"/>
      <c r="ORL311" s="94"/>
      <c r="ORM311" s="94"/>
      <c r="ORN311" s="94"/>
      <c r="ORO311" s="94"/>
      <c r="ORP311" s="94"/>
      <c r="ORQ311" s="94"/>
      <c r="ORR311" s="94"/>
      <c r="ORS311" s="94"/>
      <c r="ORT311" s="94"/>
      <c r="ORU311" s="94"/>
      <c r="ORV311" s="94"/>
      <c r="ORW311" s="94"/>
      <c r="ORX311" s="94"/>
      <c r="ORY311" s="94"/>
      <c r="ORZ311" s="94"/>
      <c r="OSA311" s="94"/>
      <c r="OSB311" s="94"/>
      <c r="OSC311" s="94"/>
      <c r="OSD311" s="94"/>
      <c r="OSE311" s="94"/>
      <c r="OSF311" s="94"/>
      <c r="OSG311" s="94"/>
      <c r="OSH311" s="94"/>
      <c r="OSI311" s="94"/>
      <c r="OSJ311" s="94"/>
      <c r="OSK311" s="94"/>
      <c r="OSL311" s="94"/>
      <c r="OSM311" s="94"/>
      <c r="OSN311" s="94"/>
      <c r="OSO311" s="94"/>
      <c r="OSP311" s="94"/>
      <c r="OSQ311" s="94"/>
      <c r="OSR311" s="94"/>
      <c r="OSS311" s="94"/>
      <c r="OST311" s="94"/>
      <c r="OSU311" s="94"/>
      <c r="OSV311" s="94"/>
      <c r="OSW311" s="94"/>
      <c r="OSX311" s="94"/>
      <c r="OSY311" s="94"/>
      <c r="OSZ311" s="94"/>
      <c r="OTA311" s="94"/>
      <c r="OTB311" s="94"/>
      <c r="OTC311" s="94"/>
      <c r="OTD311" s="94"/>
      <c r="OTE311" s="94"/>
      <c r="OTF311" s="94"/>
      <c r="OTG311" s="94"/>
      <c r="OTH311" s="94"/>
      <c r="OTI311" s="94"/>
      <c r="OTJ311" s="94"/>
      <c r="OTK311" s="94"/>
      <c r="OTL311" s="94"/>
      <c r="OTM311" s="94"/>
      <c r="OTN311" s="94"/>
      <c r="OTO311" s="94"/>
      <c r="OTP311" s="94"/>
      <c r="OTQ311" s="94"/>
      <c r="OTR311" s="94"/>
      <c r="OTS311" s="94"/>
      <c r="OTT311" s="94"/>
      <c r="OTU311" s="94"/>
      <c r="OTV311" s="94"/>
      <c r="OTW311" s="94"/>
      <c r="OTX311" s="94"/>
      <c r="OTY311" s="94"/>
      <c r="OTZ311" s="94"/>
      <c r="OUA311" s="94"/>
      <c r="OUB311" s="94"/>
      <c r="OUC311" s="94"/>
      <c r="OUD311" s="94"/>
      <c r="OUE311" s="94"/>
      <c r="OUF311" s="94"/>
      <c r="OUG311" s="94"/>
      <c r="OUH311" s="94"/>
      <c r="OUI311" s="94"/>
      <c r="OUJ311" s="94"/>
      <c r="OUK311" s="94"/>
      <c r="OUL311" s="94"/>
      <c r="OUM311" s="94"/>
      <c r="OUN311" s="94"/>
      <c r="OUO311" s="94"/>
      <c r="OUP311" s="94"/>
      <c r="OUQ311" s="94"/>
      <c r="OUR311" s="94"/>
      <c r="OUS311" s="94"/>
      <c r="OUT311" s="94"/>
      <c r="OUU311" s="94"/>
      <c r="OUV311" s="94"/>
      <c r="OUW311" s="94"/>
      <c r="OUX311" s="94"/>
      <c r="OUY311" s="94"/>
      <c r="OUZ311" s="94"/>
      <c r="OVA311" s="94"/>
      <c r="OVB311" s="94"/>
      <c r="OVC311" s="94"/>
      <c r="OVD311" s="94"/>
      <c r="OVE311" s="94"/>
      <c r="OVF311" s="94"/>
      <c r="OVG311" s="94"/>
      <c r="OVH311" s="94"/>
      <c r="OVI311" s="94"/>
      <c r="OVJ311" s="94"/>
      <c r="OVK311" s="94"/>
      <c r="OVL311" s="94"/>
      <c r="OVM311" s="94"/>
      <c r="OVN311" s="94"/>
      <c r="OVO311" s="94"/>
      <c r="OVP311" s="94"/>
      <c r="OVQ311" s="94"/>
      <c r="OVR311" s="94"/>
      <c r="OVS311" s="94"/>
      <c r="OVT311" s="94"/>
      <c r="OVU311" s="94"/>
      <c r="OVV311" s="94"/>
      <c r="OVW311" s="94"/>
      <c r="OVX311" s="94"/>
      <c r="OVY311" s="94"/>
      <c r="OVZ311" s="94"/>
      <c r="OWA311" s="94"/>
      <c r="OWB311" s="94"/>
      <c r="OWC311" s="94"/>
      <c r="OWD311" s="94"/>
      <c r="OWE311" s="94"/>
      <c r="OWF311" s="94"/>
      <c r="OWG311" s="94"/>
      <c r="OWH311" s="94"/>
      <c r="OWI311" s="94"/>
      <c r="OWJ311" s="94"/>
      <c r="OWK311" s="94"/>
      <c r="OWL311" s="94"/>
      <c r="OWM311" s="94"/>
      <c r="OWN311" s="94"/>
      <c r="OWO311" s="94"/>
      <c r="OWP311" s="94"/>
      <c r="OWQ311" s="94"/>
      <c r="OWR311" s="94"/>
      <c r="OWS311" s="94"/>
      <c r="OWT311" s="94"/>
      <c r="OWU311" s="94"/>
      <c r="OWV311" s="94"/>
      <c r="OWW311" s="94"/>
      <c r="OWX311" s="94"/>
      <c r="OWY311" s="94"/>
      <c r="OWZ311" s="94"/>
      <c r="OXA311" s="94"/>
      <c r="OXB311" s="94"/>
      <c r="OXC311" s="94"/>
      <c r="OXD311" s="94"/>
      <c r="OXE311" s="94"/>
      <c r="OXF311" s="94"/>
      <c r="OXG311" s="94"/>
      <c r="OXH311" s="94"/>
      <c r="OXI311" s="94"/>
      <c r="OXJ311" s="94"/>
      <c r="OXK311" s="94"/>
      <c r="OXL311" s="94"/>
      <c r="OXM311" s="94"/>
      <c r="OXN311" s="94"/>
      <c r="OXO311" s="94"/>
      <c r="OXP311" s="94"/>
      <c r="OXQ311" s="94"/>
      <c r="OXR311" s="94"/>
      <c r="OXS311" s="94"/>
      <c r="OXT311" s="94"/>
      <c r="OXU311" s="94"/>
      <c r="OXV311" s="94"/>
      <c r="OXW311" s="94"/>
      <c r="OXX311" s="94"/>
      <c r="OXY311" s="94"/>
      <c r="OXZ311" s="94"/>
      <c r="OYA311" s="94"/>
      <c r="OYB311" s="94"/>
      <c r="OYC311" s="94"/>
      <c r="OYD311" s="94"/>
      <c r="OYE311" s="94"/>
      <c r="OYF311" s="94"/>
      <c r="OYG311" s="94"/>
      <c r="OYH311" s="94"/>
      <c r="OYI311" s="94"/>
      <c r="OYJ311" s="94"/>
      <c r="OYK311" s="94"/>
      <c r="OYL311" s="94"/>
      <c r="OYM311" s="94"/>
      <c r="OYN311" s="94"/>
      <c r="OYO311" s="94"/>
      <c r="OYP311" s="94"/>
      <c r="OYQ311" s="94"/>
      <c r="OYR311" s="94"/>
      <c r="OYS311" s="94"/>
      <c r="OYT311" s="94"/>
      <c r="OYU311" s="94"/>
      <c r="OYV311" s="94"/>
      <c r="OYW311" s="94"/>
      <c r="OYX311" s="94"/>
      <c r="OYY311" s="94"/>
      <c r="OYZ311" s="94"/>
      <c r="OZA311" s="94"/>
      <c r="OZB311" s="94"/>
      <c r="OZC311" s="94"/>
      <c r="OZD311" s="94"/>
      <c r="OZE311" s="94"/>
      <c r="OZF311" s="94"/>
      <c r="OZG311" s="94"/>
      <c r="OZH311" s="94"/>
      <c r="OZI311" s="94"/>
      <c r="OZJ311" s="94"/>
      <c r="OZK311" s="94"/>
      <c r="OZL311" s="94"/>
      <c r="OZM311" s="94"/>
      <c r="OZN311" s="94"/>
      <c r="OZO311" s="94"/>
      <c r="OZP311" s="94"/>
      <c r="OZQ311" s="94"/>
      <c r="OZR311" s="94"/>
      <c r="OZS311" s="94"/>
      <c r="OZT311" s="94"/>
      <c r="OZU311" s="94"/>
      <c r="OZV311" s="94"/>
      <c r="OZW311" s="94"/>
      <c r="OZX311" s="94"/>
      <c r="OZY311" s="94"/>
      <c r="OZZ311" s="94"/>
      <c r="PAA311" s="94"/>
      <c r="PAB311" s="94"/>
      <c r="PAC311" s="94"/>
      <c r="PAD311" s="94"/>
      <c r="PAE311" s="94"/>
      <c r="PAF311" s="94"/>
      <c r="PAG311" s="94"/>
      <c r="PAH311" s="94"/>
      <c r="PAI311" s="94"/>
      <c r="PAJ311" s="94"/>
      <c r="PAK311" s="94"/>
      <c r="PAL311" s="94"/>
      <c r="PAM311" s="94"/>
      <c r="PAN311" s="94"/>
      <c r="PAO311" s="94"/>
      <c r="PAP311" s="94"/>
      <c r="PAQ311" s="94"/>
      <c r="PAR311" s="94"/>
      <c r="PAS311" s="94"/>
      <c r="PAT311" s="94"/>
      <c r="PAU311" s="94"/>
      <c r="PAV311" s="94"/>
      <c r="PAW311" s="94"/>
      <c r="PAX311" s="94"/>
      <c r="PAY311" s="94"/>
      <c r="PAZ311" s="94"/>
      <c r="PBA311" s="94"/>
      <c r="PBB311" s="94"/>
      <c r="PBC311" s="94"/>
      <c r="PBD311" s="94"/>
      <c r="PBE311" s="94"/>
      <c r="PBF311" s="94"/>
      <c r="PBG311" s="94"/>
      <c r="PBH311" s="94"/>
      <c r="PBI311" s="94"/>
      <c r="PBJ311" s="94"/>
      <c r="PBK311" s="94"/>
      <c r="PBL311" s="94"/>
      <c r="PBM311" s="94"/>
      <c r="PBN311" s="94"/>
      <c r="PBO311" s="94"/>
      <c r="PBP311" s="94"/>
      <c r="PBQ311" s="94"/>
      <c r="PBR311" s="94"/>
      <c r="PBS311" s="94"/>
      <c r="PBT311" s="94"/>
      <c r="PBU311" s="94"/>
      <c r="PBV311" s="94"/>
      <c r="PBW311" s="94"/>
      <c r="PBX311" s="94"/>
      <c r="PBY311" s="94"/>
      <c r="PBZ311" s="94"/>
      <c r="PCA311" s="94"/>
      <c r="PCB311" s="94"/>
      <c r="PCC311" s="94"/>
      <c r="PCD311" s="94"/>
      <c r="PCE311" s="94"/>
      <c r="PCF311" s="94"/>
      <c r="PCG311" s="94"/>
      <c r="PCH311" s="94"/>
      <c r="PCI311" s="94"/>
      <c r="PCJ311" s="94"/>
      <c r="PCK311" s="94"/>
      <c r="PCL311" s="94"/>
      <c r="PCM311" s="94"/>
      <c r="PCN311" s="94"/>
      <c r="PCO311" s="94"/>
      <c r="PCP311" s="94"/>
      <c r="PCQ311" s="94"/>
      <c r="PCR311" s="94"/>
      <c r="PCS311" s="94"/>
      <c r="PCT311" s="94"/>
      <c r="PCU311" s="94"/>
      <c r="PCV311" s="94"/>
      <c r="PCW311" s="94"/>
      <c r="PCX311" s="94"/>
      <c r="PCY311" s="94"/>
      <c r="PCZ311" s="94"/>
      <c r="PDA311" s="94"/>
      <c r="PDB311" s="94"/>
      <c r="PDC311" s="94"/>
      <c r="PDD311" s="94"/>
      <c r="PDE311" s="94"/>
      <c r="PDF311" s="94"/>
      <c r="PDG311" s="94"/>
      <c r="PDH311" s="94"/>
      <c r="PDI311" s="94"/>
      <c r="PDJ311" s="94"/>
      <c r="PDK311" s="94"/>
      <c r="PDL311" s="94"/>
      <c r="PDM311" s="94"/>
      <c r="PDN311" s="94"/>
      <c r="PDO311" s="94"/>
      <c r="PDP311" s="94"/>
      <c r="PDQ311" s="94"/>
      <c r="PDR311" s="94"/>
      <c r="PDS311" s="94"/>
      <c r="PDT311" s="94"/>
      <c r="PDU311" s="94"/>
      <c r="PDV311" s="94"/>
      <c r="PDW311" s="94"/>
      <c r="PDX311" s="94"/>
      <c r="PDY311" s="94"/>
      <c r="PDZ311" s="94"/>
      <c r="PEA311" s="94"/>
      <c r="PEB311" s="94"/>
      <c r="PEC311" s="94"/>
      <c r="PED311" s="94"/>
      <c r="PEE311" s="94"/>
      <c r="PEF311" s="94"/>
      <c r="PEG311" s="94"/>
      <c r="PEH311" s="94"/>
      <c r="PEI311" s="94"/>
      <c r="PEJ311" s="94"/>
      <c r="PEK311" s="94"/>
      <c r="PEL311" s="94"/>
      <c r="PEM311" s="94"/>
      <c r="PEN311" s="94"/>
      <c r="PEO311" s="94"/>
      <c r="PEP311" s="94"/>
      <c r="PEQ311" s="94"/>
      <c r="PER311" s="94"/>
      <c r="PES311" s="94"/>
      <c r="PET311" s="94"/>
      <c r="PEU311" s="94"/>
      <c r="PEV311" s="94"/>
      <c r="PEW311" s="94"/>
      <c r="PEX311" s="94"/>
      <c r="PEY311" s="94"/>
      <c r="PEZ311" s="94"/>
      <c r="PFA311" s="94"/>
      <c r="PFB311" s="94"/>
      <c r="PFC311" s="94"/>
      <c r="PFD311" s="94"/>
      <c r="PFE311" s="94"/>
      <c r="PFF311" s="94"/>
      <c r="PFG311" s="94"/>
      <c r="PFH311" s="94"/>
      <c r="PFI311" s="94"/>
      <c r="PFJ311" s="94"/>
      <c r="PFK311" s="94"/>
      <c r="PFL311" s="94"/>
      <c r="PFM311" s="94"/>
      <c r="PFN311" s="94"/>
      <c r="PFO311" s="94"/>
      <c r="PFP311" s="94"/>
      <c r="PFQ311" s="94"/>
      <c r="PFR311" s="94"/>
      <c r="PFS311" s="94"/>
      <c r="PFT311" s="94"/>
      <c r="PFU311" s="94"/>
      <c r="PFV311" s="94"/>
      <c r="PFW311" s="94"/>
      <c r="PFX311" s="94"/>
      <c r="PFY311" s="94"/>
      <c r="PFZ311" s="94"/>
      <c r="PGA311" s="94"/>
      <c r="PGB311" s="94"/>
      <c r="PGC311" s="94"/>
      <c r="PGD311" s="94"/>
      <c r="PGE311" s="94"/>
      <c r="PGF311" s="94"/>
      <c r="PGG311" s="94"/>
      <c r="PGH311" s="94"/>
      <c r="PGI311" s="94"/>
      <c r="PGJ311" s="94"/>
      <c r="PGK311" s="94"/>
      <c r="PGL311" s="94"/>
      <c r="PGM311" s="94"/>
      <c r="PGN311" s="94"/>
      <c r="PGO311" s="94"/>
      <c r="PGP311" s="94"/>
      <c r="PGQ311" s="94"/>
      <c r="PGR311" s="94"/>
      <c r="PGS311" s="94"/>
      <c r="PGT311" s="94"/>
      <c r="PGU311" s="94"/>
      <c r="PGV311" s="94"/>
      <c r="PGW311" s="94"/>
      <c r="PGX311" s="94"/>
      <c r="PGY311" s="94"/>
      <c r="PGZ311" s="94"/>
      <c r="PHA311" s="94"/>
      <c r="PHB311" s="94"/>
      <c r="PHC311" s="94"/>
      <c r="PHD311" s="94"/>
      <c r="PHE311" s="94"/>
      <c r="PHF311" s="94"/>
      <c r="PHG311" s="94"/>
      <c r="PHH311" s="94"/>
      <c r="PHI311" s="94"/>
      <c r="PHJ311" s="94"/>
      <c r="PHK311" s="94"/>
      <c r="PHL311" s="94"/>
      <c r="PHM311" s="94"/>
      <c r="PHN311" s="94"/>
      <c r="PHO311" s="94"/>
      <c r="PHP311" s="94"/>
      <c r="PHQ311" s="94"/>
      <c r="PHR311" s="94"/>
      <c r="PHS311" s="94"/>
      <c r="PHT311" s="94"/>
      <c r="PHU311" s="94"/>
      <c r="PHV311" s="94"/>
      <c r="PHW311" s="94"/>
      <c r="PHX311" s="94"/>
      <c r="PHY311" s="94"/>
      <c r="PHZ311" s="94"/>
      <c r="PIA311" s="94"/>
      <c r="PIB311" s="94"/>
      <c r="PIC311" s="94"/>
      <c r="PID311" s="94"/>
      <c r="PIE311" s="94"/>
      <c r="PIF311" s="94"/>
      <c r="PIG311" s="94"/>
      <c r="PIH311" s="94"/>
      <c r="PII311" s="94"/>
      <c r="PIJ311" s="94"/>
      <c r="PIK311" s="94"/>
      <c r="PIL311" s="94"/>
      <c r="PIM311" s="94"/>
      <c r="PIN311" s="94"/>
      <c r="PIO311" s="94"/>
      <c r="PIP311" s="94"/>
      <c r="PIQ311" s="94"/>
      <c r="PIR311" s="94"/>
      <c r="PIS311" s="94"/>
      <c r="PIT311" s="94"/>
      <c r="PIU311" s="94"/>
      <c r="PIV311" s="94"/>
      <c r="PIW311" s="94"/>
      <c r="PIX311" s="94"/>
      <c r="PIY311" s="94"/>
      <c r="PIZ311" s="94"/>
      <c r="PJA311" s="94"/>
      <c r="PJB311" s="94"/>
      <c r="PJC311" s="94"/>
      <c r="PJD311" s="94"/>
      <c r="PJE311" s="94"/>
      <c r="PJF311" s="94"/>
      <c r="PJG311" s="94"/>
      <c r="PJH311" s="94"/>
      <c r="PJI311" s="94"/>
      <c r="PJJ311" s="94"/>
      <c r="PJK311" s="94"/>
      <c r="PJL311" s="94"/>
      <c r="PJM311" s="94"/>
      <c r="PJN311" s="94"/>
      <c r="PJO311" s="94"/>
      <c r="PJP311" s="94"/>
      <c r="PJQ311" s="94"/>
      <c r="PJR311" s="94"/>
      <c r="PJS311" s="94"/>
      <c r="PJT311" s="94"/>
      <c r="PJU311" s="94"/>
      <c r="PJV311" s="94"/>
      <c r="PJW311" s="94"/>
      <c r="PJX311" s="94"/>
      <c r="PJY311" s="94"/>
      <c r="PJZ311" s="94"/>
      <c r="PKA311" s="94"/>
      <c r="PKB311" s="94"/>
      <c r="PKC311" s="94"/>
      <c r="PKD311" s="94"/>
      <c r="PKE311" s="94"/>
      <c r="PKF311" s="94"/>
      <c r="PKG311" s="94"/>
      <c r="PKH311" s="94"/>
      <c r="PKI311" s="94"/>
      <c r="PKJ311" s="94"/>
      <c r="PKK311" s="94"/>
      <c r="PKL311" s="94"/>
      <c r="PKM311" s="94"/>
      <c r="PKN311" s="94"/>
      <c r="PKO311" s="94"/>
      <c r="PKP311" s="94"/>
      <c r="PKQ311" s="94"/>
      <c r="PKR311" s="94"/>
      <c r="PKS311" s="94"/>
      <c r="PKT311" s="94"/>
      <c r="PKU311" s="94"/>
      <c r="PKV311" s="94"/>
      <c r="PKW311" s="94"/>
      <c r="PKX311" s="94"/>
      <c r="PKY311" s="94"/>
      <c r="PKZ311" s="94"/>
      <c r="PLA311" s="94"/>
      <c r="PLB311" s="94"/>
      <c r="PLC311" s="94"/>
      <c r="PLD311" s="94"/>
      <c r="PLE311" s="94"/>
      <c r="PLF311" s="94"/>
      <c r="PLG311" s="94"/>
      <c r="PLH311" s="94"/>
      <c r="PLI311" s="94"/>
      <c r="PLJ311" s="94"/>
      <c r="PLK311" s="94"/>
      <c r="PLL311" s="94"/>
      <c r="PLM311" s="94"/>
      <c r="PLN311" s="94"/>
      <c r="PLO311" s="94"/>
      <c r="PLP311" s="94"/>
      <c r="PLQ311" s="94"/>
      <c r="PLR311" s="94"/>
      <c r="PLS311" s="94"/>
      <c r="PLT311" s="94"/>
      <c r="PLU311" s="94"/>
      <c r="PLV311" s="94"/>
      <c r="PLW311" s="94"/>
      <c r="PLX311" s="94"/>
      <c r="PLY311" s="94"/>
      <c r="PLZ311" s="94"/>
      <c r="PMA311" s="94"/>
      <c r="PMB311" s="94"/>
      <c r="PMC311" s="94"/>
      <c r="PMD311" s="94"/>
      <c r="PME311" s="94"/>
      <c r="PMF311" s="94"/>
      <c r="PMG311" s="94"/>
      <c r="PMH311" s="94"/>
      <c r="PMI311" s="94"/>
      <c r="PMJ311" s="94"/>
      <c r="PMK311" s="94"/>
      <c r="PML311" s="94"/>
      <c r="PMM311" s="94"/>
      <c r="PMN311" s="94"/>
      <c r="PMO311" s="94"/>
      <c r="PMP311" s="94"/>
      <c r="PMQ311" s="94"/>
      <c r="PMR311" s="94"/>
      <c r="PMS311" s="94"/>
      <c r="PMT311" s="94"/>
      <c r="PMU311" s="94"/>
      <c r="PMV311" s="94"/>
      <c r="PMW311" s="94"/>
      <c r="PMX311" s="94"/>
      <c r="PMY311" s="94"/>
      <c r="PMZ311" s="94"/>
      <c r="PNA311" s="94"/>
      <c r="PNB311" s="94"/>
      <c r="PNC311" s="94"/>
      <c r="PND311" s="94"/>
      <c r="PNE311" s="94"/>
      <c r="PNF311" s="94"/>
      <c r="PNG311" s="94"/>
      <c r="PNH311" s="94"/>
      <c r="PNI311" s="94"/>
      <c r="PNJ311" s="94"/>
      <c r="PNK311" s="94"/>
      <c r="PNL311" s="94"/>
      <c r="PNM311" s="94"/>
      <c r="PNN311" s="94"/>
      <c r="PNO311" s="94"/>
      <c r="PNP311" s="94"/>
      <c r="PNQ311" s="94"/>
      <c r="PNR311" s="94"/>
      <c r="PNS311" s="94"/>
      <c r="PNT311" s="94"/>
      <c r="PNU311" s="94"/>
      <c r="PNV311" s="94"/>
      <c r="PNW311" s="94"/>
      <c r="PNX311" s="94"/>
      <c r="PNY311" s="94"/>
      <c r="PNZ311" s="94"/>
      <c r="POA311" s="94"/>
      <c r="POB311" s="94"/>
      <c r="POC311" s="94"/>
      <c r="POD311" s="94"/>
      <c r="POE311" s="94"/>
      <c r="POF311" s="94"/>
      <c r="POG311" s="94"/>
      <c r="POH311" s="94"/>
      <c r="POI311" s="94"/>
      <c r="POJ311" s="94"/>
      <c r="POK311" s="94"/>
      <c r="POL311" s="94"/>
      <c r="POM311" s="94"/>
      <c r="PON311" s="94"/>
      <c r="POO311" s="94"/>
      <c r="POP311" s="94"/>
      <c r="POQ311" s="94"/>
      <c r="POR311" s="94"/>
      <c r="POS311" s="94"/>
      <c r="POT311" s="94"/>
      <c r="POU311" s="94"/>
      <c r="POV311" s="94"/>
      <c r="POW311" s="94"/>
      <c r="POX311" s="94"/>
      <c r="POY311" s="94"/>
      <c r="POZ311" s="94"/>
      <c r="PPA311" s="94"/>
      <c r="PPB311" s="94"/>
      <c r="PPC311" s="94"/>
      <c r="PPD311" s="94"/>
      <c r="PPE311" s="94"/>
      <c r="PPF311" s="94"/>
      <c r="PPG311" s="94"/>
      <c r="PPH311" s="94"/>
      <c r="PPI311" s="94"/>
      <c r="PPJ311" s="94"/>
      <c r="PPK311" s="94"/>
      <c r="PPL311" s="94"/>
      <c r="PPM311" s="94"/>
      <c r="PPN311" s="94"/>
      <c r="PPO311" s="94"/>
      <c r="PPP311" s="94"/>
      <c r="PPQ311" s="94"/>
      <c r="PPR311" s="94"/>
      <c r="PPS311" s="94"/>
      <c r="PPT311" s="94"/>
      <c r="PPU311" s="94"/>
      <c r="PPV311" s="94"/>
      <c r="PPW311" s="94"/>
      <c r="PPX311" s="94"/>
      <c r="PPY311" s="94"/>
      <c r="PPZ311" s="94"/>
      <c r="PQA311" s="94"/>
      <c r="PQB311" s="94"/>
      <c r="PQC311" s="94"/>
      <c r="PQD311" s="94"/>
      <c r="PQE311" s="94"/>
      <c r="PQF311" s="94"/>
      <c r="PQG311" s="94"/>
      <c r="PQH311" s="94"/>
      <c r="PQI311" s="94"/>
      <c r="PQJ311" s="94"/>
      <c r="PQK311" s="94"/>
      <c r="PQL311" s="94"/>
      <c r="PQM311" s="94"/>
      <c r="PQN311" s="94"/>
      <c r="PQO311" s="94"/>
      <c r="PQP311" s="94"/>
      <c r="PQQ311" s="94"/>
      <c r="PQR311" s="94"/>
      <c r="PQS311" s="94"/>
      <c r="PQT311" s="94"/>
      <c r="PQU311" s="94"/>
      <c r="PQV311" s="94"/>
      <c r="PQW311" s="94"/>
      <c r="PQX311" s="94"/>
      <c r="PQY311" s="94"/>
      <c r="PQZ311" s="94"/>
      <c r="PRA311" s="94"/>
      <c r="PRB311" s="94"/>
      <c r="PRC311" s="94"/>
      <c r="PRD311" s="94"/>
      <c r="PRE311" s="94"/>
      <c r="PRF311" s="94"/>
      <c r="PRG311" s="94"/>
      <c r="PRH311" s="94"/>
      <c r="PRI311" s="94"/>
      <c r="PRJ311" s="94"/>
      <c r="PRK311" s="94"/>
      <c r="PRL311" s="94"/>
      <c r="PRM311" s="94"/>
      <c r="PRN311" s="94"/>
      <c r="PRO311" s="94"/>
      <c r="PRP311" s="94"/>
      <c r="PRQ311" s="94"/>
      <c r="PRR311" s="94"/>
      <c r="PRS311" s="94"/>
      <c r="PRT311" s="94"/>
      <c r="PRU311" s="94"/>
      <c r="PRV311" s="94"/>
      <c r="PRW311" s="94"/>
      <c r="PRX311" s="94"/>
      <c r="PRY311" s="94"/>
      <c r="PRZ311" s="94"/>
      <c r="PSA311" s="94"/>
      <c r="PSB311" s="94"/>
      <c r="PSC311" s="94"/>
      <c r="PSD311" s="94"/>
      <c r="PSE311" s="94"/>
      <c r="PSF311" s="94"/>
      <c r="PSG311" s="94"/>
      <c r="PSH311" s="94"/>
      <c r="PSI311" s="94"/>
      <c r="PSJ311" s="94"/>
      <c r="PSK311" s="94"/>
      <c r="PSL311" s="94"/>
      <c r="PSM311" s="94"/>
      <c r="PSN311" s="94"/>
      <c r="PSO311" s="94"/>
      <c r="PSP311" s="94"/>
      <c r="PSQ311" s="94"/>
      <c r="PSR311" s="94"/>
      <c r="PSS311" s="94"/>
      <c r="PST311" s="94"/>
      <c r="PSU311" s="94"/>
      <c r="PSV311" s="94"/>
      <c r="PSW311" s="94"/>
      <c r="PSX311" s="94"/>
      <c r="PSY311" s="94"/>
      <c r="PSZ311" s="94"/>
      <c r="PTA311" s="94"/>
      <c r="PTB311" s="94"/>
      <c r="PTC311" s="94"/>
      <c r="PTD311" s="94"/>
      <c r="PTE311" s="94"/>
      <c r="PTF311" s="94"/>
      <c r="PTG311" s="94"/>
      <c r="PTH311" s="94"/>
      <c r="PTI311" s="94"/>
      <c r="PTJ311" s="94"/>
      <c r="PTK311" s="94"/>
      <c r="PTL311" s="94"/>
      <c r="PTM311" s="94"/>
      <c r="PTN311" s="94"/>
      <c r="PTO311" s="94"/>
      <c r="PTP311" s="94"/>
      <c r="PTQ311" s="94"/>
      <c r="PTR311" s="94"/>
      <c r="PTS311" s="94"/>
      <c r="PTT311" s="94"/>
      <c r="PTU311" s="94"/>
      <c r="PTV311" s="94"/>
      <c r="PTW311" s="94"/>
      <c r="PTX311" s="94"/>
      <c r="PTY311" s="94"/>
      <c r="PTZ311" s="94"/>
      <c r="PUA311" s="94"/>
      <c r="PUB311" s="94"/>
      <c r="PUC311" s="94"/>
      <c r="PUD311" s="94"/>
      <c r="PUE311" s="94"/>
      <c r="PUF311" s="94"/>
      <c r="PUG311" s="94"/>
      <c r="PUH311" s="94"/>
      <c r="PUI311" s="94"/>
      <c r="PUJ311" s="94"/>
      <c r="PUK311" s="94"/>
      <c r="PUL311" s="94"/>
      <c r="PUM311" s="94"/>
      <c r="PUN311" s="94"/>
      <c r="PUO311" s="94"/>
      <c r="PUP311" s="94"/>
      <c r="PUQ311" s="94"/>
      <c r="PUR311" s="94"/>
      <c r="PUS311" s="94"/>
      <c r="PUT311" s="94"/>
      <c r="PUU311" s="94"/>
      <c r="PUV311" s="94"/>
      <c r="PUW311" s="94"/>
      <c r="PUX311" s="94"/>
      <c r="PUY311" s="94"/>
      <c r="PUZ311" s="94"/>
      <c r="PVA311" s="94"/>
      <c r="PVB311" s="94"/>
      <c r="PVC311" s="94"/>
      <c r="PVD311" s="94"/>
      <c r="PVE311" s="94"/>
      <c r="PVF311" s="94"/>
      <c r="PVG311" s="94"/>
      <c r="PVH311" s="94"/>
      <c r="PVI311" s="94"/>
      <c r="PVJ311" s="94"/>
      <c r="PVK311" s="94"/>
      <c r="PVL311" s="94"/>
      <c r="PVM311" s="94"/>
      <c r="PVN311" s="94"/>
      <c r="PVO311" s="94"/>
      <c r="PVP311" s="94"/>
      <c r="PVQ311" s="94"/>
      <c r="PVR311" s="94"/>
      <c r="PVS311" s="94"/>
      <c r="PVT311" s="94"/>
      <c r="PVU311" s="94"/>
      <c r="PVV311" s="94"/>
      <c r="PVW311" s="94"/>
      <c r="PVX311" s="94"/>
      <c r="PVY311" s="94"/>
      <c r="PVZ311" s="94"/>
      <c r="PWA311" s="94"/>
      <c r="PWB311" s="94"/>
      <c r="PWC311" s="94"/>
      <c r="PWD311" s="94"/>
      <c r="PWE311" s="94"/>
      <c r="PWF311" s="94"/>
      <c r="PWG311" s="94"/>
      <c r="PWH311" s="94"/>
      <c r="PWI311" s="94"/>
      <c r="PWJ311" s="94"/>
      <c r="PWK311" s="94"/>
      <c r="PWL311" s="94"/>
      <c r="PWM311" s="94"/>
      <c r="PWN311" s="94"/>
      <c r="PWO311" s="94"/>
      <c r="PWP311" s="94"/>
      <c r="PWQ311" s="94"/>
      <c r="PWR311" s="94"/>
      <c r="PWS311" s="94"/>
      <c r="PWT311" s="94"/>
      <c r="PWU311" s="94"/>
      <c r="PWV311" s="94"/>
      <c r="PWW311" s="94"/>
      <c r="PWX311" s="94"/>
      <c r="PWY311" s="94"/>
      <c r="PWZ311" s="94"/>
      <c r="PXA311" s="94"/>
      <c r="PXB311" s="94"/>
      <c r="PXC311" s="94"/>
      <c r="PXD311" s="94"/>
      <c r="PXE311" s="94"/>
      <c r="PXF311" s="94"/>
      <c r="PXG311" s="94"/>
      <c r="PXH311" s="94"/>
      <c r="PXI311" s="94"/>
      <c r="PXJ311" s="94"/>
      <c r="PXK311" s="94"/>
      <c r="PXL311" s="94"/>
      <c r="PXM311" s="94"/>
      <c r="PXN311" s="94"/>
      <c r="PXO311" s="94"/>
      <c r="PXP311" s="94"/>
      <c r="PXQ311" s="94"/>
      <c r="PXR311" s="94"/>
      <c r="PXS311" s="94"/>
      <c r="PXT311" s="94"/>
      <c r="PXU311" s="94"/>
      <c r="PXV311" s="94"/>
      <c r="PXW311" s="94"/>
      <c r="PXX311" s="94"/>
      <c r="PXY311" s="94"/>
      <c r="PXZ311" s="94"/>
      <c r="PYA311" s="94"/>
      <c r="PYB311" s="94"/>
      <c r="PYC311" s="94"/>
      <c r="PYD311" s="94"/>
      <c r="PYE311" s="94"/>
      <c r="PYF311" s="94"/>
      <c r="PYG311" s="94"/>
      <c r="PYH311" s="94"/>
      <c r="PYI311" s="94"/>
      <c r="PYJ311" s="94"/>
      <c r="PYK311" s="94"/>
      <c r="PYL311" s="94"/>
      <c r="PYM311" s="94"/>
      <c r="PYN311" s="94"/>
      <c r="PYO311" s="94"/>
      <c r="PYP311" s="94"/>
      <c r="PYQ311" s="94"/>
      <c r="PYR311" s="94"/>
      <c r="PYS311" s="94"/>
      <c r="PYT311" s="94"/>
      <c r="PYU311" s="94"/>
      <c r="PYV311" s="94"/>
      <c r="PYW311" s="94"/>
      <c r="PYX311" s="94"/>
      <c r="PYY311" s="94"/>
      <c r="PYZ311" s="94"/>
      <c r="PZA311" s="94"/>
      <c r="PZB311" s="94"/>
      <c r="PZC311" s="94"/>
      <c r="PZD311" s="94"/>
      <c r="PZE311" s="94"/>
      <c r="PZF311" s="94"/>
      <c r="PZG311" s="94"/>
      <c r="PZH311" s="94"/>
      <c r="PZI311" s="94"/>
      <c r="PZJ311" s="94"/>
      <c r="PZK311" s="94"/>
      <c r="PZL311" s="94"/>
      <c r="PZM311" s="94"/>
      <c r="PZN311" s="94"/>
      <c r="PZO311" s="94"/>
      <c r="PZP311" s="94"/>
      <c r="PZQ311" s="94"/>
      <c r="PZR311" s="94"/>
      <c r="PZS311" s="94"/>
      <c r="PZT311" s="94"/>
      <c r="PZU311" s="94"/>
      <c r="PZV311" s="94"/>
      <c r="PZW311" s="94"/>
      <c r="PZX311" s="94"/>
      <c r="PZY311" s="94"/>
      <c r="PZZ311" s="94"/>
      <c r="QAA311" s="94"/>
      <c r="QAB311" s="94"/>
      <c r="QAC311" s="94"/>
      <c r="QAD311" s="94"/>
      <c r="QAE311" s="94"/>
      <c r="QAF311" s="94"/>
      <c r="QAG311" s="94"/>
      <c r="QAH311" s="94"/>
      <c r="QAI311" s="94"/>
      <c r="QAJ311" s="94"/>
      <c r="QAK311" s="94"/>
      <c r="QAL311" s="94"/>
      <c r="QAM311" s="94"/>
      <c r="QAN311" s="94"/>
      <c r="QAO311" s="94"/>
      <c r="QAP311" s="94"/>
      <c r="QAQ311" s="94"/>
      <c r="QAR311" s="94"/>
      <c r="QAS311" s="94"/>
      <c r="QAT311" s="94"/>
      <c r="QAU311" s="94"/>
      <c r="QAV311" s="94"/>
      <c r="QAW311" s="94"/>
      <c r="QAX311" s="94"/>
      <c r="QAY311" s="94"/>
      <c r="QAZ311" s="94"/>
      <c r="QBA311" s="94"/>
      <c r="QBB311" s="94"/>
      <c r="QBC311" s="94"/>
      <c r="QBD311" s="94"/>
      <c r="QBE311" s="94"/>
      <c r="QBF311" s="94"/>
      <c r="QBG311" s="94"/>
      <c r="QBH311" s="94"/>
      <c r="QBI311" s="94"/>
      <c r="QBJ311" s="94"/>
      <c r="QBK311" s="94"/>
      <c r="QBL311" s="94"/>
      <c r="QBM311" s="94"/>
      <c r="QBN311" s="94"/>
      <c r="QBO311" s="94"/>
      <c r="QBP311" s="94"/>
      <c r="QBQ311" s="94"/>
      <c r="QBR311" s="94"/>
      <c r="QBS311" s="94"/>
      <c r="QBT311" s="94"/>
      <c r="QBU311" s="94"/>
      <c r="QBV311" s="94"/>
      <c r="QBW311" s="94"/>
      <c r="QBX311" s="94"/>
      <c r="QBY311" s="94"/>
      <c r="QBZ311" s="94"/>
      <c r="QCA311" s="94"/>
      <c r="QCB311" s="94"/>
      <c r="QCC311" s="94"/>
      <c r="QCD311" s="94"/>
      <c r="QCE311" s="94"/>
      <c r="QCF311" s="94"/>
      <c r="QCG311" s="94"/>
      <c r="QCH311" s="94"/>
      <c r="QCI311" s="94"/>
      <c r="QCJ311" s="94"/>
      <c r="QCK311" s="94"/>
      <c r="QCL311" s="94"/>
      <c r="QCM311" s="94"/>
      <c r="QCN311" s="94"/>
      <c r="QCO311" s="94"/>
      <c r="QCP311" s="94"/>
      <c r="QCQ311" s="94"/>
      <c r="QCR311" s="94"/>
      <c r="QCS311" s="94"/>
      <c r="QCT311" s="94"/>
      <c r="QCU311" s="94"/>
      <c r="QCV311" s="94"/>
      <c r="QCW311" s="94"/>
      <c r="QCX311" s="94"/>
      <c r="QCY311" s="94"/>
      <c r="QCZ311" s="94"/>
      <c r="QDA311" s="94"/>
      <c r="QDB311" s="94"/>
      <c r="QDC311" s="94"/>
      <c r="QDD311" s="94"/>
      <c r="QDE311" s="94"/>
      <c r="QDF311" s="94"/>
      <c r="QDG311" s="94"/>
      <c r="QDH311" s="94"/>
      <c r="QDI311" s="94"/>
      <c r="QDJ311" s="94"/>
      <c r="QDK311" s="94"/>
      <c r="QDL311" s="94"/>
      <c r="QDM311" s="94"/>
      <c r="QDN311" s="94"/>
      <c r="QDO311" s="94"/>
      <c r="QDP311" s="94"/>
      <c r="QDQ311" s="94"/>
      <c r="QDR311" s="94"/>
      <c r="QDS311" s="94"/>
      <c r="QDT311" s="94"/>
      <c r="QDU311" s="94"/>
      <c r="QDV311" s="94"/>
      <c r="QDW311" s="94"/>
      <c r="QDX311" s="94"/>
      <c r="QDY311" s="94"/>
      <c r="QDZ311" s="94"/>
      <c r="QEA311" s="94"/>
      <c r="QEB311" s="94"/>
      <c r="QEC311" s="94"/>
      <c r="QED311" s="94"/>
      <c r="QEE311" s="94"/>
      <c r="QEF311" s="94"/>
      <c r="QEG311" s="94"/>
      <c r="QEH311" s="94"/>
      <c r="QEI311" s="94"/>
      <c r="QEJ311" s="94"/>
      <c r="QEK311" s="94"/>
      <c r="QEL311" s="94"/>
      <c r="QEM311" s="94"/>
      <c r="QEN311" s="94"/>
      <c r="QEO311" s="94"/>
      <c r="QEP311" s="94"/>
      <c r="QEQ311" s="94"/>
      <c r="QER311" s="94"/>
      <c r="QES311" s="94"/>
      <c r="QET311" s="94"/>
      <c r="QEU311" s="94"/>
      <c r="QEV311" s="94"/>
      <c r="QEW311" s="94"/>
      <c r="QEX311" s="94"/>
      <c r="QEY311" s="94"/>
      <c r="QEZ311" s="94"/>
      <c r="QFA311" s="94"/>
      <c r="QFB311" s="94"/>
      <c r="QFC311" s="94"/>
      <c r="QFD311" s="94"/>
      <c r="QFE311" s="94"/>
      <c r="QFF311" s="94"/>
      <c r="QFG311" s="94"/>
      <c r="QFH311" s="94"/>
      <c r="QFI311" s="94"/>
      <c r="QFJ311" s="94"/>
      <c r="QFK311" s="94"/>
      <c r="QFL311" s="94"/>
      <c r="QFM311" s="94"/>
      <c r="QFN311" s="94"/>
      <c r="QFO311" s="94"/>
      <c r="QFP311" s="94"/>
      <c r="QFQ311" s="94"/>
      <c r="QFR311" s="94"/>
      <c r="QFS311" s="94"/>
      <c r="QFT311" s="94"/>
      <c r="QFU311" s="94"/>
      <c r="QFV311" s="94"/>
      <c r="QFW311" s="94"/>
      <c r="QFX311" s="94"/>
      <c r="QFY311" s="94"/>
      <c r="QFZ311" s="94"/>
      <c r="QGA311" s="94"/>
      <c r="QGB311" s="94"/>
      <c r="QGC311" s="94"/>
      <c r="QGD311" s="94"/>
      <c r="QGE311" s="94"/>
      <c r="QGF311" s="94"/>
      <c r="QGG311" s="94"/>
      <c r="QGH311" s="94"/>
      <c r="QGI311" s="94"/>
      <c r="QGJ311" s="94"/>
      <c r="QGK311" s="94"/>
      <c r="QGL311" s="94"/>
      <c r="QGM311" s="94"/>
      <c r="QGN311" s="94"/>
      <c r="QGO311" s="94"/>
      <c r="QGP311" s="94"/>
      <c r="QGQ311" s="94"/>
      <c r="QGR311" s="94"/>
      <c r="QGS311" s="94"/>
      <c r="QGT311" s="94"/>
      <c r="QGU311" s="94"/>
      <c r="QGV311" s="94"/>
      <c r="QGW311" s="94"/>
      <c r="QGX311" s="94"/>
      <c r="QGY311" s="94"/>
      <c r="QGZ311" s="94"/>
      <c r="QHA311" s="94"/>
      <c r="QHB311" s="94"/>
      <c r="QHC311" s="94"/>
      <c r="QHD311" s="94"/>
      <c r="QHE311" s="94"/>
      <c r="QHF311" s="94"/>
      <c r="QHG311" s="94"/>
      <c r="QHH311" s="94"/>
      <c r="QHI311" s="94"/>
      <c r="QHJ311" s="94"/>
      <c r="QHK311" s="94"/>
      <c r="QHL311" s="94"/>
      <c r="QHM311" s="94"/>
      <c r="QHN311" s="94"/>
      <c r="QHO311" s="94"/>
      <c r="QHP311" s="94"/>
      <c r="QHQ311" s="94"/>
      <c r="QHR311" s="94"/>
      <c r="QHS311" s="94"/>
      <c r="QHT311" s="94"/>
      <c r="QHU311" s="94"/>
      <c r="QHV311" s="94"/>
      <c r="QHW311" s="94"/>
      <c r="QHX311" s="94"/>
      <c r="QHY311" s="94"/>
      <c r="QHZ311" s="94"/>
      <c r="QIA311" s="94"/>
      <c r="QIB311" s="94"/>
      <c r="QIC311" s="94"/>
      <c r="QID311" s="94"/>
      <c r="QIE311" s="94"/>
      <c r="QIF311" s="94"/>
      <c r="QIG311" s="94"/>
      <c r="QIH311" s="94"/>
      <c r="QII311" s="94"/>
      <c r="QIJ311" s="94"/>
      <c r="QIK311" s="94"/>
      <c r="QIL311" s="94"/>
      <c r="QIM311" s="94"/>
      <c r="QIN311" s="94"/>
      <c r="QIO311" s="94"/>
      <c r="QIP311" s="94"/>
      <c r="QIQ311" s="94"/>
      <c r="QIR311" s="94"/>
      <c r="QIS311" s="94"/>
      <c r="QIT311" s="94"/>
      <c r="QIU311" s="94"/>
      <c r="QIV311" s="94"/>
      <c r="QIW311" s="94"/>
      <c r="QIX311" s="94"/>
      <c r="QIY311" s="94"/>
      <c r="QIZ311" s="94"/>
      <c r="QJA311" s="94"/>
      <c r="QJB311" s="94"/>
      <c r="QJC311" s="94"/>
      <c r="QJD311" s="94"/>
      <c r="QJE311" s="94"/>
      <c r="QJF311" s="94"/>
      <c r="QJG311" s="94"/>
      <c r="QJH311" s="94"/>
      <c r="QJI311" s="94"/>
      <c r="QJJ311" s="94"/>
      <c r="QJK311" s="94"/>
      <c r="QJL311" s="94"/>
      <c r="QJM311" s="94"/>
      <c r="QJN311" s="94"/>
      <c r="QJO311" s="94"/>
      <c r="QJP311" s="94"/>
      <c r="QJQ311" s="94"/>
      <c r="QJR311" s="94"/>
      <c r="QJS311" s="94"/>
      <c r="QJT311" s="94"/>
      <c r="QJU311" s="94"/>
      <c r="QJV311" s="94"/>
      <c r="QJW311" s="94"/>
      <c r="QJX311" s="94"/>
      <c r="QJY311" s="94"/>
      <c r="QJZ311" s="94"/>
      <c r="QKA311" s="94"/>
      <c r="QKB311" s="94"/>
      <c r="QKC311" s="94"/>
      <c r="QKD311" s="94"/>
      <c r="QKE311" s="94"/>
      <c r="QKF311" s="94"/>
      <c r="QKG311" s="94"/>
      <c r="QKH311" s="94"/>
      <c r="QKI311" s="94"/>
      <c r="QKJ311" s="94"/>
      <c r="QKK311" s="94"/>
      <c r="QKL311" s="94"/>
      <c r="QKM311" s="94"/>
      <c r="QKN311" s="94"/>
      <c r="QKO311" s="94"/>
      <c r="QKP311" s="94"/>
      <c r="QKQ311" s="94"/>
      <c r="QKR311" s="94"/>
      <c r="QKS311" s="94"/>
      <c r="QKT311" s="94"/>
      <c r="QKU311" s="94"/>
      <c r="QKV311" s="94"/>
      <c r="QKW311" s="94"/>
      <c r="QKX311" s="94"/>
      <c r="QKY311" s="94"/>
      <c r="QKZ311" s="94"/>
      <c r="QLA311" s="94"/>
      <c r="QLB311" s="94"/>
      <c r="QLC311" s="94"/>
      <c r="QLD311" s="94"/>
      <c r="QLE311" s="94"/>
      <c r="QLF311" s="94"/>
      <c r="QLG311" s="94"/>
      <c r="QLH311" s="94"/>
      <c r="QLI311" s="94"/>
      <c r="QLJ311" s="94"/>
      <c r="QLK311" s="94"/>
      <c r="QLL311" s="94"/>
      <c r="QLM311" s="94"/>
      <c r="QLN311" s="94"/>
      <c r="QLO311" s="94"/>
      <c r="QLP311" s="94"/>
      <c r="QLQ311" s="94"/>
      <c r="QLR311" s="94"/>
      <c r="QLS311" s="94"/>
      <c r="QLT311" s="94"/>
      <c r="QLU311" s="94"/>
      <c r="QLV311" s="94"/>
      <c r="QLW311" s="94"/>
      <c r="QLX311" s="94"/>
      <c r="QLY311" s="94"/>
      <c r="QLZ311" s="94"/>
      <c r="QMA311" s="94"/>
      <c r="QMB311" s="94"/>
      <c r="QMC311" s="94"/>
      <c r="QMD311" s="94"/>
      <c r="QME311" s="94"/>
      <c r="QMF311" s="94"/>
      <c r="QMG311" s="94"/>
      <c r="QMH311" s="94"/>
      <c r="QMI311" s="94"/>
      <c r="QMJ311" s="94"/>
      <c r="QMK311" s="94"/>
      <c r="QML311" s="94"/>
      <c r="QMM311" s="94"/>
      <c r="QMN311" s="94"/>
      <c r="QMO311" s="94"/>
      <c r="QMP311" s="94"/>
      <c r="QMQ311" s="94"/>
      <c r="QMR311" s="94"/>
      <c r="QMS311" s="94"/>
      <c r="QMT311" s="94"/>
      <c r="QMU311" s="94"/>
      <c r="QMV311" s="94"/>
      <c r="QMW311" s="94"/>
      <c r="QMX311" s="94"/>
      <c r="QMY311" s="94"/>
      <c r="QMZ311" s="94"/>
      <c r="QNA311" s="94"/>
      <c r="QNB311" s="94"/>
      <c r="QNC311" s="94"/>
      <c r="QND311" s="94"/>
      <c r="QNE311" s="94"/>
      <c r="QNF311" s="94"/>
      <c r="QNG311" s="94"/>
      <c r="QNH311" s="94"/>
      <c r="QNI311" s="94"/>
      <c r="QNJ311" s="94"/>
      <c r="QNK311" s="94"/>
      <c r="QNL311" s="94"/>
      <c r="QNM311" s="94"/>
      <c r="QNN311" s="94"/>
      <c r="QNO311" s="94"/>
      <c r="QNP311" s="94"/>
      <c r="QNQ311" s="94"/>
      <c r="QNR311" s="94"/>
      <c r="QNS311" s="94"/>
      <c r="QNT311" s="94"/>
      <c r="QNU311" s="94"/>
      <c r="QNV311" s="94"/>
      <c r="QNW311" s="94"/>
      <c r="QNX311" s="94"/>
      <c r="QNY311" s="94"/>
      <c r="QNZ311" s="94"/>
      <c r="QOA311" s="94"/>
      <c r="QOB311" s="94"/>
      <c r="QOC311" s="94"/>
      <c r="QOD311" s="94"/>
      <c r="QOE311" s="94"/>
      <c r="QOF311" s="94"/>
      <c r="QOG311" s="94"/>
      <c r="QOH311" s="94"/>
      <c r="QOI311" s="94"/>
      <c r="QOJ311" s="94"/>
      <c r="QOK311" s="94"/>
      <c r="QOL311" s="94"/>
      <c r="QOM311" s="94"/>
      <c r="QON311" s="94"/>
      <c r="QOO311" s="94"/>
      <c r="QOP311" s="94"/>
      <c r="QOQ311" s="94"/>
      <c r="QOR311" s="94"/>
      <c r="QOS311" s="94"/>
      <c r="QOT311" s="94"/>
      <c r="QOU311" s="94"/>
      <c r="QOV311" s="94"/>
      <c r="QOW311" s="94"/>
      <c r="QOX311" s="94"/>
      <c r="QOY311" s="94"/>
      <c r="QOZ311" s="94"/>
      <c r="QPA311" s="94"/>
      <c r="QPB311" s="94"/>
      <c r="QPC311" s="94"/>
      <c r="QPD311" s="94"/>
      <c r="QPE311" s="94"/>
      <c r="QPF311" s="94"/>
      <c r="QPG311" s="94"/>
      <c r="QPH311" s="94"/>
      <c r="QPI311" s="94"/>
      <c r="QPJ311" s="94"/>
      <c r="QPK311" s="94"/>
      <c r="QPL311" s="94"/>
      <c r="QPM311" s="94"/>
      <c r="QPN311" s="94"/>
      <c r="QPO311" s="94"/>
      <c r="QPP311" s="94"/>
      <c r="QPQ311" s="94"/>
      <c r="QPR311" s="94"/>
      <c r="QPS311" s="94"/>
      <c r="QPT311" s="94"/>
      <c r="QPU311" s="94"/>
      <c r="QPV311" s="94"/>
      <c r="QPW311" s="94"/>
      <c r="QPX311" s="94"/>
      <c r="QPY311" s="94"/>
      <c r="QPZ311" s="94"/>
      <c r="QQA311" s="94"/>
      <c r="QQB311" s="94"/>
      <c r="QQC311" s="94"/>
      <c r="QQD311" s="94"/>
      <c r="QQE311" s="94"/>
      <c r="QQF311" s="94"/>
      <c r="QQG311" s="94"/>
      <c r="QQH311" s="94"/>
      <c r="QQI311" s="94"/>
      <c r="QQJ311" s="94"/>
      <c r="QQK311" s="94"/>
      <c r="QQL311" s="94"/>
      <c r="QQM311" s="94"/>
      <c r="QQN311" s="94"/>
      <c r="QQO311" s="94"/>
      <c r="QQP311" s="94"/>
      <c r="QQQ311" s="94"/>
      <c r="QQR311" s="94"/>
      <c r="QQS311" s="94"/>
      <c r="QQT311" s="94"/>
      <c r="QQU311" s="94"/>
      <c r="QQV311" s="94"/>
      <c r="QQW311" s="94"/>
      <c r="QQX311" s="94"/>
      <c r="QQY311" s="94"/>
      <c r="QQZ311" s="94"/>
      <c r="QRA311" s="94"/>
      <c r="QRB311" s="94"/>
      <c r="QRC311" s="94"/>
      <c r="QRD311" s="94"/>
      <c r="QRE311" s="94"/>
      <c r="QRF311" s="94"/>
      <c r="QRG311" s="94"/>
      <c r="QRH311" s="94"/>
      <c r="QRI311" s="94"/>
      <c r="QRJ311" s="94"/>
      <c r="QRK311" s="94"/>
      <c r="QRL311" s="94"/>
      <c r="QRM311" s="94"/>
      <c r="QRN311" s="94"/>
      <c r="QRO311" s="94"/>
      <c r="QRP311" s="94"/>
      <c r="QRQ311" s="94"/>
      <c r="QRR311" s="94"/>
      <c r="QRS311" s="94"/>
      <c r="QRT311" s="94"/>
      <c r="QRU311" s="94"/>
      <c r="QRV311" s="94"/>
      <c r="QRW311" s="94"/>
      <c r="QRX311" s="94"/>
      <c r="QRY311" s="94"/>
      <c r="QRZ311" s="94"/>
      <c r="QSA311" s="94"/>
      <c r="QSB311" s="94"/>
      <c r="QSC311" s="94"/>
      <c r="QSD311" s="94"/>
      <c r="QSE311" s="94"/>
      <c r="QSF311" s="94"/>
      <c r="QSG311" s="94"/>
      <c r="QSH311" s="94"/>
      <c r="QSI311" s="94"/>
      <c r="QSJ311" s="94"/>
      <c r="QSK311" s="94"/>
      <c r="QSL311" s="94"/>
      <c r="QSM311" s="94"/>
      <c r="QSN311" s="94"/>
      <c r="QSO311" s="94"/>
      <c r="QSP311" s="94"/>
      <c r="QSQ311" s="94"/>
      <c r="QSR311" s="94"/>
      <c r="QSS311" s="94"/>
      <c r="QST311" s="94"/>
      <c r="QSU311" s="94"/>
      <c r="QSV311" s="94"/>
      <c r="QSW311" s="94"/>
      <c r="QSX311" s="94"/>
      <c r="QSY311" s="94"/>
      <c r="QSZ311" s="94"/>
      <c r="QTA311" s="94"/>
      <c r="QTB311" s="94"/>
      <c r="QTC311" s="94"/>
      <c r="QTD311" s="94"/>
      <c r="QTE311" s="94"/>
      <c r="QTF311" s="94"/>
      <c r="QTG311" s="94"/>
      <c r="QTH311" s="94"/>
      <c r="QTI311" s="94"/>
      <c r="QTJ311" s="94"/>
      <c r="QTK311" s="94"/>
      <c r="QTL311" s="94"/>
      <c r="QTM311" s="94"/>
      <c r="QTN311" s="94"/>
      <c r="QTO311" s="94"/>
      <c r="QTP311" s="94"/>
      <c r="QTQ311" s="94"/>
      <c r="QTR311" s="94"/>
      <c r="QTS311" s="94"/>
      <c r="QTT311" s="94"/>
      <c r="QTU311" s="94"/>
      <c r="QTV311" s="94"/>
      <c r="QTW311" s="94"/>
      <c r="QTX311" s="94"/>
      <c r="QTY311" s="94"/>
      <c r="QTZ311" s="94"/>
      <c r="QUA311" s="94"/>
      <c r="QUB311" s="94"/>
      <c r="QUC311" s="94"/>
      <c r="QUD311" s="94"/>
      <c r="QUE311" s="94"/>
      <c r="QUF311" s="94"/>
      <c r="QUG311" s="94"/>
      <c r="QUH311" s="94"/>
      <c r="QUI311" s="94"/>
      <c r="QUJ311" s="94"/>
      <c r="QUK311" s="94"/>
      <c r="QUL311" s="94"/>
      <c r="QUM311" s="94"/>
      <c r="QUN311" s="94"/>
      <c r="QUO311" s="94"/>
      <c r="QUP311" s="94"/>
      <c r="QUQ311" s="94"/>
      <c r="QUR311" s="94"/>
      <c r="QUS311" s="94"/>
      <c r="QUT311" s="94"/>
      <c r="QUU311" s="94"/>
      <c r="QUV311" s="94"/>
      <c r="QUW311" s="94"/>
      <c r="QUX311" s="94"/>
      <c r="QUY311" s="94"/>
      <c r="QUZ311" s="94"/>
      <c r="QVA311" s="94"/>
      <c r="QVB311" s="94"/>
      <c r="QVC311" s="94"/>
      <c r="QVD311" s="94"/>
      <c r="QVE311" s="94"/>
      <c r="QVF311" s="94"/>
      <c r="QVG311" s="94"/>
      <c r="QVH311" s="94"/>
      <c r="QVI311" s="94"/>
      <c r="QVJ311" s="94"/>
      <c r="QVK311" s="94"/>
      <c r="QVL311" s="94"/>
      <c r="QVM311" s="94"/>
      <c r="QVN311" s="94"/>
      <c r="QVO311" s="94"/>
      <c r="QVP311" s="94"/>
      <c r="QVQ311" s="94"/>
      <c r="QVR311" s="94"/>
      <c r="QVS311" s="94"/>
      <c r="QVT311" s="94"/>
      <c r="QVU311" s="94"/>
      <c r="QVV311" s="94"/>
      <c r="QVW311" s="94"/>
      <c r="QVX311" s="94"/>
      <c r="QVY311" s="94"/>
      <c r="QVZ311" s="94"/>
      <c r="QWA311" s="94"/>
      <c r="QWB311" s="94"/>
      <c r="QWC311" s="94"/>
      <c r="QWD311" s="94"/>
      <c r="QWE311" s="94"/>
      <c r="QWF311" s="94"/>
      <c r="QWG311" s="94"/>
      <c r="QWH311" s="94"/>
      <c r="QWI311" s="94"/>
      <c r="QWJ311" s="94"/>
      <c r="QWK311" s="94"/>
      <c r="QWL311" s="94"/>
      <c r="QWM311" s="94"/>
      <c r="QWN311" s="94"/>
      <c r="QWO311" s="94"/>
      <c r="QWP311" s="94"/>
      <c r="QWQ311" s="94"/>
      <c r="QWR311" s="94"/>
      <c r="QWS311" s="94"/>
      <c r="QWT311" s="94"/>
      <c r="QWU311" s="94"/>
      <c r="QWV311" s="94"/>
      <c r="QWW311" s="94"/>
      <c r="QWX311" s="94"/>
      <c r="QWY311" s="94"/>
      <c r="QWZ311" s="94"/>
      <c r="QXA311" s="94"/>
      <c r="QXB311" s="94"/>
      <c r="QXC311" s="94"/>
      <c r="QXD311" s="94"/>
      <c r="QXE311" s="94"/>
      <c r="QXF311" s="94"/>
      <c r="QXG311" s="94"/>
      <c r="QXH311" s="94"/>
      <c r="QXI311" s="94"/>
      <c r="QXJ311" s="94"/>
      <c r="QXK311" s="94"/>
      <c r="QXL311" s="94"/>
      <c r="QXM311" s="94"/>
      <c r="QXN311" s="94"/>
      <c r="QXO311" s="94"/>
      <c r="QXP311" s="94"/>
      <c r="QXQ311" s="94"/>
      <c r="QXR311" s="94"/>
      <c r="QXS311" s="94"/>
      <c r="QXT311" s="94"/>
      <c r="QXU311" s="94"/>
      <c r="QXV311" s="94"/>
      <c r="QXW311" s="94"/>
      <c r="QXX311" s="94"/>
      <c r="QXY311" s="94"/>
      <c r="QXZ311" s="94"/>
      <c r="QYA311" s="94"/>
      <c r="QYB311" s="94"/>
      <c r="QYC311" s="94"/>
      <c r="QYD311" s="94"/>
      <c r="QYE311" s="94"/>
      <c r="QYF311" s="94"/>
      <c r="QYG311" s="94"/>
      <c r="QYH311" s="94"/>
      <c r="QYI311" s="94"/>
      <c r="QYJ311" s="94"/>
      <c r="QYK311" s="94"/>
      <c r="QYL311" s="94"/>
      <c r="QYM311" s="94"/>
      <c r="QYN311" s="94"/>
      <c r="QYO311" s="94"/>
      <c r="QYP311" s="94"/>
      <c r="QYQ311" s="94"/>
      <c r="QYR311" s="94"/>
      <c r="QYS311" s="94"/>
      <c r="QYT311" s="94"/>
      <c r="QYU311" s="94"/>
      <c r="QYV311" s="94"/>
      <c r="QYW311" s="94"/>
      <c r="QYX311" s="94"/>
      <c r="QYY311" s="94"/>
      <c r="QYZ311" s="94"/>
      <c r="QZA311" s="94"/>
      <c r="QZB311" s="94"/>
      <c r="QZC311" s="94"/>
      <c r="QZD311" s="94"/>
      <c r="QZE311" s="94"/>
      <c r="QZF311" s="94"/>
      <c r="QZG311" s="94"/>
      <c r="QZH311" s="94"/>
      <c r="QZI311" s="94"/>
      <c r="QZJ311" s="94"/>
      <c r="QZK311" s="94"/>
      <c r="QZL311" s="94"/>
      <c r="QZM311" s="94"/>
      <c r="QZN311" s="94"/>
      <c r="QZO311" s="94"/>
      <c r="QZP311" s="94"/>
      <c r="QZQ311" s="94"/>
      <c r="QZR311" s="94"/>
      <c r="QZS311" s="94"/>
      <c r="QZT311" s="94"/>
      <c r="QZU311" s="94"/>
      <c r="QZV311" s="94"/>
      <c r="QZW311" s="94"/>
      <c r="QZX311" s="94"/>
      <c r="QZY311" s="94"/>
      <c r="QZZ311" s="94"/>
      <c r="RAA311" s="94"/>
      <c r="RAB311" s="94"/>
      <c r="RAC311" s="94"/>
      <c r="RAD311" s="94"/>
      <c r="RAE311" s="94"/>
      <c r="RAF311" s="94"/>
      <c r="RAG311" s="94"/>
      <c r="RAH311" s="94"/>
      <c r="RAI311" s="94"/>
      <c r="RAJ311" s="94"/>
      <c r="RAK311" s="94"/>
      <c r="RAL311" s="94"/>
      <c r="RAM311" s="94"/>
      <c r="RAN311" s="94"/>
      <c r="RAO311" s="94"/>
      <c r="RAP311" s="94"/>
      <c r="RAQ311" s="94"/>
      <c r="RAR311" s="94"/>
      <c r="RAS311" s="94"/>
      <c r="RAT311" s="94"/>
      <c r="RAU311" s="94"/>
      <c r="RAV311" s="94"/>
      <c r="RAW311" s="94"/>
      <c r="RAX311" s="94"/>
      <c r="RAY311" s="94"/>
      <c r="RAZ311" s="94"/>
      <c r="RBA311" s="94"/>
      <c r="RBB311" s="94"/>
      <c r="RBC311" s="94"/>
      <c r="RBD311" s="94"/>
      <c r="RBE311" s="94"/>
      <c r="RBF311" s="94"/>
      <c r="RBG311" s="94"/>
      <c r="RBH311" s="94"/>
      <c r="RBI311" s="94"/>
      <c r="RBJ311" s="94"/>
      <c r="RBK311" s="94"/>
      <c r="RBL311" s="94"/>
      <c r="RBM311" s="94"/>
      <c r="RBN311" s="94"/>
      <c r="RBO311" s="94"/>
      <c r="RBP311" s="94"/>
      <c r="RBQ311" s="94"/>
      <c r="RBR311" s="94"/>
      <c r="RBS311" s="94"/>
      <c r="RBT311" s="94"/>
      <c r="RBU311" s="94"/>
      <c r="RBV311" s="94"/>
      <c r="RBW311" s="94"/>
      <c r="RBX311" s="94"/>
      <c r="RBY311" s="94"/>
      <c r="RBZ311" s="94"/>
      <c r="RCA311" s="94"/>
      <c r="RCB311" s="94"/>
      <c r="RCC311" s="94"/>
      <c r="RCD311" s="94"/>
      <c r="RCE311" s="94"/>
      <c r="RCF311" s="94"/>
      <c r="RCG311" s="94"/>
      <c r="RCH311" s="94"/>
      <c r="RCI311" s="94"/>
      <c r="RCJ311" s="94"/>
      <c r="RCK311" s="94"/>
      <c r="RCL311" s="94"/>
      <c r="RCM311" s="94"/>
      <c r="RCN311" s="94"/>
      <c r="RCO311" s="94"/>
      <c r="RCP311" s="94"/>
      <c r="RCQ311" s="94"/>
      <c r="RCR311" s="94"/>
      <c r="RCS311" s="94"/>
      <c r="RCT311" s="94"/>
      <c r="RCU311" s="94"/>
      <c r="RCV311" s="94"/>
      <c r="RCW311" s="94"/>
      <c r="RCX311" s="94"/>
      <c r="RCY311" s="94"/>
      <c r="RCZ311" s="94"/>
      <c r="RDA311" s="94"/>
      <c r="RDB311" s="94"/>
      <c r="RDC311" s="94"/>
      <c r="RDD311" s="94"/>
      <c r="RDE311" s="94"/>
      <c r="RDF311" s="94"/>
      <c r="RDG311" s="94"/>
      <c r="RDH311" s="94"/>
      <c r="RDI311" s="94"/>
      <c r="RDJ311" s="94"/>
      <c r="RDK311" s="94"/>
      <c r="RDL311" s="94"/>
      <c r="RDM311" s="94"/>
      <c r="RDN311" s="94"/>
      <c r="RDO311" s="94"/>
      <c r="RDP311" s="94"/>
      <c r="RDQ311" s="94"/>
      <c r="RDR311" s="94"/>
      <c r="RDS311" s="94"/>
      <c r="RDT311" s="94"/>
      <c r="RDU311" s="94"/>
      <c r="RDV311" s="94"/>
      <c r="RDW311" s="94"/>
      <c r="RDX311" s="94"/>
      <c r="RDY311" s="94"/>
      <c r="RDZ311" s="94"/>
      <c r="REA311" s="94"/>
      <c r="REB311" s="94"/>
      <c r="REC311" s="94"/>
      <c r="RED311" s="94"/>
      <c r="REE311" s="94"/>
      <c r="REF311" s="94"/>
      <c r="REG311" s="94"/>
      <c r="REH311" s="94"/>
      <c r="REI311" s="94"/>
      <c r="REJ311" s="94"/>
      <c r="REK311" s="94"/>
      <c r="REL311" s="94"/>
      <c r="REM311" s="94"/>
      <c r="REN311" s="94"/>
      <c r="REO311" s="94"/>
      <c r="REP311" s="94"/>
      <c r="REQ311" s="94"/>
      <c r="RER311" s="94"/>
      <c r="RES311" s="94"/>
      <c r="RET311" s="94"/>
      <c r="REU311" s="94"/>
      <c r="REV311" s="94"/>
      <c r="REW311" s="94"/>
      <c r="REX311" s="94"/>
      <c r="REY311" s="94"/>
      <c r="REZ311" s="94"/>
      <c r="RFA311" s="94"/>
      <c r="RFB311" s="94"/>
      <c r="RFC311" s="94"/>
      <c r="RFD311" s="94"/>
      <c r="RFE311" s="94"/>
      <c r="RFF311" s="94"/>
      <c r="RFG311" s="94"/>
      <c r="RFH311" s="94"/>
      <c r="RFI311" s="94"/>
      <c r="RFJ311" s="94"/>
      <c r="RFK311" s="94"/>
      <c r="RFL311" s="94"/>
      <c r="RFM311" s="94"/>
      <c r="RFN311" s="94"/>
      <c r="RFO311" s="94"/>
      <c r="RFP311" s="94"/>
      <c r="RFQ311" s="94"/>
      <c r="RFR311" s="94"/>
      <c r="RFS311" s="94"/>
      <c r="RFT311" s="94"/>
      <c r="RFU311" s="94"/>
      <c r="RFV311" s="94"/>
      <c r="RFW311" s="94"/>
      <c r="RFX311" s="94"/>
      <c r="RFY311" s="94"/>
      <c r="RFZ311" s="94"/>
      <c r="RGA311" s="94"/>
      <c r="RGB311" s="94"/>
      <c r="RGC311" s="94"/>
      <c r="RGD311" s="94"/>
      <c r="RGE311" s="94"/>
      <c r="RGF311" s="94"/>
      <c r="RGG311" s="94"/>
      <c r="RGH311" s="94"/>
      <c r="RGI311" s="94"/>
      <c r="RGJ311" s="94"/>
      <c r="RGK311" s="94"/>
      <c r="RGL311" s="94"/>
      <c r="RGM311" s="94"/>
      <c r="RGN311" s="94"/>
      <c r="RGO311" s="94"/>
      <c r="RGP311" s="94"/>
      <c r="RGQ311" s="94"/>
      <c r="RGR311" s="94"/>
      <c r="RGS311" s="94"/>
      <c r="RGT311" s="94"/>
      <c r="RGU311" s="94"/>
      <c r="RGV311" s="94"/>
      <c r="RGW311" s="94"/>
      <c r="RGX311" s="94"/>
      <c r="RGY311" s="94"/>
      <c r="RGZ311" s="94"/>
      <c r="RHA311" s="94"/>
      <c r="RHB311" s="94"/>
      <c r="RHC311" s="94"/>
      <c r="RHD311" s="94"/>
      <c r="RHE311" s="94"/>
      <c r="RHF311" s="94"/>
      <c r="RHG311" s="94"/>
      <c r="RHH311" s="94"/>
      <c r="RHI311" s="94"/>
      <c r="RHJ311" s="94"/>
      <c r="RHK311" s="94"/>
      <c r="RHL311" s="94"/>
      <c r="RHM311" s="94"/>
      <c r="RHN311" s="94"/>
      <c r="RHO311" s="94"/>
      <c r="RHP311" s="94"/>
      <c r="RHQ311" s="94"/>
      <c r="RHR311" s="94"/>
      <c r="RHS311" s="94"/>
      <c r="RHT311" s="94"/>
      <c r="RHU311" s="94"/>
      <c r="RHV311" s="94"/>
      <c r="RHW311" s="94"/>
      <c r="RHX311" s="94"/>
      <c r="RHY311" s="94"/>
      <c r="RHZ311" s="94"/>
      <c r="RIA311" s="94"/>
      <c r="RIB311" s="94"/>
      <c r="RIC311" s="94"/>
      <c r="RID311" s="94"/>
      <c r="RIE311" s="94"/>
      <c r="RIF311" s="94"/>
      <c r="RIG311" s="94"/>
      <c r="RIH311" s="94"/>
      <c r="RII311" s="94"/>
      <c r="RIJ311" s="94"/>
      <c r="RIK311" s="94"/>
      <c r="RIL311" s="94"/>
      <c r="RIM311" s="94"/>
      <c r="RIN311" s="94"/>
      <c r="RIO311" s="94"/>
      <c r="RIP311" s="94"/>
      <c r="RIQ311" s="94"/>
      <c r="RIR311" s="94"/>
      <c r="RIS311" s="94"/>
      <c r="RIT311" s="94"/>
      <c r="RIU311" s="94"/>
      <c r="RIV311" s="94"/>
      <c r="RIW311" s="94"/>
      <c r="RIX311" s="94"/>
      <c r="RIY311" s="94"/>
      <c r="RIZ311" s="94"/>
      <c r="RJA311" s="94"/>
      <c r="RJB311" s="94"/>
      <c r="RJC311" s="94"/>
      <c r="RJD311" s="94"/>
      <c r="RJE311" s="94"/>
      <c r="RJF311" s="94"/>
      <c r="RJG311" s="94"/>
      <c r="RJH311" s="94"/>
      <c r="RJI311" s="94"/>
      <c r="RJJ311" s="94"/>
      <c r="RJK311" s="94"/>
      <c r="RJL311" s="94"/>
      <c r="RJM311" s="94"/>
      <c r="RJN311" s="94"/>
      <c r="RJO311" s="94"/>
      <c r="RJP311" s="94"/>
      <c r="RJQ311" s="94"/>
      <c r="RJR311" s="94"/>
      <c r="RJS311" s="94"/>
      <c r="RJT311" s="94"/>
      <c r="RJU311" s="94"/>
      <c r="RJV311" s="94"/>
      <c r="RJW311" s="94"/>
      <c r="RJX311" s="94"/>
      <c r="RJY311" s="94"/>
      <c r="RJZ311" s="94"/>
      <c r="RKA311" s="94"/>
      <c r="RKB311" s="94"/>
      <c r="RKC311" s="94"/>
      <c r="RKD311" s="94"/>
      <c r="RKE311" s="94"/>
      <c r="RKF311" s="94"/>
      <c r="RKG311" s="94"/>
      <c r="RKH311" s="94"/>
      <c r="RKI311" s="94"/>
      <c r="RKJ311" s="94"/>
      <c r="RKK311" s="94"/>
      <c r="RKL311" s="94"/>
      <c r="RKM311" s="94"/>
      <c r="RKN311" s="94"/>
      <c r="RKO311" s="94"/>
      <c r="RKP311" s="94"/>
      <c r="RKQ311" s="94"/>
      <c r="RKR311" s="94"/>
      <c r="RKS311" s="94"/>
      <c r="RKT311" s="94"/>
      <c r="RKU311" s="94"/>
      <c r="RKV311" s="94"/>
      <c r="RKW311" s="94"/>
      <c r="RKX311" s="94"/>
      <c r="RKY311" s="94"/>
      <c r="RKZ311" s="94"/>
      <c r="RLA311" s="94"/>
      <c r="RLB311" s="94"/>
      <c r="RLC311" s="94"/>
      <c r="RLD311" s="94"/>
      <c r="RLE311" s="94"/>
      <c r="RLF311" s="94"/>
      <c r="RLG311" s="94"/>
      <c r="RLH311" s="94"/>
      <c r="RLI311" s="94"/>
      <c r="RLJ311" s="94"/>
      <c r="RLK311" s="94"/>
      <c r="RLL311" s="94"/>
      <c r="RLM311" s="94"/>
      <c r="RLN311" s="94"/>
      <c r="RLO311" s="94"/>
      <c r="RLP311" s="94"/>
      <c r="RLQ311" s="94"/>
      <c r="RLR311" s="94"/>
      <c r="RLS311" s="94"/>
      <c r="RLT311" s="94"/>
      <c r="RLU311" s="94"/>
      <c r="RLV311" s="94"/>
      <c r="RLW311" s="94"/>
      <c r="RLX311" s="94"/>
      <c r="RLY311" s="94"/>
      <c r="RLZ311" s="94"/>
      <c r="RMA311" s="94"/>
      <c r="RMB311" s="94"/>
      <c r="RMC311" s="94"/>
      <c r="RMD311" s="94"/>
      <c r="RME311" s="94"/>
      <c r="RMF311" s="94"/>
      <c r="RMG311" s="94"/>
      <c r="RMH311" s="94"/>
      <c r="RMI311" s="94"/>
      <c r="RMJ311" s="94"/>
      <c r="RMK311" s="94"/>
      <c r="RML311" s="94"/>
      <c r="RMM311" s="94"/>
      <c r="RMN311" s="94"/>
      <c r="RMO311" s="94"/>
      <c r="RMP311" s="94"/>
      <c r="RMQ311" s="94"/>
      <c r="RMR311" s="94"/>
      <c r="RMS311" s="94"/>
      <c r="RMT311" s="94"/>
      <c r="RMU311" s="94"/>
      <c r="RMV311" s="94"/>
      <c r="RMW311" s="94"/>
      <c r="RMX311" s="94"/>
      <c r="RMY311" s="94"/>
      <c r="RMZ311" s="94"/>
      <c r="RNA311" s="94"/>
      <c r="RNB311" s="94"/>
      <c r="RNC311" s="94"/>
      <c r="RND311" s="94"/>
      <c r="RNE311" s="94"/>
      <c r="RNF311" s="94"/>
      <c r="RNG311" s="94"/>
      <c r="RNH311" s="94"/>
      <c r="RNI311" s="94"/>
      <c r="RNJ311" s="94"/>
      <c r="RNK311" s="94"/>
      <c r="RNL311" s="94"/>
      <c r="RNM311" s="94"/>
      <c r="RNN311" s="94"/>
      <c r="RNO311" s="94"/>
      <c r="RNP311" s="94"/>
      <c r="RNQ311" s="94"/>
      <c r="RNR311" s="94"/>
      <c r="RNS311" s="94"/>
      <c r="RNT311" s="94"/>
      <c r="RNU311" s="94"/>
      <c r="RNV311" s="94"/>
      <c r="RNW311" s="94"/>
      <c r="RNX311" s="94"/>
      <c r="RNY311" s="94"/>
      <c r="RNZ311" s="94"/>
      <c r="ROA311" s="94"/>
      <c r="ROB311" s="94"/>
      <c r="ROC311" s="94"/>
      <c r="ROD311" s="94"/>
      <c r="ROE311" s="94"/>
      <c r="ROF311" s="94"/>
      <c r="ROG311" s="94"/>
      <c r="ROH311" s="94"/>
      <c r="ROI311" s="94"/>
      <c r="ROJ311" s="94"/>
      <c r="ROK311" s="94"/>
      <c r="ROL311" s="94"/>
      <c r="ROM311" s="94"/>
      <c r="RON311" s="94"/>
      <c r="ROO311" s="94"/>
      <c r="ROP311" s="94"/>
      <c r="ROQ311" s="94"/>
      <c r="ROR311" s="94"/>
      <c r="ROS311" s="94"/>
      <c r="ROT311" s="94"/>
      <c r="ROU311" s="94"/>
      <c r="ROV311" s="94"/>
      <c r="ROW311" s="94"/>
      <c r="ROX311" s="94"/>
      <c r="ROY311" s="94"/>
      <c r="ROZ311" s="94"/>
      <c r="RPA311" s="94"/>
      <c r="RPB311" s="94"/>
      <c r="RPC311" s="94"/>
      <c r="RPD311" s="94"/>
      <c r="RPE311" s="94"/>
      <c r="RPF311" s="94"/>
      <c r="RPG311" s="94"/>
      <c r="RPH311" s="94"/>
      <c r="RPI311" s="94"/>
      <c r="RPJ311" s="94"/>
      <c r="RPK311" s="94"/>
      <c r="RPL311" s="94"/>
      <c r="RPM311" s="94"/>
      <c r="RPN311" s="94"/>
      <c r="RPO311" s="94"/>
      <c r="RPP311" s="94"/>
      <c r="RPQ311" s="94"/>
      <c r="RPR311" s="94"/>
      <c r="RPS311" s="94"/>
      <c r="RPT311" s="94"/>
      <c r="RPU311" s="94"/>
      <c r="RPV311" s="94"/>
      <c r="RPW311" s="94"/>
      <c r="RPX311" s="94"/>
      <c r="RPY311" s="94"/>
      <c r="RPZ311" s="94"/>
      <c r="RQA311" s="94"/>
      <c r="RQB311" s="94"/>
      <c r="RQC311" s="94"/>
      <c r="RQD311" s="94"/>
      <c r="RQE311" s="94"/>
      <c r="RQF311" s="94"/>
      <c r="RQG311" s="94"/>
      <c r="RQH311" s="94"/>
      <c r="RQI311" s="94"/>
      <c r="RQJ311" s="94"/>
      <c r="RQK311" s="94"/>
      <c r="RQL311" s="94"/>
      <c r="RQM311" s="94"/>
      <c r="RQN311" s="94"/>
      <c r="RQO311" s="94"/>
      <c r="RQP311" s="94"/>
      <c r="RQQ311" s="94"/>
      <c r="RQR311" s="94"/>
      <c r="RQS311" s="94"/>
      <c r="RQT311" s="94"/>
      <c r="RQU311" s="94"/>
      <c r="RQV311" s="94"/>
      <c r="RQW311" s="94"/>
      <c r="RQX311" s="94"/>
      <c r="RQY311" s="94"/>
      <c r="RQZ311" s="94"/>
      <c r="RRA311" s="94"/>
      <c r="RRB311" s="94"/>
      <c r="RRC311" s="94"/>
      <c r="RRD311" s="94"/>
      <c r="RRE311" s="94"/>
      <c r="RRF311" s="94"/>
      <c r="RRG311" s="94"/>
      <c r="RRH311" s="94"/>
      <c r="RRI311" s="94"/>
      <c r="RRJ311" s="94"/>
      <c r="RRK311" s="94"/>
      <c r="RRL311" s="94"/>
      <c r="RRM311" s="94"/>
      <c r="RRN311" s="94"/>
      <c r="RRO311" s="94"/>
      <c r="RRP311" s="94"/>
      <c r="RRQ311" s="94"/>
      <c r="RRR311" s="94"/>
      <c r="RRS311" s="94"/>
      <c r="RRT311" s="94"/>
      <c r="RRU311" s="94"/>
      <c r="RRV311" s="94"/>
      <c r="RRW311" s="94"/>
      <c r="RRX311" s="94"/>
      <c r="RRY311" s="94"/>
      <c r="RRZ311" s="94"/>
      <c r="RSA311" s="94"/>
      <c r="RSB311" s="94"/>
      <c r="RSC311" s="94"/>
      <c r="RSD311" s="94"/>
      <c r="RSE311" s="94"/>
      <c r="RSF311" s="94"/>
      <c r="RSG311" s="94"/>
      <c r="RSH311" s="94"/>
      <c r="RSI311" s="94"/>
      <c r="RSJ311" s="94"/>
      <c r="RSK311" s="94"/>
      <c r="RSL311" s="94"/>
      <c r="RSM311" s="94"/>
      <c r="RSN311" s="94"/>
      <c r="RSO311" s="94"/>
      <c r="RSP311" s="94"/>
      <c r="RSQ311" s="94"/>
      <c r="RSR311" s="94"/>
      <c r="RSS311" s="94"/>
      <c r="RST311" s="94"/>
      <c r="RSU311" s="94"/>
      <c r="RSV311" s="94"/>
      <c r="RSW311" s="94"/>
      <c r="RSX311" s="94"/>
      <c r="RSY311" s="94"/>
      <c r="RSZ311" s="94"/>
      <c r="RTA311" s="94"/>
      <c r="RTB311" s="94"/>
      <c r="RTC311" s="94"/>
      <c r="RTD311" s="94"/>
      <c r="RTE311" s="94"/>
      <c r="RTF311" s="94"/>
      <c r="RTG311" s="94"/>
      <c r="RTH311" s="94"/>
      <c r="RTI311" s="94"/>
      <c r="RTJ311" s="94"/>
      <c r="RTK311" s="94"/>
      <c r="RTL311" s="94"/>
      <c r="RTM311" s="94"/>
      <c r="RTN311" s="94"/>
      <c r="RTO311" s="94"/>
      <c r="RTP311" s="94"/>
      <c r="RTQ311" s="94"/>
      <c r="RTR311" s="94"/>
      <c r="RTS311" s="94"/>
      <c r="RTT311" s="94"/>
      <c r="RTU311" s="94"/>
      <c r="RTV311" s="94"/>
      <c r="RTW311" s="94"/>
      <c r="RTX311" s="94"/>
      <c r="RTY311" s="94"/>
      <c r="RTZ311" s="94"/>
      <c r="RUA311" s="94"/>
      <c r="RUB311" s="94"/>
      <c r="RUC311" s="94"/>
      <c r="RUD311" s="94"/>
      <c r="RUE311" s="94"/>
      <c r="RUF311" s="94"/>
      <c r="RUG311" s="94"/>
      <c r="RUH311" s="94"/>
      <c r="RUI311" s="94"/>
      <c r="RUJ311" s="94"/>
      <c r="RUK311" s="94"/>
      <c r="RUL311" s="94"/>
      <c r="RUM311" s="94"/>
      <c r="RUN311" s="94"/>
      <c r="RUO311" s="94"/>
      <c r="RUP311" s="94"/>
      <c r="RUQ311" s="94"/>
      <c r="RUR311" s="94"/>
      <c r="RUS311" s="94"/>
      <c r="RUT311" s="94"/>
      <c r="RUU311" s="94"/>
      <c r="RUV311" s="94"/>
      <c r="RUW311" s="94"/>
      <c r="RUX311" s="94"/>
      <c r="RUY311" s="94"/>
      <c r="RUZ311" s="94"/>
      <c r="RVA311" s="94"/>
      <c r="RVB311" s="94"/>
      <c r="RVC311" s="94"/>
      <c r="RVD311" s="94"/>
      <c r="RVE311" s="94"/>
      <c r="RVF311" s="94"/>
      <c r="RVG311" s="94"/>
      <c r="RVH311" s="94"/>
      <c r="RVI311" s="94"/>
      <c r="RVJ311" s="94"/>
      <c r="RVK311" s="94"/>
      <c r="RVL311" s="94"/>
      <c r="RVM311" s="94"/>
      <c r="RVN311" s="94"/>
      <c r="RVO311" s="94"/>
      <c r="RVP311" s="94"/>
      <c r="RVQ311" s="94"/>
      <c r="RVR311" s="94"/>
      <c r="RVS311" s="94"/>
      <c r="RVT311" s="94"/>
      <c r="RVU311" s="94"/>
      <c r="RVV311" s="94"/>
      <c r="RVW311" s="94"/>
      <c r="RVX311" s="94"/>
      <c r="RVY311" s="94"/>
      <c r="RVZ311" s="94"/>
      <c r="RWA311" s="94"/>
      <c r="RWB311" s="94"/>
      <c r="RWC311" s="94"/>
      <c r="RWD311" s="94"/>
      <c r="RWE311" s="94"/>
      <c r="RWF311" s="94"/>
      <c r="RWG311" s="94"/>
      <c r="RWH311" s="94"/>
      <c r="RWI311" s="94"/>
      <c r="RWJ311" s="94"/>
      <c r="RWK311" s="94"/>
      <c r="RWL311" s="94"/>
      <c r="RWM311" s="94"/>
      <c r="RWN311" s="94"/>
      <c r="RWO311" s="94"/>
      <c r="RWP311" s="94"/>
      <c r="RWQ311" s="94"/>
      <c r="RWR311" s="94"/>
      <c r="RWS311" s="94"/>
      <c r="RWT311" s="94"/>
      <c r="RWU311" s="94"/>
      <c r="RWV311" s="94"/>
      <c r="RWW311" s="94"/>
      <c r="RWX311" s="94"/>
      <c r="RWY311" s="94"/>
      <c r="RWZ311" s="94"/>
      <c r="RXA311" s="94"/>
      <c r="RXB311" s="94"/>
      <c r="RXC311" s="94"/>
      <c r="RXD311" s="94"/>
      <c r="RXE311" s="94"/>
      <c r="RXF311" s="94"/>
      <c r="RXG311" s="94"/>
      <c r="RXH311" s="94"/>
      <c r="RXI311" s="94"/>
      <c r="RXJ311" s="94"/>
      <c r="RXK311" s="94"/>
      <c r="RXL311" s="94"/>
      <c r="RXM311" s="94"/>
      <c r="RXN311" s="94"/>
      <c r="RXO311" s="94"/>
      <c r="RXP311" s="94"/>
      <c r="RXQ311" s="94"/>
      <c r="RXR311" s="94"/>
      <c r="RXS311" s="94"/>
      <c r="RXT311" s="94"/>
      <c r="RXU311" s="94"/>
      <c r="RXV311" s="94"/>
      <c r="RXW311" s="94"/>
      <c r="RXX311" s="94"/>
      <c r="RXY311" s="94"/>
      <c r="RXZ311" s="94"/>
      <c r="RYA311" s="94"/>
      <c r="RYB311" s="94"/>
      <c r="RYC311" s="94"/>
      <c r="RYD311" s="94"/>
      <c r="RYE311" s="94"/>
      <c r="RYF311" s="94"/>
      <c r="RYG311" s="94"/>
      <c r="RYH311" s="94"/>
      <c r="RYI311" s="94"/>
      <c r="RYJ311" s="94"/>
      <c r="RYK311" s="94"/>
      <c r="RYL311" s="94"/>
      <c r="RYM311" s="94"/>
      <c r="RYN311" s="94"/>
      <c r="RYO311" s="94"/>
      <c r="RYP311" s="94"/>
      <c r="RYQ311" s="94"/>
      <c r="RYR311" s="94"/>
      <c r="RYS311" s="94"/>
      <c r="RYT311" s="94"/>
      <c r="RYU311" s="94"/>
      <c r="RYV311" s="94"/>
      <c r="RYW311" s="94"/>
      <c r="RYX311" s="94"/>
      <c r="RYY311" s="94"/>
      <c r="RYZ311" s="94"/>
      <c r="RZA311" s="94"/>
      <c r="RZB311" s="94"/>
      <c r="RZC311" s="94"/>
      <c r="RZD311" s="94"/>
      <c r="RZE311" s="94"/>
      <c r="RZF311" s="94"/>
      <c r="RZG311" s="94"/>
      <c r="RZH311" s="94"/>
      <c r="RZI311" s="94"/>
      <c r="RZJ311" s="94"/>
      <c r="RZK311" s="94"/>
      <c r="RZL311" s="94"/>
      <c r="RZM311" s="94"/>
      <c r="RZN311" s="94"/>
      <c r="RZO311" s="94"/>
      <c r="RZP311" s="94"/>
      <c r="RZQ311" s="94"/>
      <c r="RZR311" s="94"/>
      <c r="RZS311" s="94"/>
      <c r="RZT311" s="94"/>
      <c r="RZU311" s="94"/>
      <c r="RZV311" s="94"/>
      <c r="RZW311" s="94"/>
      <c r="RZX311" s="94"/>
      <c r="RZY311" s="94"/>
      <c r="RZZ311" s="94"/>
      <c r="SAA311" s="94"/>
      <c r="SAB311" s="94"/>
      <c r="SAC311" s="94"/>
      <c r="SAD311" s="94"/>
      <c r="SAE311" s="94"/>
      <c r="SAF311" s="94"/>
      <c r="SAG311" s="94"/>
      <c r="SAH311" s="94"/>
      <c r="SAI311" s="94"/>
      <c r="SAJ311" s="94"/>
      <c r="SAK311" s="94"/>
      <c r="SAL311" s="94"/>
      <c r="SAM311" s="94"/>
      <c r="SAN311" s="94"/>
      <c r="SAO311" s="94"/>
      <c r="SAP311" s="94"/>
      <c r="SAQ311" s="94"/>
      <c r="SAR311" s="94"/>
      <c r="SAS311" s="94"/>
      <c r="SAT311" s="94"/>
      <c r="SAU311" s="94"/>
      <c r="SAV311" s="94"/>
      <c r="SAW311" s="94"/>
      <c r="SAX311" s="94"/>
      <c r="SAY311" s="94"/>
      <c r="SAZ311" s="94"/>
      <c r="SBA311" s="94"/>
      <c r="SBB311" s="94"/>
      <c r="SBC311" s="94"/>
      <c r="SBD311" s="94"/>
      <c r="SBE311" s="94"/>
      <c r="SBF311" s="94"/>
      <c r="SBG311" s="94"/>
      <c r="SBH311" s="94"/>
      <c r="SBI311" s="94"/>
      <c r="SBJ311" s="94"/>
      <c r="SBK311" s="94"/>
      <c r="SBL311" s="94"/>
      <c r="SBM311" s="94"/>
      <c r="SBN311" s="94"/>
      <c r="SBO311" s="94"/>
      <c r="SBP311" s="94"/>
      <c r="SBQ311" s="94"/>
      <c r="SBR311" s="94"/>
      <c r="SBS311" s="94"/>
      <c r="SBT311" s="94"/>
      <c r="SBU311" s="94"/>
      <c r="SBV311" s="94"/>
      <c r="SBW311" s="94"/>
      <c r="SBX311" s="94"/>
      <c r="SBY311" s="94"/>
      <c r="SBZ311" s="94"/>
      <c r="SCA311" s="94"/>
      <c r="SCB311" s="94"/>
      <c r="SCC311" s="94"/>
      <c r="SCD311" s="94"/>
      <c r="SCE311" s="94"/>
      <c r="SCF311" s="94"/>
      <c r="SCG311" s="94"/>
      <c r="SCH311" s="94"/>
      <c r="SCI311" s="94"/>
      <c r="SCJ311" s="94"/>
      <c r="SCK311" s="94"/>
      <c r="SCL311" s="94"/>
      <c r="SCM311" s="94"/>
      <c r="SCN311" s="94"/>
      <c r="SCO311" s="94"/>
      <c r="SCP311" s="94"/>
      <c r="SCQ311" s="94"/>
      <c r="SCR311" s="94"/>
      <c r="SCS311" s="94"/>
      <c r="SCT311" s="94"/>
      <c r="SCU311" s="94"/>
      <c r="SCV311" s="94"/>
      <c r="SCW311" s="94"/>
      <c r="SCX311" s="94"/>
      <c r="SCY311" s="94"/>
      <c r="SCZ311" s="94"/>
      <c r="SDA311" s="94"/>
      <c r="SDB311" s="94"/>
      <c r="SDC311" s="94"/>
      <c r="SDD311" s="94"/>
      <c r="SDE311" s="94"/>
      <c r="SDF311" s="94"/>
      <c r="SDG311" s="94"/>
      <c r="SDH311" s="94"/>
      <c r="SDI311" s="94"/>
      <c r="SDJ311" s="94"/>
      <c r="SDK311" s="94"/>
      <c r="SDL311" s="94"/>
      <c r="SDM311" s="94"/>
      <c r="SDN311" s="94"/>
      <c r="SDO311" s="94"/>
      <c r="SDP311" s="94"/>
      <c r="SDQ311" s="94"/>
      <c r="SDR311" s="94"/>
      <c r="SDS311" s="94"/>
      <c r="SDT311" s="94"/>
      <c r="SDU311" s="94"/>
      <c r="SDV311" s="94"/>
      <c r="SDW311" s="94"/>
      <c r="SDX311" s="94"/>
      <c r="SDY311" s="94"/>
      <c r="SDZ311" s="94"/>
      <c r="SEA311" s="94"/>
      <c r="SEB311" s="94"/>
      <c r="SEC311" s="94"/>
      <c r="SED311" s="94"/>
      <c r="SEE311" s="94"/>
      <c r="SEF311" s="94"/>
      <c r="SEG311" s="94"/>
      <c r="SEH311" s="94"/>
      <c r="SEI311" s="94"/>
      <c r="SEJ311" s="94"/>
      <c r="SEK311" s="94"/>
      <c r="SEL311" s="94"/>
      <c r="SEM311" s="94"/>
      <c r="SEN311" s="94"/>
      <c r="SEO311" s="94"/>
      <c r="SEP311" s="94"/>
      <c r="SEQ311" s="94"/>
      <c r="SER311" s="94"/>
      <c r="SES311" s="94"/>
      <c r="SET311" s="94"/>
      <c r="SEU311" s="94"/>
      <c r="SEV311" s="94"/>
      <c r="SEW311" s="94"/>
      <c r="SEX311" s="94"/>
      <c r="SEY311" s="94"/>
      <c r="SEZ311" s="94"/>
      <c r="SFA311" s="94"/>
      <c r="SFB311" s="94"/>
      <c r="SFC311" s="94"/>
      <c r="SFD311" s="94"/>
      <c r="SFE311" s="94"/>
      <c r="SFF311" s="94"/>
      <c r="SFG311" s="94"/>
      <c r="SFH311" s="94"/>
      <c r="SFI311" s="94"/>
      <c r="SFJ311" s="94"/>
      <c r="SFK311" s="94"/>
      <c r="SFL311" s="94"/>
      <c r="SFM311" s="94"/>
      <c r="SFN311" s="94"/>
      <c r="SFO311" s="94"/>
      <c r="SFP311" s="94"/>
      <c r="SFQ311" s="94"/>
      <c r="SFR311" s="94"/>
      <c r="SFS311" s="94"/>
      <c r="SFT311" s="94"/>
      <c r="SFU311" s="94"/>
      <c r="SFV311" s="94"/>
      <c r="SFW311" s="94"/>
      <c r="SFX311" s="94"/>
      <c r="SFY311" s="94"/>
      <c r="SFZ311" s="94"/>
      <c r="SGA311" s="94"/>
      <c r="SGB311" s="94"/>
      <c r="SGC311" s="94"/>
      <c r="SGD311" s="94"/>
      <c r="SGE311" s="94"/>
      <c r="SGF311" s="94"/>
      <c r="SGG311" s="94"/>
      <c r="SGH311" s="94"/>
      <c r="SGI311" s="94"/>
      <c r="SGJ311" s="94"/>
      <c r="SGK311" s="94"/>
      <c r="SGL311" s="94"/>
      <c r="SGM311" s="94"/>
      <c r="SGN311" s="94"/>
      <c r="SGO311" s="94"/>
      <c r="SGP311" s="94"/>
      <c r="SGQ311" s="94"/>
      <c r="SGR311" s="94"/>
      <c r="SGS311" s="94"/>
      <c r="SGT311" s="94"/>
      <c r="SGU311" s="94"/>
      <c r="SGV311" s="94"/>
      <c r="SGW311" s="94"/>
      <c r="SGX311" s="94"/>
      <c r="SGY311" s="94"/>
      <c r="SGZ311" s="94"/>
      <c r="SHA311" s="94"/>
      <c r="SHB311" s="94"/>
      <c r="SHC311" s="94"/>
      <c r="SHD311" s="94"/>
      <c r="SHE311" s="94"/>
      <c r="SHF311" s="94"/>
      <c r="SHG311" s="94"/>
      <c r="SHH311" s="94"/>
      <c r="SHI311" s="94"/>
      <c r="SHJ311" s="94"/>
      <c r="SHK311" s="94"/>
      <c r="SHL311" s="94"/>
      <c r="SHM311" s="94"/>
      <c r="SHN311" s="94"/>
      <c r="SHO311" s="94"/>
      <c r="SHP311" s="94"/>
      <c r="SHQ311" s="94"/>
      <c r="SHR311" s="94"/>
      <c r="SHS311" s="94"/>
      <c r="SHT311" s="94"/>
      <c r="SHU311" s="94"/>
      <c r="SHV311" s="94"/>
      <c r="SHW311" s="94"/>
      <c r="SHX311" s="94"/>
      <c r="SHY311" s="94"/>
      <c r="SHZ311" s="94"/>
      <c r="SIA311" s="94"/>
      <c r="SIB311" s="94"/>
      <c r="SIC311" s="94"/>
      <c r="SID311" s="94"/>
      <c r="SIE311" s="94"/>
      <c r="SIF311" s="94"/>
      <c r="SIG311" s="94"/>
      <c r="SIH311" s="94"/>
      <c r="SII311" s="94"/>
      <c r="SIJ311" s="94"/>
      <c r="SIK311" s="94"/>
      <c r="SIL311" s="94"/>
      <c r="SIM311" s="94"/>
      <c r="SIN311" s="94"/>
      <c r="SIO311" s="94"/>
      <c r="SIP311" s="94"/>
      <c r="SIQ311" s="94"/>
      <c r="SIR311" s="94"/>
      <c r="SIS311" s="94"/>
      <c r="SIT311" s="94"/>
      <c r="SIU311" s="94"/>
      <c r="SIV311" s="94"/>
      <c r="SIW311" s="94"/>
      <c r="SIX311" s="94"/>
      <c r="SIY311" s="94"/>
      <c r="SIZ311" s="94"/>
      <c r="SJA311" s="94"/>
      <c r="SJB311" s="94"/>
      <c r="SJC311" s="94"/>
      <c r="SJD311" s="94"/>
      <c r="SJE311" s="94"/>
      <c r="SJF311" s="94"/>
      <c r="SJG311" s="94"/>
      <c r="SJH311" s="94"/>
      <c r="SJI311" s="94"/>
      <c r="SJJ311" s="94"/>
      <c r="SJK311" s="94"/>
      <c r="SJL311" s="94"/>
      <c r="SJM311" s="94"/>
      <c r="SJN311" s="94"/>
      <c r="SJO311" s="94"/>
      <c r="SJP311" s="94"/>
      <c r="SJQ311" s="94"/>
      <c r="SJR311" s="94"/>
      <c r="SJS311" s="94"/>
      <c r="SJT311" s="94"/>
      <c r="SJU311" s="94"/>
      <c r="SJV311" s="94"/>
      <c r="SJW311" s="94"/>
      <c r="SJX311" s="94"/>
      <c r="SJY311" s="94"/>
      <c r="SJZ311" s="94"/>
      <c r="SKA311" s="94"/>
      <c r="SKB311" s="94"/>
      <c r="SKC311" s="94"/>
      <c r="SKD311" s="94"/>
      <c r="SKE311" s="94"/>
      <c r="SKF311" s="94"/>
      <c r="SKG311" s="94"/>
      <c r="SKH311" s="94"/>
      <c r="SKI311" s="94"/>
      <c r="SKJ311" s="94"/>
      <c r="SKK311" s="94"/>
      <c r="SKL311" s="94"/>
      <c r="SKM311" s="94"/>
      <c r="SKN311" s="94"/>
      <c r="SKO311" s="94"/>
      <c r="SKP311" s="94"/>
      <c r="SKQ311" s="94"/>
      <c r="SKR311" s="94"/>
      <c r="SKS311" s="94"/>
      <c r="SKT311" s="94"/>
      <c r="SKU311" s="94"/>
      <c r="SKV311" s="94"/>
      <c r="SKW311" s="94"/>
      <c r="SKX311" s="94"/>
      <c r="SKY311" s="94"/>
      <c r="SKZ311" s="94"/>
      <c r="SLA311" s="94"/>
      <c r="SLB311" s="94"/>
      <c r="SLC311" s="94"/>
      <c r="SLD311" s="94"/>
      <c r="SLE311" s="94"/>
      <c r="SLF311" s="94"/>
      <c r="SLG311" s="94"/>
      <c r="SLH311" s="94"/>
      <c r="SLI311" s="94"/>
      <c r="SLJ311" s="94"/>
      <c r="SLK311" s="94"/>
      <c r="SLL311" s="94"/>
      <c r="SLM311" s="94"/>
      <c r="SLN311" s="94"/>
      <c r="SLO311" s="94"/>
      <c r="SLP311" s="94"/>
      <c r="SLQ311" s="94"/>
      <c r="SLR311" s="94"/>
      <c r="SLS311" s="94"/>
      <c r="SLT311" s="94"/>
      <c r="SLU311" s="94"/>
      <c r="SLV311" s="94"/>
      <c r="SLW311" s="94"/>
      <c r="SLX311" s="94"/>
      <c r="SLY311" s="94"/>
      <c r="SLZ311" s="94"/>
      <c r="SMA311" s="94"/>
      <c r="SMB311" s="94"/>
      <c r="SMC311" s="94"/>
      <c r="SMD311" s="94"/>
      <c r="SME311" s="94"/>
      <c r="SMF311" s="94"/>
      <c r="SMG311" s="94"/>
      <c r="SMH311" s="94"/>
      <c r="SMI311" s="94"/>
      <c r="SMJ311" s="94"/>
      <c r="SMK311" s="94"/>
      <c r="SML311" s="94"/>
      <c r="SMM311" s="94"/>
      <c r="SMN311" s="94"/>
      <c r="SMO311" s="94"/>
      <c r="SMP311" s="94"/>
      <c r="SMQ311" s="94"/>
      <c r="SMR311" s="94"/>
      <c r="SMS311" s="94"/>
      <c r="SMT311" s="94"/>
      <c r="SMU311" s="94"/>
      <c r="SMV311" s="94"/>
      <c r="SMW311" s="94"/>
      <c r="SMX311" s="94"/>
      <c r="SMY311" s="94"/>
      <c r="SMZ311" s="94"/>
      <c r="SNA311" s="94"/>
      <c r="SNB311" s="94"/>
      <c r="SNC311" s="94"/>
      <c r="SND311" s="94"/>
      <c r="SNE311" s="94"/>
      <c r="SNF311" s="94"/>
      <c r="SNG311" s="94"/>
      <c r="SNH311" s="94"/>
      <c r="SNI311" s="94"/>
      <c r="SNJ311" s="94"/>
      <c r="SNK311" s="94"/>
      <c r="SNL311" s="94"/>
      <c r="SNM311" s="94"/>
      <c r="SNN311" s="94"/>
      <c r="SNO311" s="94"/>
      <c r="SNP311" s="94"/>
      <c r="SNQ311" s="94"/>
      <c r="SNR311" s="94"/>
      <c r="SNS311" s="94"/>
      <c r="SNT311" s="94"/>
      <c r="SNU311" s="94"/>
      <c r="SNV311" s="94"/>
      <c r="SNW311" s="94"/>
      <c r="SNX311" s="94"/>
      <c r="SNY311" s="94"/>
      <c r="SNZ311" s="94"/>
      <c r="SOA311" s="94"/>
      <c r="SOB311" s="94"/>
      <c r="SOC311" s="94"/>
      <c r="SOD311" s="94"/>
      <c r="SOE311" s="94"/>
      <c r="SOF311" s="94"/>
      <c r="SOG311" s="94"/>
      <c r="SOH311" s="94"/>
      <c r="SOI311" s="94"/>
      <c r="SOJ311" s="94"/>
      <c r="SOK311" s="94"/>
      <c r="SOL311" s="94"/>
      <c r="SOM311" s="94"/>
      <c r="SON311" s="94"/>
      <c r="SOO311" s="94"/>
      <c r="SOP311" s="94"/>
      <c r="SOQ311" s="94"/>
      <c r="SOR311" s="94"/>
      <c r="SOS311" s="94"/>
      <c r="SOT311" s="94"/>
      <c r="SOU311" s="94"/>
      <c r="SOV311" s="94"/>
      <c r="SOW311" s="94"/>
      <c r="SOX311" s="94"/>
      <c r="SOY311" s="94"/>
      <c r="SOZ311" s="94"/>
      <c r="SPA311" s="94"/>
      <c r="SPB311" s="94"/>
      <c r="SPC311" s="94"/>
      <c r="SPD311" s="94"/>
      <c r="SPE311" s="94"/>
      <c r="SPF311" s="94"/>
      <c r="SPG311" s="94"/>
      <c r="SPH311" s="94"/>
      <c r="SPI311" s="94"/>
      <c r="SPJ311" s="94"/>
      <c r="SPK311" s="94"/>
      <c r="SPL311" s="94"/>
      <c r="SPM311" s="94"/>
      <c r="SPN311" s="94"/>
      <c r="SPO311" s="94"/>
      <c r="SPP311" s="94"/>
      <c r="SPQ311" s="94"/>
      <c r="SPR311" s="94"/>
      <c r="SPS311" s="94"/>
      <c r="SPT311" s="94"/>
      <c r="SPU311" s="94"/>
      <c r="SPV311" s="94"/>
      <c r="SPW311" s="94"/>
      <c r="SPX311" s="94"/>
      <c r="SPY311" s="94"/>
      <c r="SPZ311" s="94"/>
      <c r="SQA311" s="94"/>
      <c r="SQB311" s="94"/>
      <c r="SQC311" s="94"/>
      <c r="SQD311" s="94"/>
      <c r="SQE311" s="94"/>
      <c r="SQF311" s="94"/>
      <c r="SQG311" s="94"/>
      <c r="SQH311" s="94"/>
      <c r="SQI311" s="94"/>
      <c r="SQJ311" s="94"/>
      <c r="SQK311" s="94"/>
      <c r="SQL311" s="94"/>
      <c r="SQM311" s="94"/>
      <c r="SQN311" s="94"/>
      <c r="SQO311" s="94"/>
      <c r="SQP311" s="94"/>
      <c r="SQQ311" s="94"/>
      <c r="SQR311" s="94"/>
      <c r="SQS311" s="94"/>
      <c r="SQT311" s="94"/>
      <c r="SQU311" s="94"/>
      <c r="SQV311" s="94"/>
      <c r="SQW311" s="94"/>
      <c r="SQX311" s="94"/>
      <c r="SQY311" s="94"/>
      <c r="SQZ311" s="94"/>
      <c r="SRA311" s="94"/>
      <c r="SRB311" s="94"/>
      <c r="SRC311" s="94"/>
      <c r="SRD311" s="94"/>
      <c r="SRE311" s="94"/>
      <c r="SRF311" s="94"/>
      <c r="SRG311" s="94"/>
      <c r="SRH311" s="94"/>
      <c r="SRI311" s="94"/>
      <c r="SRJ311" s="94"/>
      <c r="SRK311" s="94"/>
      <c r="SRL311" s="94"/>
      <c r="SRM311" s="94"/>
      <c r="SRN311" s="94"/>
      <c r="SRO311" s="94"/>
      <c r="SRP311" s="94"/>
      <c r="SRQ311" s="94"/>
      <c r="SRR311" s="94"/>
      <c r="SRS311" s="94"/>
      <c r="SRT311" s="94"/>
      <c r="SRU311" s="94"/>
      <c r="SRV311" s="94"/>
      <c r="SRW311" s="94"/>
      <c r="SRX311" s="94"/>
      <c r="SRY311" s="94"/>
      <c r="SRZ311" s="94"/>
      <c r="SSA311" s="94"/>
      <c r="SSB311" s="94"/>
      <c r="SSC311" s="94"/>
      <c r="SSD311" s="94"/>
      <c r="SSE311" s="94"/>
      <c r="SSF311" s="94"/>
      <c r="SSG311" s="94"/>
      <c r="SSH311" s="94"/>
      <c r="SSI311" s="94"/>
      <c r="SSJ311" s="94"/>
      <c r="SSK311" s="94"/>
      <c r="SSL311" s="94"/>
      <c r="SSM311" s="94"/>
      <c r="SSN311" s="94"/>
      <c r="SSO311" s="94"/>
      <c r="SSP311" s="94"/>
      <c r="SSQ311" s="94"/>
      <c r="SSR311" s="94"/>
      <c r="SSS311" s="94"/>
      <c r="SST311" s="94"/>
      <c r="SSU311" s="94"/>
      <c r="SSV311" s="94"/>
      <c r="SSW311" s="94"/>
      <c r="SSX311" s="94"/>
      <c r="SSY311" s="94"/>
      <c r="SSZ311" s="94"/>
      <c r="STA311" s="94"/>
      <c r="STB311" s="94"/>
      <c r="STC311" s="94"/>
      <c r="STD311" s="94"/>
      <c r="STE311" s="94"/>
      <c r="STF311" s="94"/>
      <c r="STG311" s="94"/>
      <c r="STH311" s="94"/>
      <c r="STI311" s="94"/>
      <c r="STJ311" s="94"/>
      <c r="STK311" s="94"/>
      <c r="STL311" s="94"/>
      <c r="STM311" s="94"/>
      <c r="STN311" s="94"/>
      <c r="STO311" s="94"/>
      <c r="STP311" s="94"/>
      <c r="STQ311" s="94"/>
      <c r="STR311" s="94"/>
      <c r="STS311" s="94"/>
      <c r="STT311" s="94"/>
      <c r="STU311" s="94"/>
      <c r="STV311" s="94"/>
      <c r="STW311" s="94"/>
      <c r="STX311" s="94"/>
      <c r="STY311" s="94"/>
      <c r="STZ311" s="94"/>
      <c r="SUA311" s="94"/>
      <c r="SUB311" s="94"/>
      <c r="SUC311" s="94"/>
      <c r="SUD311" s="94"/>
      <c r="SUE311" s="94"/>
      <c r="SUF311" s="94"/>
      <c r="SUG311" s="94"/>
      <c r="SUH311" s="94"/>
      <c r="SUI311" s="94"/>
      <c r="SUJ311" s="94"/>
      <c r="SUK311" s="94"/>
      <c r="SUL311" s="94"/>
      <c r="SUM311" s="94"/>
      <c r="SUN311" s="94"/>
      <c r="SUO311" s="94"/>
      <c r="SUP311" s="94"/>
      <c r="SUQ311" s="94"/>
      <c r="SUR311" s="94"/>
      <c r="SUS311" s="94"/>
      <c r="SUT311" s="94"/>
      <c r="SUU311" s="94"/>
      <c r="SUV311" s="94"/>
      <c r="SUW311" s="94"/>
      <c r="SUX311" s="94"/>
      <c r="SUY311" s="94"/>
      <c r="SUZ311" s="94"/>
      <c r="SVA311" s="94"/>
      <c r="SVB311" s="94"/>
      <c r="SVC311" s="94"/>
      <c r="SVD311" s="94"/>
      <c r="SVE311" s="94"/>
      <c r="SVF311" s="94"/>
      <c r="SVG311" s="94"/>
      <c r="SVH311" s="94"/>
      <c r="SVI311" s="94"/>
      <c r="SVJ311" s="94"/>
      <c r="SVK311" s="94"/>
      <c r="SVL311" s="94"/>
      <c r="SVM311" s="94"/>
      <c r="SVN311" s="94"/>
      <c r="SVO311" s="94"/>
      <c r="SVP311" s="94"/>
      <c r="SVQ311" s="94"/>
      <c r="SVR311" s="94"/>
      <c r="SVS311" s="94"/>
      <c r="SVT311" s="94"/>
      <c r="SVU311" s="94"/>
      <c r="SVV311" s="94"/>
      <c r="SVW311" s="94"/>
      <c r="SVX311" s="94"/>
      <c r="SVY311" s="94"/>
      <c r="SVZ311" s="94"/>
      <c r="SWA311" s="94"/>
      <c r="SWB311" s="94"/>
      <c r="SWC311" s="94"/>
      <c r="SWD311" s="94"/>
      <c r="SWE311" s="94"/>
      <c r="SWF311" s="94"/>
      <c r="SWG311" s="94"/>
      <c r="SWH311" s="94"/>
      <c r="SWI311" s="94"/>
      <c r="SWJ311" s="94"/>
      <c r="SWK311" s="94"/>
      <c r="SWL311" s="94"/>
      <c r="SWM311" s="94"/>
      <c r="SWN311" s="94"/>
      <c r="SWO311" s="94"/>
      <c r="SWP311" s="94"/>
      <c r="SWQ311" s="94"/>
      <c r="SWR311" s="94"/>
      <c r="SWS311" s="94"/>
      <c r="SWT311" s="94"/>
      <c r="SWU311" s="94"/>
      <c r="SWV311" s="94"/>
      <c r="SWW311" s="94"/>
      <c r="SWX311" s="94"/>
      <c r="SWY311" s="94"/>
      <c r="SWZ311" s="94"/>
      <c r="SXA311" s="94"/>
      <c r="SXB311" s="94"/>
      <c r="SXC311" s="94"/>
      <c r="SXD311" s="94"/>
      <c r="SXE311" s="94"/>
      <c r="SXF311" s="94"/>
      <c r="SXG311" s="94"/>
      <c r="SXH311" s="94"/>
      <c r="SXI311" s="94"/>
      <c r="SXJ311" s="94"/>
      <c r="SXK311" s="94"/>
      <c r="SXL311" s="94"/>
      <c r="SXM311" s="94"/>
      <c r="SXN311" s="94"/>
      <c r="SXO311" s="94"/>
      <c r="SXP311" s="94"/>
      <c r="SXQ311" s="94"/>
      <c r="SXR311" s="94"/>
      <c r="SXS311" s="94"/>
      <c r="SXT311" s="94"/>
      <c r="SXU311" s="94"/>
      <c r="SXV311" s="94"/>
      <c r="SXW311" s="94"/>
      <c r="SXX311" s="94"/>
      <c r="SXY311" s="94"/>
      <c r="SXZ311" s="94"/>
      <c r="SYA311" s="94"/>
      <c r="SYB311" s="94"/>
      <c r="SYC311" s="94"/>
      <c r="SYD311" s="94"/>
      <c r="SYE311" s="94"/>
      <c r="SYF311" s="94"/>
      <c r="SYG311" s="94"/>
      <c r="SYH311" s="94"/>
      <c r="SYI311" s="94"/>
      <c r="SYJ311" s="94"/>
      <c r="SYK311" s="94"/>
      <c r="SYL311" s="94"/>
      <c r="SYM311" s="94"/>
      <c r="SYN311" s="94"/>
      <c r="SYO311" s="94"/>
      <c r="SYP311" s="94"/>
      <c r="SYQ311" s="94"/>
      <c r="SYR311" s="94"/>
      <c r="SYS311" s="94"/>
      <c r="SYT311" s="94"/>
      <c r="SYU311" s="94"/>
      <c r="SYV311" s="94"/>
      <c r="SYW311" s="94"/>
      <c r="SYX311" s="94"/>
      <c r="SYY311" s="94"/>
      <c r="SYZ311" s="94"/>
      <c r="SZA311" s="94"/>
      <c r="SZB311" s="94"/>
      <c r="SZC311" s="94"/>
      <c r="SZD311" s="94"/>
      <c r="SZE311" s="94"/>
      <c r="SZF311" s="94"/>
      <c r="SZG311" s="94"/>
      <c r="SZH311" s="94"/>
      <c r="SZI311" s="94"/>
      <c r="SZJ311" s="94"/>
      <c r="SZK311" s="94"/>
      <c r="SZL311" s="94"/>
      <c r="SZM311" s="94"/>
      <c r="SZN311" s="94"/>
      <c r="SZO311" s="94"/>
      <c r="SZP311" s="94"/>
      <c r="SZQ311" s="94"/>
      <c r="SZR311" s="94"/>
      <c r="SZS311" s="94"/>
      <c r="SZT311" s="94"/>
      <c r="SZU311" s="94"/>
      <c r="SZV311" s="94"/>
      <c r="SZW311" s="94"/>
      <c r="SZX311" s="94"/>
      <c r="SZY311" s="94"/>
      <c r="SZZ311" s="94"/>
      <c r="TAA311" s="94"/>
      <c r="TAB311" s="94"/>
      <c r="TAC311" s="94"/>
      <c r="TAD311" s="94"/>
      <c r="TAE311" s="94"/>
      <c r="TAF311" s="94"/>
      <c r="TAG311" s="94"/>
      <c r="TAH311" s="94"/>
      <c r="TAI311" s="94"/>
      <c r="TAJ311" s="94"/>
      <c r="TAK311" s="94"/>
      <c r="TAL311" s="94"/>
      <c r="TAM311" s="94"/>
      <c r="TAN311" s="94"/>
      <c r="TAO311" s="94"/>
      <c r="TAP311" s="94"/>
      <c r="TAQ311" s="94"/>
      <c r="TAR311" s="94"/>
      <c r="TAS311" s="94"/>
      <c r="TAT311" s="94"/>
      <c r="TAU311" s="94"/>
      <c r="TAV311" s="94"/>
      <c r="TAW311" s="94"/>
      <c r="TAX311" s="94"/>
      <c r="TAY311" s="94"/>
      <c r="TAZ311" s="94"/>
      <c r="TBA311" s="94"/>
      <c r="TBB311" s="94"/>
      <c r="TBC311" s="94"/>
      <c r="TBD311" s="94"/>
      <c r="TBE311" s="94"/>
      <c r="TBF311" s="94"/>
      <c r="TBG311" s="94"/>
      <c r="TBH311" s="94"/>
      <c r="TBI311" s="94"/>
      <c r="TBJ311" s="94"/>
      <c r="TBK311" s="94"/>
      <c r="TBL311" s="94"/>
      <c r="TBM311" s="94"/>
      <c r="TBN311" s="94"/>
      <c r="TBO311" s="94"/>
      <c r="TBP311" s="94"/>
      <c r="TBQ311" s="94"/>
      <c r="TBR311" s="94"/>
      <c r="TBS311" s="94"/>
      <c r="TBT311" s="94"/>
      <c r="TBU311" s="94"/>
      <c r="TBV311" s="94"/>
      <c r="TBW311" s="94"/>
      <c r="TBX311" s="94"/>
      <c r="TBY311" s="94"/>
      <c r="TBZ311" s="94"/>
      <c r="TCA311" s="94"/>
      <c r="TCB311" s="94"/>
      <c r="TCC311" s="94"/>
      <c r="TCD311" s="94"/>
      <c r="TCE311" s="94"/>
      <c r="TCF311" s="94"/>
      <c r="TCG311" s="94"/>
      <c r="TCH311" s="94"/>
      <c r="TCI311" s="94"/>
      <c r="TCJ311" s="94"/>
      <c r="TCK311" s="94"/>
      <c r="TCL311" s="94"/>
      <c r="TCM311" s="94"/>
      <c r="TCN311" s="94"/>
      <c r="TCO311" s="94"/>
      <c r="TCP311" s="94"/>
      <c r="TCQ311" s="94"/>
      <c r="TCR311" s="94"/>
      <c r="TCS311" s="94"/>
      <c r="TCT311" s="94"/>
      <c r="TCU311" s="94"/>
      <c r="TCV311" s="94"/>
      <c r="TCW311" s="94"/>
      <c r="TCX311" s="94"/>
      <c r="TCY311" s="94"/>
      <c r="TCZ311" s="94"/>
      <c r="TDA311" s="94"/>
      <c r="TDB311" s="94"/>
      <c r="TDC311" s="94"/>
      <c r="TDD311" s="94"/>
      <c r="TDE311" s="94"/>
      <c r="TDF311" s="94"/>
      <c r="TDG311" s="94"/>
      <c r="TDH311" s="94"/>
      <c r="TDI311" s="94"/>
      <c r="TDJ311" s="94"/>
      <c r="TDK311" s="94"/>
      <c r="TDL311" s="94"/>
      <c r="TDM311" s="94"/>
      <c r="TDN311" s="94"/>
      <c r="TDO311" s="94"/>
      <c r="TDP311" s="94"/>
      <c r="TDQ311" s="94"/>
      <c r="TDR311" s="94"/>
      <c r="TDS311" s="94"/>
      <c r="TDT311" s="94"/>
      <c r="TDU311" s="94"/>
      <c r="TDV311" s="94"/>
      <c r="TDW311" s="94"/>
      <c r="TDX311" s="94"/>
      <c r="TDY311" s="94"/>
      <c r="TDZ311" s="94"/>
      <c r="TEA311" s="94"/>
      <c r="TEB311" s="94"/>
      <c r="TEC311" s="94"/>
      <c r="TED311" s="94"/>
      <c r="TEE311" s="94"/>
      <c r="TEF311" s="94"/>
      <c r="TEG311" s="94"/>
      <c r="TEH311" s="94"/>
      <c r="TEI311" s="94"/>
      <c r="TEJ311" s="94"/>
      <c r="TEK311" s="94"/>
      <c r="TEL311" s="94"/>
      <c r="TEM311" s="94"/>
      <c r="TEN311" s="94"/>
      <c r="TEO311" s="94"/>
      <c r="TEP311" s="94"/>
      <c r="TEQ311" s="94"/>
      <c r="TER311" s="94"/>
      <c r="TES311" s="94"/>
      <c r="TET311" s="94"/>
      <c r="TEU311" s="94"/>
      <c r="TEV311" s="94"/>
      <c r="TEW311" s="94"/>
      <c r="TEX311" s="94"/>
      <c r="TEY311" s="94"/>
      <c r="TEZ311" s="94"/>
      <c r="TFA311" s="94"/>
      <c r="TFB311" s="94"/>
      <c r="TFC311" s="94"/>
      <c r="TFD311" s="94"/>
      <c r="TFE311" s="94"/>
      <c r="TFF311" s="94"/>
      <c r="TFG311" s="94"/>
      <c r="TFH311" s="94"/>
      <c r="TFI311" s="94"/>
      <c r="TFJ311" s="94"/>
      <c r="TFK311" s="94"/>
      <c r="TFL311" s="94"/>
      <c r="TFM311" s="94"/>
      <c r="TFN311" s="94"/>
      <c r="TFO311" s="94"/>
      <c r="TFP311" s="94"/>
      <c r="TFQ311" s="94"/>
      <c r="TFR311" s="94"/>
      <c r="TFS311" s="94"/>
      <c r="TFT311" s="94"/>
      <c r="TFU311" s="94"/>
      <c r="TFV311" s="94"/>
      <c r="TFW311" s="94"/>
      <c r="TFX311" s="94"/>
      <c r="TFY311" s="94"/>
      <c r="TFZ311" s="94"/>
      <c r="TGA311" s="94"/>
      <c r="TGB311" s="94"/>
      <c r="TGC311" s="94"/>
      <c r="TGD311" s="94"/>
      <c r="TGE311" s="94"/>
      <c r="TGF311" s="94"/>
      <c r="TGG311" s="94"/>
      <c r="TGH311" s="94"/>
      <c r="TGI311" s="94"/>
      <c r="TGJ311" s="94"/>
      <c r="TGK311" s="94"/>
      <c r="TGL311" s="94"/>
      <c r="TGM311" s="94"/>
      <c r="TGN311" s="94"/>
      <c r="TGO311" s="94"/>
      <c r="TGP311" s="94"/>
      <c r="TGQ311" s="94"/>
      <c r="TGR311" s="94"/>
      <c r="TGS311" s="94"/>
      <c r="TGT311" s="94"/>
      <c r="TGU311" s="94"/>
      <c r="TGV311" s="94"/>
      <c r="TGW311" s="94"/>
      <c r="TGX311" s="94"/>
      <c r="TGY311" s="94"/>
      <c r="TGZ311" s="94"/>
      <c r="THA311" s="94"/>
      <c r="THB311" s="94"/>
      <c r="THC311" s="94"/>
      <c r="THD311" s="94"/>
      <c r="THE311" s="94"/>
      <c r="THF311" s="94"/>
      <c r="THG311" s="94"/>
      <c r="THH311" s="94"/>
      <c r="THI311" s="94"/>
      <c r="THJ311" s="94"/>
      <c r="THK311" s="94"/>
      <c r="THL311" s="94"/>
      <c r="THM311" s="94"/>
      <c r="THN311" s="94"/>
      <c r="THO311" s="94"/>
      <c r="THP311" s="94"/>
      <c r="THQ311" s="94"/>
      <c r="THR311" s="94"/>
      <c r="THS311" s="94"/>
      <c r="THT311" s="94"/>
      <c r="THU311" s="94"/>
      <c r="THV311" s="94"/>
      <c r="THW311" s="94"/>
      <c r="THX311" s="94"/>
      <c r="THY311" s="94"/>
      <c r="THZ311" s="94"/>
      <c r="TIA311" s="94"/>
      <c r="TIB311" s="94"/>
      <c r="TIC311" s="94"/>
      <c r="TID311" s="94"/>
      <c r="TIE311" s="94"/>
      <c r="TIF311" s="94"/>
      <c r="TIG311" s="94"/>
      <c r="TIH311" s="94"/>
      <c r="TII311" s="94"/>
      <c r="TIJ311" s="94"/>
      <c r="TIK311" s="94"/>
      <c r="TIL311" s="94"/>
      <c r="TIM311" s="94"/>
      <c r="TIN311" s="94"/>
      <c r="TIO311" s="94"/>
      <c r="TIP311" s="94"/>
      <c r="TIQ311" s="94"/>
      <c r="TIR311" s="94"/>
      <c r="TIS311" s="94"/>
      <c r="TIT311" s="94"/>
      <c r="TIU311" s="94"/>
      <c r="TIV311" s="94"/>
      <c r="TIW311" s="94"/>
      <c r="TIX311" s="94"/>
      <c r="TIY311" s="94"/>
      <c r="TIZ311" s="94"/>
      <c r="TJA311" s="94"/>
      <c r="TJB311" s="94"/>
      <c r="TJC311" s="94"/>
      <c r="TJD311" s="94"/>
      <c r="TJE311" s="94"/>
      <c r="TJF311" s="94"/>
      <c r="TJG311" s="94"/>
      <c r="TJH311" s="94"/>
      <c r="TJI311" s="94"/>
      <c r="TJJ311" s="94"/>
      <c r="TJK311" s="94"/>
      <c r="TJL311" s="94"/>
      <c r="TJM311" s="94"/>
      <c r="TJN311" s="94"/>
      <c r="TJO311" s="94"/>
      <c r="TJP311" s="94"/>
      <c r="TJQ311" s="94"/>
      <c r="TJR311" s="94"/>
      <c r="TJS311" s="94"/>
      <c r="TJT311" s="94"/>
      <c r="TJU311" s="94"/>
      <c r="TJV311" s="94"/>
      <c r="TJW311" s="94"/>
      <c r="TJX311" s="94"/>
      <c r="TJY311" s="94"/>
      <c r="TJZ311" s="94"/>
      <c r="TKA311" s="94"/>
      <c r="TKB311" s="94"/>
      <c r="TKC311" s="94"/>
      <c r="TKD311" s="94"/>
      <c r="TKE311" s="94"/>
      <c r="TKF311" s="94"/>
      <c r="TKG311" s="94"/>
      <c r="TKH311" s="94"/>
      <c r="TKI311" s="94"/>
      <c r="TKJ311" s="94"/>
      <c r="TKK311" s="94"/>
      <c r="TKL311" s="94"/>
      <c r="TKM311" s="94"/>
      <c r="TKN311" s="94"/>
      <c r="TKO311" s="94"/>
      <c r="TKP311" s="94"/>
      <c r="TKQ311" s="94"/>
      <c r="TKR311" s="94"/>
      <c r="TKS311" s="94"/>
      <c r="TKT311" s="94"/>
      <c r="TKU311" s="94"/>
      <c r="TKV311" s="94"/>
      <c r="TKW311" s="94"/>
      <c r="TKX311" s="94"/>
      <c r="TKY311" s="94"/>
      <c r="TKZ311" s="94"/>
      <c r="TLA311" s="94"/>
      <c r="TLB311" s="94"/>
      <c r="TLC311" s="94"/>
      <c r="TLD311" s="94"/>
      <c r="TLE311" s="94"/>
      <c r="TLF311" s="94"/>
      <c r="TLG311" s="94"/>
      <c r="TLH311" s="94"/>
      <c r="TLI311" s="94"/>
      <c r="TLJ311" s="94"/>
      <c r="TLK311" s="94"/>
      <c r="TLL311" s="94"/>
      <c r="TLM311" s="94"/>
      <c r="TLN311" s="94"/>
      <c r="TLO311" s="94"/>
      <c r="TLP311" s="94"/>
      <c r="TLQ311" s="94"/>
      <c r="TLR311" s="94"/>
      <c r="TLS311" s="94"/>
      <c r="TLT311" s="94"/>
      <c r="TLU311" s="94"/>
      <c r="TLV311" s="94"/>
      <c r="TLW311" s="94"/>
      <c r="TLX311" s="94"/>
      <c r="TLY311" s="94"/>
      <c r="TLZ311" s="94"/>
      <c r="TMA311" s="94"/>
      <c r="TMB311" s="94"/>
      <c r="TMC311" s="94"/>
      <c r="TMD311" s="94"/>
      <c r="TME311" s="94"/>
      <c r="TMF311" s="94"/>
      <c r="TMG311" s="94"/>
      <c r="TMH311" s="94"/>
      <c r="TMI311" s="94"/>
      <c r="TMJ311" s="94"/>
      <c r="TMK311" s="94"/>
      <c r="TML311" s="94"/>
      <c r="TMM311" s="94"/>
      <c r="TMN311" s="94"/>
      <c r="TMO311" s="94"/>
      <c r="TMP311" s="94"/>
      <c r="TMQ311" s="94"/>
      <c r="TMR311" s="94"/>
      <c r="TMS311" s="94"/>
      <c r="TMT311" s="94"/>
      <c r="TMU311" s="94"/>
      <c r="TMV311" s="94"/>
      <c r="TMW311" s="94"/>
      <c r="TMX311" s="94"/>
      <c r="TMY311" s="94"/>
      <c r="TMZ311" s="94"/>
      <c r="TNA311" s="94"/>
      <c r="TNB311" s="94"/>
      <c r="TNC311" s="94"/>
      <c r="TND311" s="94"/>
      <c r="TNE311" s="94"/>
      <c r="TNF311" s="94"/>
      <c r="TNG311" s="94"/>
      <c r="TNH311" s="94"/>
      <c r="TNI311" s="94"/>
      <c r="TNJ311" s="94"/>
      <c r="TNK311" s="94"/>
      <c r="TNL311" s="94"/>
      <c r="TNM311" s="94"/>
      <c r="TNN311" s="94"/>
      <c r="TNO311" s="94"/>
      <c r="TNP311" s="94"/>
      <c r="TNQ311" s="94"/>
      <c r="TNR311" s="94"/>
      <c r="TNS311" s="94"/>
      <c r="TNT311" s="94"/>
      <c r="TNU311" s="94"/>
      <c r="TNV311" s="94"/>
      <c r="TNW311" s="94"/>
      <c r="TNX311" s="94"/>
      <c r="TNY311" s="94"/>
      <c r="TNZ311" s="94"/>
      <c r="TOA311" s="94"/>
      <c r="TOB311" s="94"/>
      <c r="TOC311" s="94"/>
      <c r="TOD311" s="94"/>
      <c r="TOE311" s="94"/>
      <c r="TOF311" s="94"/>
      <c r="TOG311" s="94"/>
      <c r="TOH311" s="94"/>
      <c r="TOI311" s="94"/>
      <c r="TOJ311" s="94"/>
      <c r="TOK311" s="94"/>
      <c r="TOL311" s="94"/>
      <c r="TOM311" s="94"/>
      <c r="TON311" s="94"/>
      <c r="TOO311" s="94"/>
      <c r="TOP311" s="94"/>
      <c r="TOQ311" s="94"/>
      <c r="TOR311" s="94"/>
      <c r="TOS311" s="94"/>
      <c r="TOT311" s="94"/>
      <c r="TOU311" s="94"/>
      <c r="TOV311" s="94"/>
      <c r="TOW311" s="94"/>
      <c r="TOX311" s="94"/>
      <c r="TOY311" s="94"/>
      <c r="TOZ311" s="94"/>
      <c r="TPA311" s="94"/>
      <c r="TPB311" s="94"/>
      <c r="TPC311" s="94"/>
      <c r="TPD311" s="94"/>
      <c r="TPE311" s="94"/>
      <c r="TPF311" s="94"/>
      <c r="TPG311" s="94"/>
      <c r="TPH311" s="94"/>
      <c r="TPI311" s="94"/>
      <c r="TPJ311" s="94"/>
      <c r="TPK311" s="94"/>
      <c r="TPL311" s="94"/>
      <c r="TPM311" s="94"/>
      <c r="TPN311" s="94"/>
      <c r="TPO311" s="94"/>
      <c r="TPP311" s="94"/>
      <c r="TPQ311" s="94"/>
      <c r="TPR311" s="94"/>
      <c r="TPS311" s="94"/>
      <c r="TPT311" s="94"/>
      <c r="TPU311" s="94"/>
      <c r="TPV311" s="94"/>
      <c r="TPW311" s="94"/>
      <c r="TPX311" s="94"/>
      <c r="TPY311" s="94"/>
      <c r="TPZ311" s="94"/>
      <c r="TQA311" s="94"/>
      <c r="TQB311" s="94"/>
      <c r="TQC311" s="94"/>
      <c r="TQD311" s="94"/>
      <c r="TQE311" s="94"/>
      <c r="TQF311" s="94"/>
      <c r="TQG311" s="94"/>
      <c r="TQH311" s="94"/>
      <c r="TQI311" s="94"/>
      <c r="TQJ311" s="94"/>
      <c r="TQK311" s="94"/>
      <c r="TQL311" s="94"/>
      <c r="TQM311" s="94"/>
      <c r="TQN311" s="94"/>
      <c r="TQO311" s="94"/>
      <c r="TQP311" s="94"/>
      <c r="TQQ311" s="94"/>
      <c r="TQR311" s="94"/>
      <c r="TQS311" s="94"/>
      <c r="TQT311" s="94"/>
      <c r="TQU311" s="94"/>
      <c r="TQV311" s="94"/>
      <c r="TQW311" s="94"/>
      <c r="TQX311" s="94"/>
      <c r="TQY311" s="94"/>
      <c r="TQZ311" s="94"/>
      <c r="TRA311" s="94"/>
      <c r="TRB311" s="94"/>
      <c r="TRC311" s="94"/>
      <c r="TRD311" s="94"/>
      <c r="TRE311" s="94"/>
      <c r="TRF311" s="94"/>
      <c r="TRG311" s="94"/>
      <c r="TRH311" s="94"/>
      <c r="TRI311" s="94"/>
      <c r="TRJ311" s="94"/>
      <c r="TRK311" s="94"/>
      <c r="TRL311" s="94"/>
      <c r="TRM311" s="94"/>
      <c r="TRN311" s="94"/>
      <c r="TRO311" s="94"/>
      <c r="TRP311" s="94"/>
      <c r="TRQ311" s="94"/>
      <c r="TRR311" s="94"/>
      <c r="TRS311" s="94"/>
      <c r="TRT311" s="94"/>
      <c r="TRU311" s="94"/>
      <c r="TRV311" s="94"/>
      <c r="TRW311" s="94"/>
      <c r="TRX311" s="94"/>
      <c r="TRY311" s="94"/>
      <c r="TRZ311" s="94"/>
      <c r="TSA311" s="94"/>
      <c r="TSB311" s="94"/>
      <c r="TSC311" s="94"/>
      <c r="TSD311" s="94"/>
      <c r="TSE311" s="94"/>
      <c r="TSF311" s="94"/>
      <c r="TSG311" s="94"/>
      <c r="TSH311" s="94"/>
      <c r="TSI311" s="94"/>
      <c r="TSJ311" s="94"/>
      <c r="TSK311" s="94"/>
      <c r="TSL311" s="94"/>
      <c r="TSM311" s="94"/>
      <c r="TSN311" s="94"/>
      <c r="TSO311" s="94"/>
      <c r="TSP311" s="94"/>
      <c r="TSQ311" s="94"/>
      <c r="TSR311" s="94"/>
      <c r="TSS311" s="94"/>
      <c r="TST311" s="94"/>
      <c r="TSU311" s="94"/>
      <c r="TSV311" s="94"/>
      <c r="TSW311" s="94"/>
      <c r="TSX311" s="94"/>
      <c r="TSY311" s="94"/>
      <c r="TSZ311" s="94"/>
      <c r="TTA311" s="94"/>
      <c r="TTB311" s="94"/>
      <c r="TTC311" s="94"/>
      <c r="TTD311" s="94"/>
      <c r="TTE311" s="94"/>
      <c r="TTF311" s="94"/>
      <c r="TTG311" s="94"/>
      <c r="TTH311" s="94"/>
      <c r="TTI311" s="94"/>
      <c r="TTJ311" s="94"/>
      <c r="TTK311" s="94"/>
      <c r="TTL311" s="94"/>
      <c r="TTM311" s="94"/>
      <c r="TTN311" s="94"/>
      <c r="TTO311" s="94"/>
      <c r="TTP311" s="94"/>
      <c r="TTQ311" s="94"/>
      <c r="TTR311" s="94"/>
      <c r="TTS311" s="94"/>
      <c r="TTT311" s="94"/>
      <c r="TTU311" s="94"/>
      <c r="TTV311" s="94"/>
      <c r="TTW311" s="94"/>
      <c r="TTX311" s="94"/>
      <c r="TTY311" s="94"/>
      <c r="TTZ311" s="94"/>
      <c r="TUA311" s="94"/>
      <c r="TUB311" s="94"/>
      <c r="TUC311" s="94"/>
      <c r="TUD311" s="94"/>
      <c r="TUE311" s="94"/>
      <c r="TUF311" s="94"/>
      <c r="TUG311" s="94"/>
      <c r="TUH311" s="94"/>
      <c r="TUI311" s="94"/>
      <c r="TUJ311" s="94"/>
      <c r="TUK311" s="94"/>
      <c r="TUL311" s="94"/>
      <c r="TUM311" s="94"/>
      <c r="TUN311" s="94"/>
      <c r="TUO311" s="94"/>
      <c r="TUP311" s="94"/>
      <c r="TUQ311" s="94"/>
      <c r="TUR311" s="94"/>
      <c r="TUS311" s="94"/>
      <c r="TUT311" s="94"/>
      <c r="TUU311" s="94"/>
      <c r="TUV311" s="94"/>
      <c r="TUW311" s="94"/>
      <c r="TUX311" s="94"/>
      <c r="TUY311" s="94"/>
      <c r="TUZ311" s="94"/>
      <c r="TVA311" s="94"/>
      <c r="TVB311" s="94"/>
      <c r="TVC311" s="94"/>
      <c r="TVD311" s="94"/>
      <c r="TVE311" s="94"/>
      <c r="TVF311" s="94"/>
      <c r="TVG311" s="94"/>
      <c r="TVH311" s="94"/>
      <c r="TVI311" s="94"/>
      <c r="TVJ311" s="94"/>
      <c r="TVK311" s="94"/>
      <c r="TVL311" s="94"/>
      <c r="TVM311" s="94"/>
      <c r="TVN311" s="94"/>
      <c r="TVO311" s="94"/>
      <c r="TVP311" s="94"/>
      <c r="TVQ311" s="94"/>
      <c r="TVR311" s="94"/>
      <c r="TVS311" s="94"/>
      <c r="TVT311" s="94"/>
      <c r="TVU311" s="94"/>
      <c r="TVV311" s="94"/>
      <c r="TVW311" s="94"/>
      <c r="TVX311" s="94"/>
      <c r="TVY311" s="94"/>
      <c r="TVZ311" s="94"/>
      <c r="TWA311" s="94"/>
      <c r="TWB311" s="94"/>
      <c r="TWC311" s="94"/>
      <c r="TWD311" s="94"/>
      <c r="TWE311" s="94"/>
      <c r="TWF311" s="94"/>
      <c r="TWG311" s="94"/>
      <c r="TWH311" s="94"/>
      <c r="TWI311" s="94"/>
      <c r="TWJ311" s="94"/>
      <c r="TWK311" s="94"/>
      <c r="TWL311" s="94"/>
      <c r="TWM311" s="94"/>
      <c r="TWN311" s="94"/>
      <c r="TWO311" s="94"/>
      <c r="TWP311" s="94"/>
      <c r="TWQ311" s="94"/>
      <c r="TWR311" s="94"/>
      <c r="TWS311" s="94"/>
      <c r="TWT311" s="94"/>
      <c r="TWU311" s="94"/>
      <c r="TWV311" s="94"/>
      <c r="TWW311" s="94"/>
      <c r="TWX311" s="94"/>
      <c r="TWY311" s="94"/>
      <c r="TWZ311" s="94"/>
      <c r="TXA311" s="94"/>
      <c r="TXB311" s="94"/>
      <c r="TXC311" s="94"/>
      <c r="TXD311" s="94"/>
      <c r="TXE311" s="94"/>
      <c r="TXF311" s="94"/>
      <c r="TXG311" s="94"/>
      <c r="TXH311" s="94"/>
      <c r="TXI311" s="94"/>
      <c r="TXJ311" s="94"/>
      <c r="TXK311" s="94"/>
      <c r="TXL311" s="94"/>
      <c r="TXM311" s="94"/>
      <c r="TXN311" s="94"/>
      <c r="TXO311" s="94"/>
      <c r="TXP311" s="94"/>
      <c r="TXQ311" s="94"/>
      <c r="TXR311" s="94"/>
      <c r="TXS311" s="94"/>
      <c r="TXT311" s="94"/>
      <c r="TXU311" s="94"/>
      <c r="TXV311" s="94"/>
      <c r="TXW311" s="94"/>
      <c r="TXX311" s="94"/>
      <c r="TXY311" s="94"/>
      <c r="TXZ311" s="94"/>
      <c r="TYA311" s="94"/>
      <c r="TYB311" s="94"/>
      <c r="TYC311" s="94"/>
      <c r="TYD311" s="94"/>
      <c r="TYE311" s="94"/>
      <c r="TYF311" s="94"/>
      <c r="TYG311" s="94"/>
      <c r="TYH311" s="94"/>
      <c r="TYI311" s="94"/>
      <c r="TYJ311" s="94"/>
      <c r="TYK311" s="94"/>
      <c r="TYL311" s="94"/>
      <c r="TYM311" s="94"/>
      <c r="TYN311" s="94"/>
      <c r="TYO311" s="94"/>
      <c r="TYP311" s="94"/>
      <c r="TYQ311" s="94"/>
      <c r="TYR311" s="94"/>
      <c r="TYS311" s="94"/>
      <c r="TYT311" s="94"/>
      <c r="TYU311" s="94"/>
      <c r="TYV311" s="94"/>
      <c r="TYW311" s="94"/>
      <c r="TYX311" s="94"/>
      <c r="TYY311" s="94"/>
      <c r="TYZ311" s="94"/>
      <c r="TZA311" s="94"/>
      <c r="TZB311" s="94"/>
      <c r="TZC311" s="94"/>
      <c r="TZD311" s="94"/>
      <c r="TZE311" s="94"/>
      <c r="TZF311" s="94"/>
      <c r="TZG311" s="94"/>
      <c r="TZH311" s="94"/>
      <c r="TZI311" s="94"/>
      <c r="TZJ311" s="94"/>
      <c r="TZK311" s="94"/>
      <c r="TZL311" s="94"/>
      <c r="TZM311" s="94"/>
      <c r="TZN311" s="94"/>
      <c r="TZO311" s="94"/>
      <c r="TZP311" s="94"/>
      <c r="TZQ311" s="94"/>
      <c r="TZR311" s="94"/>
      <c r="TZS311" s="94"/>
      <c r="TZT311" s="94"/>
      <c r="TZU311" s="94"/>
      <c r="TZV311" s="94"/>
      <c r="TZW311" s="94"/>
      <c r="TZX311" s="94"/>
      <c r="TZY311" s="94"/>
      <c r="TZZ311" s="94"/>
      <c r="UAA311" s="94"/>
      <c r="UAB311" s="94"/>
      <c r="UAC311" s="94"/>
      <c r="UAD311" s="94"/>
      <c r="UAE311" s="94"/>
      <c r="UAF311" s="94"/>
      <c r="UAG311" s="94"/>
      <c r="UAH311" s="94"/>
      <c r="UAI311" s="94"/>
      <c r="UAJ311" s="94"/>
      <c r="UAK311" s="94"/>
      <c r="UAL311" s="94"/>
      <c r="UAM311" s="94"/>
      <c r="UAN311" s="94"/>
      <c r="UAO311" s="94"/>
      <c r="UAP311" s="94"/>
      <c r="UAQ311" s="94"/>
      <c r="UAR311" s="94"/>
      <c r="UAS311" s="94"/>
      <c r="UAT311" s="94"/>
      <c r="UAU311" s="94"/>
      <c r="UAV311" s="94"/>
      <c r="UAW311" s="94"/>
      <c r="UAX311" s="94"/>
      <c r="UAY311" s="94"/>
      <c r="UAZ311" s="94"/>
      <c r="UBA311" s="94"/>
      <c r="UBB311" s="94"/>
      <c r="UBC311" s="94"/>
      <c r="UBD311" s="94"/>
      <c r="UBE311" s="94"/>
      <c r="UBF311" s="94"/>
      <c r="UBG311" s="94"/>
      <c r="UBH311" s="94"/>
      <c r="UBI311" s="94"/>
      <c r="UBJ311" s="94"/>
      <c r="UBK311" s="94"/>
      <c r="UBL311" s="94"/>
      <c r="UBM311" s="94"/>
      <c r="UBN311" s="94"/>
      <c r="UBO311" s="94"/>
      <c r="UBP311" s="94"/>
      <c r="UBQ311" s="94"/>
      <c r="UBR311" s="94"/>
      <c r="UBS311" s="94"/>
      <c r="UBT311" s="94"/>
      <c r="UBU311" s="94"/>
      <c r="UBV311" s="94"/>
      <c r="UBW311" s="94"/>
      <c r="UBX311" s="94"/>
      <c r="UBY311" s="94"/>
      <c r="UBZ311" s="94"/>
      <c r="UCA311" s="94"/>
      <c r="UCB311" s="94"/>
      <c r="UCC311" s="94"/>
      <c r="UCD311" s="94"/>
      <c r="UCE311" s="94"/>
      <c r="UCF311" s="94"/>
      <c r="UCG311" s="94"/>
      <c r="UCH311" s="94"/>
      <c r="UCI311" s="94"/>
      <c r="UCJ311" s="94"/>
      <c r="UCK311" s="94"/>
      <c r="UCL311" s="94"/>
      <c r="UCM311" s="94"/>
      <c r="UCN311" s="94"/>
      <c r="UCO311" s="94"/>
      <c r="UCP311" s="94"/>
      <c r="UCQ311" s="94"/>
      <c r="UCR311" s="94"/>
      <c r="UCS311" s="94"/>
      <c r="UCT311" s="94"/>
      <c r="UCU311" s="94"/>
      <c r="UCV311" s="94"/>
      <c r="UCW311" s="94"/>
      <c r="UCX311" s="94"/>
      <c r="UCY311" s="94"/>
      <c r="UCZ311" s="94"/>
      <c r="UDA311" s="94"/>
      <c r="UDB311" s="94"/>
      <c r="UDC311" s="94"/>
      <c r="UDD311" s="94"/>
      <c r="UDE311" s="94"/>
      <c r="UDF311" s="94"/>
      <c r="UDG311" s="94"/>
      <c r="UDH311" s="94"/>
      <c r="UDI311" s="94"/>
      <c r="UDJ311" s="94"/>
      <c r="UDK311" s="94"/>
      <c r="UDL311" s="94"/>
      <c r="UDM311" s="94"/>
      <c r="UDN311" s="94"/>
      <c r="UDO311" s="94"/>
      <c r="UDP311" s="94"/>
      <c r="UDQ311" s="94"/>
      <c r="UDR311" s="94"/>
      <c r="UDS311" s="94"/>
      <c r="UDT311" s="94"/>
      <c r="UDU311" s="94"/>
      <c r="UDV311" s="94"/>
      <c r="UDW311" s="94"/>
      <c r="UDX311" s="94"/>
      <c r="UDY311" s="94"/>
      <c r="UDZ311" s="94"/>
      <c r="UEA311" s="94"/>
      <c r="UEB311" s="94"/>
      <c r="UEC311" s="94"/>
      <c r="UED311" s="94"/>
      <c r="UEE311" s="94"/>
      <c r="UEF311" s="94"/>
      <c r="UEG311" s="94"/>
      <c r="UEH311" s="94"/>
      <c r="UEI311" s="94"/>
      <c r="UEJ311" s="94"/>
      <c r="UEK311" s="94"/>
      <c r="UEL311" s="94"/>
      <c r="UEM311" s="94"/>
      <c r="UEN311" s="94"/>
      <c r="UEO311" s="94"/>
      <c r="UEP311" s="94"/>
      <c r="UEQ311" s="94"/>
      <c r="UER311" s="94"/>
      <c r="UES311" s="94"/>
      <c r="UET311" s="94"/>
      <c r="UEU311" s="94"/>
      <c r="UEV311" s="94"/>
      <c r="UEW311" s="94"/>
      <c r="UEX311" s="94"/>
      <c r="UEY311" s="94"/>
      <c r="UEZ311" s="94"/>
      <c r="UFA311" s="94"/>
      <c r="UFB311" s="94"/>
      <c r="UFC311" s="94"/>
      <c r="UFD311" s="94"/>
      <c r="UFE311" s="94"/>
      <c r="UFF311" s="94"/>
      <c r="UFG311" s="94"/>
      <c r="UFH311" s="94"/>
      <c r="UFI311" s="94"/>
      <c r="UFJ311" s="94"/>
      <c r="UFK311" s="94"/>
      <c r="UFL311" s="94"/>
      <c r="UFM311" s="94"/>
      <c r="UFN311" s="94"/>
      <c r="UFO311" s="94"/>
      <c r="UFP311" s="94"/>
      <c r="UFQ311" s="94"/>
      <c r="UFR311" s="94"/>
      <c r="UFS311" s="94"/>
      <c r="UFT311" s="94"/>
      <c r="UFU311" s="94"/>
      <c r="UFV311" s="94"/>
      <c r="UFW311" s="94"/>
      <c r="UFX311" s="94"/>
      <c r="UFY311" s="94"/>
      <c r="UFZ311" s="94"/>
      <c r="UGA311" s="94"/>
      <c r="UGB311" s="94"/>
      <c r="UGC311" s="94"/>
      <c r="UGD311" s="94"/>
      <c r="UGE311" s="94"/>
      <c r="UGF311" s="94"/>
      <c r="UGG311" s="94"/>
      <c r="UGH311" s="94"/>
      <c r="UGI311" s="94"/>
      <c r="UGJ311" s="94"/>
      <c r="UGK311" s="94"/>
      <c r="UGL311" s="94"/>
      <c r="UGM311" s="94"/>
      <c r="UGN311" s="94"/>
      <c r="UGO311" s="94"/>
      <c r="UGP311" s="94"/>
      <c r="UGQ311" s="94"/>
      <c r="UGR311" s="94"/>
      <c r="UGS311" s="94"/>
      <c r="UGT311" s="94"/>
      <c r="UGU311" s="94"/>
      <c r="UGV311" s="94"/>
      <c r="UGW311" s="94"/>
      <c r="UGX311" s="94"/>
      <c r="UGY311" s="94"/>
      <c r="UGZ311" s="94"/>
      <c r="UHA311" s="94"/>
      <c r="UHB311" s="94"/>
      <c r="UHC311" s="94"/>
      <c r="UHD311" s="94"/>
      <c r="UHE311" s="94"/>
      <c r="UHF311" s="94"/>
      <c r="UHG311" s="94"/>
      <c r="UHH311" s="94"/>
      <c r="UHI311" s="94"/>
      <c r="UHJ311" s="94"/>
      <c r="UHK311" s="94"/>
      <c r="UHL311" s="94"/>
      <c r="UHM311" s="94"/>
      <c r="UHN311" s="94"/>
      <c r="UHO311" s="94"/>
      <c r="UHP311" s="94"/>
      <c r="UHQ311" s="94"/>
      <c r="UHR311" s="94"/>
      <c r="UHS311" s="94"/>
      <c r="UHT311" s="94"/>
      <c r="UHU311" s="94"/>
      <c r="UHV311" s="94"/>
      <c r="UHW311" s="94"/>
      <c r="UHX311" s="94"/>
      <c r="UHY311" s="94"/>
      <c r="UHZ311" s="94"/>
      <c r="UIA311" s="94"/>
      <c r="UIB311" s="94"/>
      <c r="UIC311" s="94"/>
      <c r="UID311" s="94"/>
      <c r="UIE311" s="94"/>
      <c r="UIF311" s="94"/>
      <c r="UIG311" s="94"/>
      <c r="UIH311" s="94"/>
      <c r="UII311" s="94"/>
      <c r="UIJ311" s="94"/>
      <c r="UIK311" s="94"/>
      <c r="UIL311" s="94"/>
      <c r="UIM311" s="94"/>
      <c r="UIN311" s="94"/>
      <c r="UIO311" s="94"/>
      <c r="UIP311" s="94"/>
      <c r="UIQ311" s="94"/>
      <c r="UIR311" s="94"/>
      <c r="UIS311" s="94"/>
      <c r="UIT311" s="94"/>
      <c r="UIU311" s="94"/>
      <c r="UIV311" s="94"/>
      <c r="UIW311" s="94"/>
      <c r="UIX311" s="94"/>
      <c r="UIY311" s="94"/>
      <c r="UIZ311" s="94"/>
      <c r="UJA311" s="94"/>
      <c r="UJB311" s="94"/>
      <c r="UJC311" s="94"/>
      <c r="UJD311" s="94"/>
      <c r="UJE311" s="94"/>
      <c r="UJF311" s="94"/>
      <c r="UJG311" s="94"/>
      <c r="UJH311" s="94"/>
      <c r="UJI311" s="94"/>
      <c r="UJJ311" s="94"/>
      <c r="UJK311" s="94"/>
      <c r="UJL311" s="94"/>
      <c r="UJM311" s="94"/>
      <c r="UJN311" s="94"/>
      <c r="UJO311" s="94"/>
      <c r="UJP311" s="94"/>
      <c r="UJQ311" s="94"/>
      <c r="UJR311" s="94"/>
      <c r="UJS311" s="94"/>
      <c r="UJT311" s="94"/>
      <c r="UJU311" s="94"/>
      <c r="UJV311" s="94"/>
      <c r="UJW311" s="94"/>
      <c r="UJX311" s="94"/>
      <c r="UJY311" s="94"/>
      <c r="UJZ311" s="94"/>
      <c r="UKA311" s="94"/>
      <c r="UKB311" s="94"/>
      <c r="UKC311" s="94"/>
      <c r="UKD311" s="94"/>
      <c r="UKE311" s="94"/>
      <c r="UKF311" s="94"/>
      <c r="UKG311" s="94"/>
      <c r="UKH311" s="94"/>
      <c r="UKI311" s="94"/>
      <c r="UKJ311" s="94"/>
      <c r="UKK311" s="94"/>
      <c r="UKL311" s="94"/>
      <c r="UKM311" s="94"/>
      <c r="UKN311" s="94"/>
      <c r="UKO311" s="94"/>
      <c r="UKP311" s="94"/>
      <c r="UKQ311" s="94"/>
      <c r="UKR311" s="94"/>
      <c r="UKS311" s="94"/>
      <c r="UKT311" s="94"/>
      <c r="UKU311" s="94"/>
      <c r="UKV311" s="94"/>
      <c r="UKW311" s="94"/>
      <c r="UKX311" s="94"/>
      <c r="UKY311" s="94"/>
      <c r="UKZ311" s="94"/>
      <c r="ULA311" s="94"/>
      <c r="ULB311" s="94"/>
      <c r="ULC311" s="94"/>
      <c r="ULD311" s="94"/>
      <c r="ULE311" s="94"/>
      <c r="ULF311" s="94"/>
      <c r="ULG311" s="94"/>
      <c r="ULH311" s="94"/>
      <c r="ULI311" s="94"/>
      <c r="ULJ311" s="94"/>
      <c r="ULK311" s="94"/>
      <c r="ULL311" s="94"/>
      <c r="ULM311" s="94"/>
      <c r="ULN311" s="94"/>
      <c r="ULO311" s="94"/>
      <c r="ULP311" s="94"/>
      <c r="ULQ311" s="94"/>
      <c r="ULR311" s="94"/>
      <c r="ULS311" s="94"/>
      <c r="ULT311" s="94"/>
      <c r="ULU311" s="94"/>
      <c r="ULV311" s="94"/>
      <c r="ULW311" s="94"/>
      <c r="ULX311" s="94"/>
      <c r="ULY311" s="94"/>
      <c r="ULZ311" s="94"/>
      <c r="UMA311" s="94"/>
      <c r="UMB311" s="94"/>
      <c r="UMC311" s="94"/>
      <c r="UMD311" s="94"/>
      <c r="UME311" s="94"/>
      <c r="UMF311" s="94"/>
      <c r="UMG311" s="94"/>
      <c r="UMH311" s="94"/>
      <c r="UMI311" s="94"/>
      <c r="UMJ311" s="94"/>
      <c r="UMK311" s="94"/>
      <c r="UML311" s="94"/>
      <c r="UMM311" s="94"/>
      <c r="UMN311" s="94"/>
      <c r="UMO311" s="94"/>
      <c r="UMP311" s="94"/>
      <c r="UMQ311" s="94"/>
      <c r="UMR311" s="94"/>
      <c r="UMS311" s="94"/>
      <c r="UMT311" s="94"/>
      <c r="UMU311" s="94"/>
      <c r="UMV311" s="94"/>
      <c r="UMW311" s="94"/>
      <c r="UMX311" s="94"/>
      <c r="UMY311" s="94"/>
      <c r="UMZ311" s="94"/>
      <c r="UNA311" s="94"/>
      <c r="UNB311" s="94"/>
      <c r="UNC311" s="94"/>
      <c r="UND311" s="94"/>
      <c r="UNE311" s="94"/>
      <c r="UNF311" s="94"/>
      <c r="UNG311" s="94"/>
      <c r="UNH311" s="94"/>
      <c r="UNI311" s="94"/>
      <c r="UNJ311" s="94"/>
      <c r="UNK311" s="94"/>
      <c r="UNL311" s="94"/>
      <c r="UNM311" s="94"/>
      <c r="UNN311" s="94"/>
      <c r="UNO311" s="94"/>
      <c r="UNP311" s="94"/>
      <c r="UNQ311" s="94"/>
      <c r="UNR311" s="94"/>
      <c r="UNS311" s="94"/>
      <c r="UNT311" s="94"/>
      <c r="UNU311" s="94"/>
      <c r="UNV311" s="94"/>
      <c r="UNW311" s="94"/>
      <c r="UNX311" s="94"/>
      <c r="UNY311" s="94"/>
      <c r="UNZ311" s="94"/>
      <c r="UOA311" s="94"/>
      <c r="UOB311" s="94"/>
      <c r="UOC311" s="94"/>
      <c r="UOD311" s="94"/>
      <c r="UOE311" s="94"/>
      <c r="UOF311" s="94"/>
      <c r="UOG311" s="94"/>
      <c r="UOH311" s="94"/>
      <c r="UOI311" s="94"/>
      <c r="UOJ311" s="94"/>
      <c r="UOK311" s="94"/>
      <c r="UOL311" s="94"/>
      <c r="UOM311" s="94"/>
      <c r="UON311" s="94"/>
      <c r="UOO311" s="94"/>
      <c r="UOP311" s="94"/>
      <c r="UOQ311" s="94"/>
      <c r="UOR311" s="94"/>
      <c r="UOS311" s="94"/>
      <c r="UOT311" s="94"/>
      <c r="UOU311" s="94"/>
      <c r="UOV311" s="94"/>
      <c r="UOW311" s="94"/>
      <c r="UOX311" s="94"/>
      <c r="UOY311" s="94"/>
      <c r="UOZ311" s="94"/>
      <c r="UPA311" s="94"/>
      <c r="UPB311" s="94"/>
      <c r="UPC311" s="94"/>
      <c r="UPD311" s="94"/>
      <c r="UPE311" s="94"/>
      <c r="UPF311" s="94"/>
      <c r="UPG311" s="94"/>
      <c r="UPH311" s="94"/>
      <c r="UPI311" s="94"/>
      <c r="UPJ311" s="94"/>
      <c r="UPK311" s="94"/>
      <c r="UPL311" s="94"/>
      <c r="UPM311" s="94"/>
      <c r="UPN311" s="94"/>
      <c r="UPO311" s="94"/>
      <c r="UPP311" s="94"/>
      <c r="UPQ311" s="94"/>
      <c r="UPR311" s="94"/>
      <c r="UPS311" s="94"/>
      <c r="UPT311" s="94"/>
      <c r="UPU311" s="94"/>
      <c r="UPV311" s="94"/>
      <c r="UPW311" s="94"/>
      <c r="UPX311" s="94"/>
      <c r="UPY311" s="94"/>
      <c r="UPZ311" s="94"/>
      <c r="UQA311" s="94"/>
      <c r="UQB311" s="94"/>
      <c r="UQC311" s="94"/>
      <c r="UQD311" s="94"/>
      <c r="UQE311" s="94"/>
      <c r="UQF311" s="94"/>
      <c r="UQG311" s="94"/>
      <c r="UQH311" s="94"/>
      <c r="UQI311" s="94"/>
      <c r="UQJ311" s="94"/>
      <c r="UQK311" s="94"/>
      <c r="UQL311" s="94"/>
      <c r="UQM311" s="94"/>
      <c r="UQN311" s="94"/>
      <c r="UQO311" s="94"/>
      <c r="UQP311" s="94"/>
      <c r="UQQ311" s="94"/>
      <c r="UQR311" s="94"/>
      <c r="UQS311" s="94"/>
      <c r="UQT311" s="94"/>
      <c r="UQU311" s="94"/>
      <c r="UQV311" s="94"/>
      <c r="UQW311" s="94"/>
      <c r="UQX311" s="94"/>
      <c r="UQY311" s="94"/>
      <c r="UQZ311" s="94"/>
      <c r="URA311" s="94"/>
      <c r="URB311" s="94"/>
      <c r="URC311" s="94"/>
      <c r="URD311" s="94"/>
      <c r="URE311" s="94"/>
      <c r="URF311" s="94"/>
      <c r="URG311" s="94"/>
      <c r="URH311" s="94"/>
      <c r="URI311" s="94"/>
      <c r="URJ311" s="94"/>
      <c r="URK311" s="94"/>
      <c r="URL311" s="94"/>
      <c r="URM311" s="94"/>
      <c r="URN311" s="94"/>
      <c r="URO311" s="94"/>
      <c r="URP311" s="94"/>
      <c r="URQ311" s="94"/>
      <c r="URR311" s="94"/>
      <c r="URS311" s="94"/>
      <c r="URT311" s="94"/>
      <c r="URU311" s="94"/>
      <c r="URV311" s="94"/>
      <c r="URW311" s="94"/>
      <c r="URX311" s="94"/>
      <c r="URY311" s="94"/>
      <c r="URZ311" s="94"/>
      <c r="USA311" s="94"/>
      <c r="USB311" s="94"/>
      <c r="USC311" s="94"/>
      <c r="USD311" s="94"/>
      <c r="USE311" s="94"/>
      <c r="USF311" s="94"/>
      <c r="USG311" s="94"/>
      <c r="USH311" s="94"/>
      <c r="USI311" s="94"/>
      <c r="USJ311" s="94"/>
      <c r="USK311" s="94"/>
      <c r="USL311" s="94"/>
      <c r="USM311" s="94"/>
      <c r="USN311" s="94"/>
      <c r="USO311" s="94"/>
      <c r="USP311" s="94"/>
      <c r="USQ311" s="94"/>
      <c r="USR311" s="94"/>
      <c r="USS311" s="94"/>
      <c r="UST311" s="94"/>
      <c r="USU311" s="94"/>
      <c r="USV311" s="94"/>
      <c r="USW311" s="94"/>
      <c r="USX311" s="94"/>
      <c r="USY311" s="94"/>
      <c r="USZ311" s="94"/>
      <c r="UTA311" s="94"/>
      <c r="UTB311" s="94"/>
      <c r="UTC311" s="94"/>
      <c r="UTD311" s="94"/>
      <c r="UTE311" s="94"/>
      <c r="UTF311" s="94"/>
      <c r="UTG311" s="94"/>
      <c r="UTH311" s="94"/>
      <c r="UTI311" s="94"/>
      <c r="UTJ311" s="94"/>
      <c r="UTK311" s="94"/>
      <c r="UTL311" s="94"/>
      <c r="UTM311" s="94"/>
      <c r="UTN311" s="94"/>
      <c r="UTO311" s="94"/>
      <c r="UTP311" s="94"/>
      <c r="UTQ311" s="94"/>
      <c r="UTR311" s="94"/>
      <c r="UTS311" s="94"/>
      <c r="UTT311" s="94"/>
      <c r="UTU311" s="94"/>
      <c r="UTV311" s="94"/>
      <c r="UTW311" s="94"/>
      <c r="UTX311" s="94"/>
      <c r="UTY311" s="94"/>
      <c r="UTZ311" s="94"/>
      <c r="UUA311" s="94"/>
      <c r="UUB311" s="94"/>
      <c r="UUC311" s="94"/>
      <c r="UUD311" s="94"/>
      <c r="UUE311" s="94"/>
      <c r="UUF311" s="94"/>
      <c r="UUG311" s="94"/>
      <c r="UUH311" s="94"/>
      <c r="UUI311" s="94"/>
      <c r="UUJ311" s="94"/>
      <c r="UUK311" s="94"/>
      <c r="UUL311" s="94"/>
      <c r="UUM311" s="94"/>
      <c r="UUN311" s="94"/>
      <c r="UUO311" s="94"/>
      <c r="UUP311" s="94"/>
      <c r="UUQ311" s="94"/>
      <c r="UUR311" s="94"/>
      <c r="UUS311" s="94"/>
      <c r="UUT311" s="94"/>
      <c r="UUU311" s="94"/>
      <c r="UUV311" s="94"/>
      <c r="UUW311" s="94"/>
      <c r="UUX311" s="94"/>
      <c r="UUY311" s="94"/>
      <c r="UUZ311" s="94"/>
      <c r="UVA311" s="94"/>
      <c r="UVB311" s="94"/>
      <c r="UVC311" s="94"/>
      <c r="UVD311" s="94"/>
      <c r="UVE311" s="94"/>
      <c r="UVF311" s="94"/>
      <c r="UVG311" s="94"/>
      <c r="UVH311" s="94"/>
      <c r="UVI311" s="94"/>
      <c r="UVJ311" s="94"/>
      <c r="UVK311" s="94"/>
      <c r="UVL311" s="94"/>
      <c r="UVM311" s="94"/>
      <c r="UVN311" s="94"/>
      <c r="UVO311" s="94"/>
      <c r="UVP311" s="94"/>
      <c r="UVQ311" s="94"/>
      <c r="UVR311" s="94"/>
      <c r="UVS311" s="94"/>
      <c r="UVT311" s="94"/>
      <c r="UVU311" s="94"/>
      <c r="UVV311" s="94"/>
      <c r="UVW311" s="94"/>
      <c r="UVX311" s="94"/>
      <c r="UVY311" s="94"/>
      <c r="UVZ311" s="94"/>
      <c r="UWA311" s="94"/>
      <c r="UWB311" s="94"/>
      <c r="UWC311" s="94"/>
      <c r="UWD311" s="94"/>
      <c r="UWE311" s="94"/>
      <c r="UWF311" s="94"/>
      <c r="UWG311" s="94"/>
      <c r="UWH311" s="94"/>
      <c r="UWI311" s="94"/>
      <c r="UWJ311" s="94"/>
      <c r="UWK311" s="94"/>
      <c r="UWL311" s="94"/>
      <c r="UWM311" s="94"/>
      <c r="UWN311" s="94"/>
      <c r="UWO311" s="94"/>
      <c r="UWP311" s="94"/>
      <c r="UWQ311" s="94"/>
      <c r="UWR311" s="94"/>
      <c r="UWS311" s="94"/>
      <c r="UWT311" s="94"/>
      <c r="UWU311" s="94"/>
      <c r="UWV311" s="94"/>
      <c r="UWW311" s="94"/>
      <c r="UWX311" s="94"/>
      <c r="UWY311" s="94"/>
      <c r="UWZ311" s="94"/>
      <c r="UXA311" s="94"/>
      <c r="UXB311" s="94"/>
      <c r="UXC311" s="94"/>
      <c r="UXD311" s="94"/>
      <c r="UXE311" s="94"/>
      <c r="UXF311" s="94"/>
      <c r="UXG311" s="94"/>
      <c r="UXH311" s="94"/>
      <c r="UXI311" s="94"/>
      <c r="UXJ311" s="94"/>
      <c r="UXK311" s="94"/>
      <c r="UXL311" s="94"/>
      <c r="UXM311" s="94"/>
      <c r="UXN311" s="94"/>
      <c r="UXO311" s="94"/>
      <c r="UXP311" s="94"/>
      <c r="UXQ311" s="94"/>
      <c r="UXR311" s="94"/>
      <c r="UXS311" s="94"/>
      <c r="UXT311" s="94"/>
      <c r="UXU311" s="94"/>
      <c r="UXV311" s="94"/>
      <c r="UXW311" s="94"/>
      <c r="UXX311" s="94"/>
      <c r="UXY311" s="94"/>
      <c r="UXZ311" s="94"/>
      <c r="UYA311" s="94"/>
      <c r="UYB311" s="94"/>
      <c r="UYC311" s="94"/>
      <c r="UYD311" s="94"/>
      <c r="UYE311" s="94"/>
      <c r="UYF311" s="94"/>
      <c r="UYG311" s="94"/>
      <c r="UYH311" s="94"/>
      <c r="UYI311" s="94"/>
      <c r="UYJ311" s="94"/>
      <c r="UYK311" s="94"/>
      <c r="UYL311" s="94"/>
      <c r="UYM311" s="94"/>
      <c r="UYN311" s="94"/>
      <c r="UYO311" s="94"/>
      <c r="UYP311" s="94"/>
      <c r="UYQ311" s="94"/>
      <c r="UYR311" s="94"/>
      <c r="UYS311" s="94"/>
      <c r="UYT311" s="94"/>
      <c r="UYU311" s="94"/>
      <c r="UYV311" s="94"/>
      <c r="UYW311" s="94"/>
      <c r="UYX311" s="94"/>
      <c r="UYY311" s="94"/>
      <c r="UYZ311" s="94"/>
      <c r="UZA311" s="94"/>
      <c r="UZB311" s="94"/>
      <c r="UZC311" s="94"/>
      <c r="UZD311" s="94"/>
      <c r="UZE311" s="94"/>
      <c r="UZF311" s="94"/>
      <c r="UZG311" s="94"/>
      <c r="UZH311" s="94"/>
      <c r="UZI311" s="94"/>
      <c r="UZJ311" s="94"/>
      <c r="UZK311" s="94"/>
      <c r="UZL311" s="94"/>
      <c r="UZM311" s="94"/>
      <c r="UZN311" s="94"/>
      <c r="UZO311" s="94"/>
      <c r="UZP311" s="94"/>
      <c r="UZQ311" s="94"/>
      <c r="UZR311" s="94"/>
      <c r="UZS311" s="94"/>
      <c r="UZT311" s="94"/>
      <c r="UZU311" s="94"/>
      <c r="UZV311" s="94"/>
      <c r="UZW311" s="94"/>
      <c r="UZX311" s="94"/>
      <c r="UZY311" s="94"/>
      <c r="UZZ311" s="94"/>
      <c r="VAA311" s="94"/>
      <c r="VAB311" s="94"/>
      <c r="VAC311" s="94"/>
      <c r="VAD311" s="94"/>
      <c r="VAE311" s="94"/>
      <c r="VAF311" s="94"/>
      <c r="VAG311" s="94"/>
      <c r="VAH311" s="94"/>
      <c r="VAI311" s="94"/>
      <c r="VAJ311" s="94"/>
      <c r="VAK311" s="94"/>
      <c r="VAL311" s="94"/>
      <c r="VAM311" s="94"/>
      <c r="VAN311" s="94"/>
      <c r="VAO311" s="94"/>
      <c r="VAP311" s="94"/>
      <c r="VAQ311" s="94"/>
      <c r="VAR311" s="94"/>
      <c r="VAS311" s="94"/>
      <c r="VAT311" s="94"/>
      <c r="VAU311" s="94"/>
      <c r="VAV311" s="94"/>
      <c r="VAW311" s="94"/>
      <c r="VAX311" s="94"/>
      <c r="VAY311" s="94"/>
      <c r="VAZ311" s="94"/>
      <c r="VBA311" s="94"/>
      <c r="VBB311" s="94"/>
      <c r="VBC311" s="94"/>
      <c r="VBD311" s="94"/>
      <c r="VBE311" s="94"/>
      <c r="VBF311" s="94"/>
      <c r="VBG311" s="94"/>
      <c r="VBH311" s="94"/>
      <c r="VBI311" s="94"/>
      <c r="VBJ311" s="94"/>
      <c r="VBK311" s="94"/>
      <c r="VBL311" s="94"/>
      <c r="VBM311" s="94"/>
      <c r="VBN311" s="94"/>
      <c r="VBO311" s="94"/>
      <c r="VBP311" s="94"/>
      <c r="VBQ311" s="94"/>
      <c r="VBR311" s="94"/>
      <c r="VBS311" s="94"/>
      <c r="VBT311" s="94"/>
      <c r="VBU311" s="94"/>
      <c r="VBV311" s="94"/>
      <c r="VBW311" s="94"/>
      <c r="VBX311" s="94"/>
      <c r="VBY311" s="94"/>
      <c r="VBZ311" s="94"/>
      <c r="VCA311" s="94"/>
      <c r="VCB311" s="94"/>
      <c r="VCC311" s="94"/>
      <c r="VCD311" s="94"/>
      <c r="VCE311" s="94"/>
      <c r="VCF311" s="94"/>
      <c r="VCG311" s="94"/>
      <c r="VCH311" s="94"/>
      <c r="VCI311" s="94"/>
      <c r="VCJ311" s="94"/>
      <c r="VCK311" s="94"/>
      <c r="VCL311" s="94"/>
      <c r="VCM311" s="94"/>
      <c r="VCN311" s="94"/>
      <c r="VCO311" s="94"/>
      <c r="VCP311" s="94"/>
      <c r="VCQ311" s="94"/>
      <c r="VCR311" s="94"/>
      <c r="VCS311" s="94"/>
      <c r="VCT311" s="94"/>
      <c r="VCU311" s="94"/>
      <c r="VCV311" s="94"/>
      <c r="VCW311" s="94"/>
      <c r="VCX311" s="94"/>
      <c r="VCY311" s="94"/>
      <c r="VCZ311" s="94"/>
      <c r="VDA311" s="94"/>
      <c r="VDB311" s="94"/>
      <c r="VDC311" s="94"/>
      <c r="VDD311" s="94"/>
      <c r="VDE311" s="94"/>
      <c r="VDF311" s="94"/>
      <c r="VDG311" s="94"/>
      <c r="VDH311" s="94"/>
      <c r="VDI311" s="94"/>
      <c r="VDJ311" s="94"/>
      <c r="VDK311" s="94"/>
      <c r="VDL311" s="94"/>
      <c r="VDM311" s="94"/>
      <c r="VDN311" s="94"/>
      <c r="VDO311" s="94"/>
      <c r="VDP311" s="94"/>
      <c r="VDQ311" s="94"/>
      <c r="VDR311" s="94"/>
      <c r="VDS311" s="94"/>
      <c r="VDT311" s="94"/>
      <c r="VDU311" s="94"/>
      <c r="VDV311" s="94"/>
      <c r="VDW311" s="94"/>
      <c r="VDX311" s="94"/>
      <c r="VDY311" s="94"/>
      <c r="VDZ311" s="94"/>
      <c r="VEA311" s="94"/>
      <c r="VEB311" s="94"/>
      <c r="VEC311" s="94"/>
      <c r="VED311" s="94"/>
      <c r="VEE311" s="94"/>
      <c r="VEF311" s="94"/>
      <c r="VEG311" s="94"/>
      <c r="VEH311" s="94"/>
      <c r="VEI311" s="94"/>
      <c r="VEJ311" s="94"/>
      <c r="VEK311" s="94"/>
      <c r="VEL311" s="94"/>
      <c r="VEM311" s="94"/>
      <c r="VEN311" s="94"/>
      <c r="VEO311" s="94"/>
      <c r="VEP311" s="94"/>
      <c r="VEQ311" s="94"/>
      <c r="VER311" s="94"/>
      <c r="VES311" s="94"/>
      <c r="VET311" s="94"/>
      <c r="VEU311" s="94"/>
      <c r="VEV311" s="94"/>
      <c r="VEW311" s="94"/>
      <c r="VEX311" s="94"/>
      <c r="VEY311" s="94"/>
      <c r="VEZ311" s="94"/>
      <c r="VFA311" s="94"/>
      <c r="VFB311" s="94"/>
      <c r="VFC311" s="94"/>
      <c r="VFD311" s="94"/>
      <c r="VFE311" s="94"/>
      <c r="VFF311" s="94"/>
      <c r="VFG311" s="94"/>
      <c r="VFH311" s="94"/>
      <c r="VFI311" s="94"/>
      <c r="VFJ311" s="94"/>
      <c r="VFK311" s="94"/>
      <c r="VFL311" s="94"/>
      <c r="VFM311" s="94"/>
      <c r="VFN311" s="94"/>
      <c r="VFO311" s="94"/>
      <c r="VFP311" s="94"/>
      <c r="VFQ311" s="94"/>
      <c r="VFR311" s="94"/>
      <c r="VFS311" s="94"/>
      <c r="VFT311" s="94"/>
      <c r="VFU311" s="94"/>
      <c r="VFV311" s="94"/>
      <c r="VFW311" s="94"/>
      <c r="VFX311" s="94"/>
      <c r="VFY311" s="94"/>
      <c r="VFZ311" s="94"/>
      <c r="VGA311" s="94"/>
      <c r="VGB311" s="94"/>
      <c r="VGC311" s="94"/>
      <c r="VGD311" s="94"/>
      <c r="VGE311" s="94"/>
      <c r="VGF311" s="94"/>
      <c r="VGG311" s="94"/>
      <c r="VGH311" s="94"/>
      <c r="VGI311" s="94"/>
      <c r="VGJ311" s="94"/>
      <c r="VGK311" s="94"/>
      <c r="VGL311" s="94"/>
      <c r="VGM311" s="94"/>
      <c r="VGN311" s="94"/>
      <c r="VGO311" s="94"/>
      <c r="VGP311" s="94"/>
      <c r="VGQ311" s="94"/>
      <c r="VGR311" s="94"/>
      <c r="VGS311" s="94"/>
      <c r="VGT311" s="94"/>
      <c r="VGU311" s="94"/>
      <c r="VGV311" s="94"/>
      <c r="VGW311" s="94"/>
      <c r="VGX311" s="94"/>
      <c r="VGY311" s="94"/>
      <c r="VGZ311" s="94"/>
      <c r="VHA311" s="94"/>
      <c r="VHB311" s="94"/>
      <c r="VHC311" s="94"/>
      <c r="VHD311" s="94"/>
      <c r="VHE311" s="94"/>
      <c r="VHF311" s="94"/>
      <c r="VHG311" s="94"/>
      <c r="VHH311" s="94"/>
      <c r="VHI311" s="94"/>
      <c r="VHJ311" s="94"/>
      <c r="VHK311" s="94"/>
      <c r="VHL311" s="94"/>
      <c r="VHM311" s="94"/>
      <c r="VHN311" s="94"/>
      <c r="VHO311" s="94"/>
      <c r="VHP311" s="94"/>
      <c r="VHQ311" s="94"/>
      <c r="VHR311" s="94"/>
      <c r="VHS311" s="94"/>
      <c r="VHT311" s="94"/>
      <c r="VHU311" s="94"/>
      <c r="VHV311" s="94"/>
      <c r="VHW311" s="94"/>
      <c r="VHX311" s="94"/>
      <c r="VHY311" s="94"/>
      <c r="VHZ311" s="94"/>
      <c r="VIA311" s="94"/>
      <c r="VIB311" s="94"/>
      <c r="VIC311" s="94"/>
      <c r="VID311" s="94"/>
      <c r="VIE311" s="94"/>
      <c r="VIF311" s="94"/>
      <c r="VIG311" s="94"/>
      <c r="VIH311" s="94"/>
      <c r="VII311" s="94"/>
      <c r="VIJ311" s="94"/>
      <c r="VIK311" s="94"/>
      <c r="VIL311" s="94"/>
      <c r="VIM311" s="94"/>
      <c r="VIN311" s="94"/>
      <c r="VIO311" s="94"/>
      <c r="VIP311" s="94"/>
      <c r="VIQ311" s="94"/>
      <c r="VIR311" s="94"/>
      <c r="VIS311" s="94"/>
      <c r="VIT311" s="94"/>
      <c r="VIU311" s="94"/>
      <c r="VIV311" s="94"/>
      <c r="VIW311" s="94"/>
      <c r="VIX311" s="94"/>
      <c r="VIY311" s="94"/>
      <c r="VIZ311" s="94"/>
      <c r="VJA311" s="94"/>
      <c r="VJB311" s="94"/>
      <c r="VJC311" s="94"/>
      <c r="VJD311" s="94"/>
      <c r="VJE311" s="94"/>
      <c r="VJF311" s="94"/>
      <c r="VJG311" s="94"/>
      <c r="VJH311" s="94"/>
      <c r="VJI311" s="94"/>
      <c r="VJJ311" s="94"/>
      <c r="VJK311" s="94"/>
      <c r="VJL311" s="94"/>
      <c r="VJM311" s="94"/>
      <c r="VJN311" s="94"/>
      <c r="VJO311" s="94"/>
      <c r="VJP311" s="94"/>
      <c r="VJQ311" s="94"/>
      <c r="VJR311" s="94"/>
      <c r="VJS311" s="94"/>
      <c r="VJT311" s="94"/>
      <c r="VJU311" s="94"/>
      <c r="VJV311" s="94"/>
      <c r="VJW311" s="94"/>
      <c r="VJX311" s="94"/>
      <c r="VJY311" s="94"/>
      <c r="VJZ311" s="94"/>
      <c r="VKA311" s="94"/>
      <c r="VKB311" s="94"/>
      <c r="VKC311" s="94"/>
      <c r="VKD311" s="94"/>
      <c r="VKE311" s="94"/>
      <c r="VKF311" s="94"/>
      <c r="VKG311" s="94"/>
      <c r="VKH311" s="94"/>
      <c r="VKI311" s="94"/>
      <c r="VKJ311" s="94"/>
      <c r="VKK311" s="94"/>
      <c r="VKL311" s="94"/>
      <c r="VKM311" s="94"/>
      <c r="VKN311" s="94"/>
      <c r="VKO311" s="94"/>
      <c r="VKP311" s="94"/>
      <c r="VKQ311" s="94"/>
      <c r="VKR311" s="94"/>
      <c r="VKS311" s="94"/>
      <c r="VKT311" s="94"/>
      <c r="VKU311" s="94"/>
      <c r="VKV311" s="94"/>
      <c r="VKW311" s="94"/>
      <c r="VKX311" s="94"/>
      <c r="VKY311" s="94"/>
      <c r="VKZ311" s="94"/>
      <c r="VLA311" s="94"/>
      <c r="VLB311" s="94"/>
      <c r="VLC311" s="94"/>
      <c r="VLD311" s="94"/>
      <c r="VLE311" s="94"/>
      <c r="VLF311" s="94"/>
      <c r="VLG311" s="94"/>
      <c r="VLH311" s="94"/>
      <c r="VLI311" s="94"/>
      <c r="VLJ311" s="94"/>
      <c r="VLK311" s="94"/>
      <c r="VLL311" s="94"/>
      <c r="VLM311" s="94"/>
      <c r="VLN311" s="94"/>
      <c r="VLO311" s="94"/>
      <c r="VLP311" s="94"/>
      <c r="VLQ311" s="94"/>
      <c r="VLR311" s="94"/>
      <c r="VLS311" s="94"/>
      <c r="VLT311" s="94"/>
      <c r="VLU311" s="94"/>
      <c r="VLV311" s="94"/>
      <c r="VLW311" s="94"/>
      <c r="VLX311" s="94"/>
      <c r="VLY311" s="94"/>
      <c r="VLZ311" s="94"/>
      <c r="VMA311" s="94"/>
      <c r="VMB311" s="94"/>
      <c r="VMC311" s="94"/>
      <c r="VMD311" s="94"/>
      <c r="VME311" s="94"/>
      <c r="VMF311" s="94"/>
      <c r="VMG311" s="94"/>
      <c r="VMH311" s="94"/>
      <c r="VMI311" s="94"/>
      <c r="VMJ311" s="94"/>
      <c r="VMK311" s="94"/>
      <c r="VML311" s="94"/>
      <c r="VMM311" s="94"/>
      <c r="VMN311" s="94"/>
      <c r="VMO311" s="94"/>
      <c r="VMP311" s="94"/>
      <c r="VMQ311" s="94"/>
      <c r="VMR311" s="94"/>
      <c r="VMS311" s="94"/>
      <c r="VMT311" s="94"/>
      <c r="VMU311" s="94"/>
      <c r="VMV311" s="94"/>
      <c r="VMW311" s="94"/>
      <c r="VMX311" s="94"/>
      <c r="VMY311" s="94"/>
      <c r="VMZ311" s="94"/>
      <c r="VNA311" s="94"/>
      <c r="VNB311" s="94"/>
      <c r="VNC311" s="94"/>
      <c r="VND311" s="94"/>
      <c r="VNE311" s="94"/>
      <c r="VNF311" s="94"/>
      <c r="VNG311" s="94"/>
      <c r="VNH311" s="94"/>
      <c r="VNI311" s="94"/>
      <c r="VNJ311" s="94"/>
      <c r="VNK311" s="94"/>
      <c r="VNL311" s="94"/>
      <c r="VNM311" s="94"/>
      <c r="VNN311" s="94"/>
      <c r="VNO311" s="94"/>
      <c r="VNP311" s="94"/>
      <c r="VNQ311" s="94"/>
      <c r="VNR311" s="94"/>
      <c r="VNS311" s="94"/>
      <c r="VNT311" s="94"/>
      <c r="VNU311" s="94"/>
      <c r="VNV311" s="94"/>
      <c r="VNW311" s="94"/>
      <c r="VNX311" s="94"/>
      <c r="VNY311" s="94"/>
      <c r="VNZ311" s="94"/>
      <c r="VOA311" s="94"/>
      <c r="VOB311" s="94"/>
      <c r="VOC311" s="94"/>
      <c r="VOD311" s="94"/>
      <c r="VOE311" s="94"/>
      <c r="VOF311" s="94"/>
      <c r="VOG311" s="94"/>
      <c r="VOH311" s="94"/>
      <c r="VOI311" s="94"/>
      <c r="VOJ311" s="94"/>
      <c r="VOK311" s="94"/>
      <c r="VOL311" s="94"/>
      <c r="VOM311" s="94"/>
      <c r="VON311" s="94"/>
      <c r="VOO311" s="94"/>
      <c r="VOP311" s="94"/>
      <c r="VOQ311" s="94"/>
      <c r="VOR311" s="94"/>
      <c r="VOS311" s="94"/>
      <c r="VOT311" s="94"/>
      <c r="VOU311" s="94"/>
      <c r="VOV311" s="94"/>
      <c r="VOW311" s="94"/>
      <c r="VOX311" s="94"/>
      <c r="VOY311" s="94"/>
      <c r="VOZ311" s="94"/>
      <c r="VPA311" s="94"/>
      <c r="VPB311" s="94"/>
      <c r="VPC311" s="94"/>
      <c r="VPD311" s="94"/>
      <c r="VPE311" s="94"/>
      <c r="VPF311" s="94"/>
      <c r="VPG311" s="94"/>
      <c r="VPH311" s="94"/>
      <c r="VPI311" s="94"/>
      <c r="VPJ311" s="94"/>
      <c r="VPK311" s="94"/>
      <c r="VPL311" s="94"/>
      <c r="VPM311" s="94"/>
      <c r="VPN311" s="94"/>
      <c r="VPO311" s="94"/>
      <c r="VPP311" s="94"/>
      <c r="VPQ311" s="94"/>
      <c r="VPR311" s="94"/>
      <c r="VPS311" s="94"/>
      <c r="VPT311" s="94"/>
      <c r="VPU311" s="94"/>
      <c r="VPV311" s="94"/>
      <c r="VPW311" s="94"/>
      <c r="VPX311" s="94"/>
      <c r="VPY311" s="94"/>
      <c r="VPZ311" s="94"/>
      <c r="VQA311" s="94"/>
      <c r="VQB311" s="94"/>
      <c r="VQC311" s="94"/>
      <c r="VQD311" s="94"/>
      <c r="VQE311" s="94"/>
      <c r="VQF311" s="94"/>
      <c r="VQG311" s="94"/>
      <c r="VQH311" s="94"/>
      <c r="VQI311" s="94"/>
      <c r="VQJ311" s="94"/>
      <c r="VQK311" s="94"/>
      <c r="VQL311" s="94"/>
      <c r="VQM311" s="94"/>
      <c r="VQN311" s="94"/>
      <c r="VQO311" s="94"/>
      <c r="VQP311" s="94"/>
      <c r="VQQ311" s="94"/>
      <c r="VQR311" s="94"/>
      <c r="VQS311" s="94"/>
      <c r="VQT311" s="94"/>
      <c r="VQU311" s="94"/>
      <c r="VQV311" s="94"/>
      <c r="VQW311" s="94"/>
      <c r="VQX311" s="94"/>
      <c r="VQY311" s="94"/>
      <c r="VQZ311" s="94"/>
      <c r="VRA311" s="94"/>
      <c r="VRB311" s="94"/>
      <c r="VRC311" s="94"/>
      <c r="VRD311" s="94"/>
      <c r="VRE311" s="94"/>
      <c r="VRF311" s="94"/>
      <c r="VRG311" s="94"/>
      <c r="VRH311" s="94"/>
      <c r="VRI311" s="94"/>
      <c r="VRJ311" s="94"/>
      <c r="VRK311" s="94"/>
      <c r="VRL311" s="94"/>
      <c r="VRM311" s="94"/>
      <c r="VRN311" s="94"/>
      <c r="VRO311" s="94"/>
      <c r="VRP311" s="94"/>
      <c r="VRQ311" s="94"/>
      <c r="VRR311" s="94"/>
      <c r="VRS311" s="94"/>
      <c r="VRT311" s="94"/>
      <c r="VRU311" s="94"/>
      <c r="VRV311" s="94"/>
      <c r="VRW311" s="94"/>
      <c r="VRX311" s="94"/>
      <c r="VRY311" s="94"/>
      <c r="VRZ311" s="94"/>
      <c r="VSA311" s="94"/>
      <c r="VSB311" s="94"/>
      <c r="VSC311" s="94"/>
      <c r="VSD311" s="94"/>
      <c r="VSE311" s="94"/>
      <c r="VSF311" s="94"/>
      <c r="VSG311" s="94"/>
      <c r="VSH311" s="94"/>
      <c r="VSI311" s="94"/>
      <c r="VSJ311" s="94"/>
      <c r="VSK311" s="94"/>
      <c r="VSL311" s="94"/>
      <c r="VSM311" s="94"/>
      <c r="VSN311" s="94"/>
      <c r="VSO311" s="94"/>
      <c r="VSP311" s="94"/>
      <c r="VSQ311" s="94"/>
      <c r="VSR311" s="94"/>
      <c r="VSS311" s="94"/>
      <c r="VST311" s="94"/>
      <c r="VSU311" s="94"/>
      <c r="VSV311" s="94"/>
      <c r="VSW311" s="94"/>
      <c r="VSX311" s="94"/>
      <c r="VSY311" s="94"/>
      <c r="VSZ311" s="94"/>
      <c r="VTA311" s="94"/>
      <c r="VTB311" s="94"/>
      <c r="VTC311" s="94"/>
      <c r="VTD311" s="94"/>
      <c r="VTE311" s="94"/>
      <c r="VTF311" s="94"/>
      <c r="VTG311" s="94"/>
      <c r="VTH311" s="94"/>
      <c r="VTI311" s="94"/>
      <c r="VTJ311" s="94"/>
      <c r="VTK311" s="94"/>
      <c r="VTL311" s="94"/>
      <c r="VTM311" s="94"/>
      <c r="VTN311" s="94"/>
      <c r="VTO311" s="94"/>
      <c r="VTP311" s="94"/>
      <c r="VTQ311" s="94"/>
      <c r="VTR311" s="94"/>
      <c r="VTS311" s="94"/>
      <c r="VTT311" s="94"/>
      <c r="VTU311" s="94"/>
      <c r="VTV311" s="94"/>
      <c r="VTW311" s="94"/>
      <c r="VTX311" s="94"/>
      <c r="VTY311" s="94"/>
      <c r="VTZ311" s="94"/>
      <c r="VUA311" s="94"/>
      <c r="VUB311" s="94"/>
      <c r="VUC311" s="94"/>
      <c r="VUD311" s="94"/>
      <c r="VUE311" s="94"/>
      <c r="VUF311" s="94"/>
      <c r="VUG311" s="94"/>
      <c r="VUH311" s="94"/>
      <c r="VUI311" s="94"/>
      <c r="VUJ311" s="94"/>
      <c r="VUK311" s="94"/>
      <c r="VUL311" s="94"/>
      <c r="VUM311" s="94"/>
      <c r="VUN311" s="94"/>
      <c r="VUO311" s="94"/>
      <c r="VUP311" s="94"/>
      <c r="VUQ311" s="94"/>
      <c r="VUR311" s="94"/>
      <c r="VUS311" s="94"/>
      <c r="VUT311" s="94"/>
      <c r="VUU311" s="94"/>
      <c r="VUV311" s="94"/>
      <c r="VUW311" s="94"/>
      <c r="VUX311" s="94"/>
      <c r="VUY311" s="94"/>
      <c r="VUZ311" s="94"/>
      <c r="VVA311" s="94"/>
      <c r="VVB311" s="94"/>
      <c r="VVC311" s="94"/>
      <c r="VVD311" s="94"/>
      <c r="VVE311" s="94"/>
      <c r="VVF311" s="94"/>
      <c r="VVG311" s="94"/>
      <c r="VVH311" s="94"/>
      <c r="VVI311" s="94"/>
      <c r="VVJ311" s="94"/>
      <c r="VVK311" s="94"/>
      <c r="VVL311" s="94"/>
      <c r="VVM311" s="94"/>
      <c r="VVN311" s="94"/>
      <c r="VVO311" s="94"/>
      <c r="VVP311" s="94"/>
      <c r="VVQ311" s="94"/>
      <c r="VVR311" s="94"/>
      <c r="VVS311" s="94"/>
      <c r="VVT311" s="94"/>
      <c r="VVU311" s="94"/>
      <c r="VVV311" s="94"/>
      <c r="VVW311" s="94"/>
      <c r="VVX311" s="94"/>
      <c r="VVY311" s="94"/>
      <c r="VVZ311" s="94"/>
      <c r="VWA311" s="94"/>
      <c r="VWB311" s="94"/>
      <c r="VWC311" s="94"/>
      <c r="VWD311" s="94"/>
      <c r="VWE311" s="94"/>
      <c r="VWF311" s="94"/>
      <c r="VWG311" s="94"/>
      <c r="VWH311" s="94"/>
      <c r="VWI311" s="94"/>
      <c r="VWJ311" s="94"/>
      <c r="VWK311" s="94"/>
      <c r="VWL311" s="94"/>
      <c r="VWM311" s="94"/>
      <c r="VWN311" s="94"/>
      <c r="VWO311" s="94"/>
      <c r="VWP311" s="94"/>
      <c r="VWQ311" s="94"/>
      <c r="VWR311" s="94"/>
      <c r="VWS311" s="94"/>
      <c r="VWT311" s="94"/>
      <c r="VWU311" s="94"/>
      <c r="VWV311" s="94"/>
      <c r="VWW311" s="94"/>
      <c r="VWX311" s="94"/>
      <c r="VWY311" s="94"/>
      <c r="VWZ311" s="94"/>
      <c r="VXA311" s="94"/>
      <c r="VXB311" s="94"/>
      <c r="VXC311" s="94"/>
      <c r="VXD311" s="94"/>
      <c r="VXE311" s="94"/>
      <c r="VXF311" s="94"/>
      <c r="VXG311" s="94"/>
      <c r="VXH311" s="94"/>
      <c r="VXI311" s="94"/>
      <c r="VXJ311" s="94"/>
      <c r="VXK311" s="94"/>
      <c r="VXL311" s="94"/>
      <c r="VXM311" s="94"/>
      <c r="VXN311" s="94"/>
      <c r="VXO311" s="94"/>
      <c r="VXP311" s="94"/>
      <c r="VXQ311" s="94"/>
      <c r="VXR311" s="94"/>
      <c r="VXS311" s="94"/>
      <c r="VXT311" s="94"/>
      <c r="VXU311" s="94"/>
      <c r="VXV311" s="94"/>
      <c r="VXW311" s="94"/>
      <c r="VXX311" s="94"/>
      <c r="VXY311" s="94"/>
      <c r="VXZ311" s="94"/>
      <c r="VYA311" s="94"/>
      <c r="VYB311" s="94"/>
      <c r="VYC311" s="94"/>
      <c r="VYD311" s="94"/>
      <c r="VYE311" s="94"/>
      <c r="VYF311" s="94"/>
      <c r="VYG311" s="94"/>
      <c r="VYH311" s="94"/>
      <c r="VYI311" s="94"/>
      <c r="VYJ311" s="94"/>
      <c r="VYK311" s="94"/>
      <c r="VYL311" s="94"/>
      <c r="VYM311" s="94"/>
      <c r="VYN311" s="94"/>
      <c r="VYO311" s="94"/>
      <c r="VYP311" s="94"/>
      <c r="VYQ311" s="94"/>
      <c r="VYR311" s="94"/>
      <c r="VYS311" s="94"/>
      <c r="VYT311" s="94"/>
      <c r="VYU311" s="94"/>
      <c r="VYV311" s="94"/>
      <c r="VYW311" s="94"/>
      <c r="VYX311" s="94"/>
      <c r="VYY311" s="94"/>
      <c r="VYZ311" s="94"/>
      <c r="VZA311" s="94"/>
      <c r="VZB311" s="94"/>
      <c r="VZC311" s="94"/>
      <c r="VZD311" s="94"/>
      <c r="VZE311" s="94"/>
      <c r="VZF311" s="94"/>
      <c r="VZG311" s="94"/>
      <c r="VZH311" s="94"/>
      <c r="VZI311" s="94"/>
      <c r="VZJ311" s="94"/>
      <c r="VZK311" s="94"/>
      <c r="VZL311" s="94"/>
      <c r="VZM311" s="94"/>
      <c r="VZN311" s="94"/>
      <c r="VZO311" s="94"/>
      <c r="VZP311" s="94"/>
      <c r="VZQ311" s="94"/>
      <c r="VZR311" s="94"/>
      <c r="VZS311" s="94"/>
      <c r="VZT311" s="94"/>
      <c r="VZU311" s="94"/>
      <c r="VZV311" s="94"/>
      <c r="VZW311" s="94"/>
      <c r="VZX311" s="94"/>
      <c r="VZY311" s="94"/>
      <c r="VZZ311" s="94"/>
      <c r="WAA311" s="94"/>
      <c r="WAB311" s="94"/>
      <c r="WAC311" s="94"/>
      <c r="WAD311" s="94"/>
      <c r="WAE311" s="94"/>
      <c r="WAF311" s="94"/>
      <c r="WAG311" s="94"/>
      <c r="WAH311" s="94"/>
      <c r="WAI311" s="94"/>
      <c r="WAJ311" s="94"/>
      <c r="WAK311" s="94"/>
      <c r="WAL311" s="94"/>
      <c r="WAM311" s="94"/>
      <c r="WAN311" s="94"/>
      <c r="WAO311" s="94"/>
      <c r="WAP311" s="94"/>
      <c r="WAQ311" s="94"/>
      <c r="WAR311" s="94"/>
      <c r="WAS311" s="94"/>
      <c r="WAT311" s="94"/>
      <c r="WAU311" s="94"/>
      <c r="WAV311" s="94"/>
      <c r="WAW311" s="94"/>
      <c r="WAX311" s="94"/>
      <c r="WAY311" s="94"/>
      <c r="WAZ311" s="94"/>
      <c r="WBA311" s="94"/>
      <c r="WBB311" s="94"/>
      <c r="WBC311" s="94"/>
      <c r="WBD311" s="94"/>
      <c r="WBE311" s="94"/>
      <c r="WBF311" s="94"/>
      <c r="WBG311" s="94"/>
      <c r="WBH311" s="94"/>
      <c r="WBI311" s="94"/>
      <c r="WBJ311" s="94"/>
      <c r="WBK311" s="94"/>
      <c r="WBL311" s="94"/>
      <c r="WBM311" s="94"/>
      <c r="WBN311" s="94"/>
      <c r="WBO311" s="94"/>
      <c r="WBP311" s="94"/>
      <c r="WBQ311" s="94"/>
      <c r="WBR311" s="94"/>
      <c r="WBS311" s="94"/>
      <c r="WBT311" s="94"/>
      <c r="WBU311" s="94"/>
      <c r="WBV311" s="94"/>
      <c r="WBW311" s="94"/>
      <c r="WBX311" s="94"/>
      <c r="WBY311" s="94"/>
      <c r="WBZ311" s="94"/>
      <c r="WCA311" s="94"/>
      <c r="WCB311" s="94"/>
      <c r="WCC311" s="94"/>
      <c r="WCD311" s="94"/>
      <c r="WCE311" s="94"/>
      <c r="WCF311" s="94"/>
      <c r="WCG311" s="94"/>
      <c r="WCH311" s="94"/>
      <c r="WCI311" s="94"/>
      <c r="WCJ311" s="94"/>
      <c r="WCK311" s="94"/>
      <c r="WCL311" s="94"/>
      <c r="WCM311" s="94"/>
      <c r="WCN311" s="94"/>
      <c r="WCO311" s="94"/>
      <c r="WCP311" s="94"/>
      <c r="WCQ311" s="94"/>
      <c r="WCR311" s="94"/>
      <c r="WCS311" s="94"/>
      <c r="WCT311" s="94"/>
      <c r="WCU311" s="94"/>
      <c r="WCV311" s="94"/>
      <c r="WCW311" s="94"/>
      <c r="WCX311" s="94"/>
      <c r="WCY311" s="94"/>
      <c r="WCZ311" s="94"/>
      <c r="WDA311" s="94"/>
      <c r="WDB311" s="94"/>
      <c r="WDC311" s="94"/>
      <c r="WDD311" s="94"/>
      <c r="WDE311" s="94"/>
      <c r="WDF311" s="94"/>
      <c r="WDG311" s="94"/>
      <c r="WDH311" s="94"/>
      <c r="WDI311" s="94"/>
      <c r="WDJ311" s="94"/>
      <c r="WDK311" s="94"/>
      <c r="WDL311" s="94"/>
      <c r="WDM311" s="94"/>
      <c r="WDN311" s="94"/>
      <c r="WDO311" s="94"/>
      <c r="WDP311" s="94"/>
      <c r="WDQ311" s="94"/>
      <c r="WDR311" s="94"/>
      <c r="WDS311" s="94"/>
      <c r="WDT311" s="94"/>
      <c r="WDU311" s="94"/>
      <c r="WDV311" s="94"/>
      <c r="WDW311" s="94"/>
      <c r="WDX311" s="94"/>
      <c r="WDY311" s="94"/>
      <c r="WDZ311" s="94"/>
      <c r="WEA311" s="94"/>
      <c r="WEB311" s="94"/>
      <c r="WEC311" s="94"/>
      <c r="WED311" s="94"/>
      <c r="WEE311" s="94"/>
      <c r="WEF311" s="94"/>
      <c r="WEG311" s="94"/>
      <c r="WEH311" s="94"/>
      <c r="WEI311" s="94"/>
      <c r="WEJ311" s="94"/>
      <c r="WEK311" s="94"/>
      <c r="WEL311" s="94"/>
      <c r="WEM311" s="94"/>
      <c r="WEN311" s="94"/>
      <c r="WEO311" s="94"/>
      <c r="WEP311" s="94"/>
      <c r="WEQ311" s="94"/>
      <c r="WER311" s="94"/>
      <c r="WES311" s="94"/>
      <c r="WET311" s="94"/>
      <c r="WEU311" s="94"/>
      <c r="WEV311" s="94"/>
      <c r="WEW311" s="94"/>
      <c r="WEX311" s="94"/>
      <c r="WEY311" s="94"/>
      <c r="WEZ311" s="94"/>
      <c r="WFA311" s="94"/>
      <c r="WFB311" s="94"/>
      <c r="WFC311" s="94"/>
      <c r="WFD311" s="94"/>
      <c r="WFE311" s="94"/>
      <c r="WFF311" s="94"/>
      <c r="WFG311" s="94"/>
      <c r="WFH311" s="94"/>
      <c r="WFI311" s="94"/>
      <c r="WFJ311" s="94"/>
      <c r="WFK311" s="94"/>
      <c r="WFL311" s="94"/>
      <c r="WFM311" s="94"/>
      <c r="WFN311" s="94"/>
      <c r="WFO311" s="94"/>
      <c r="WFP311" s="94"/>
      <c r="WFQ311" s="94"/>
      <c r="WFR311" s="94"/>
      <c r="WFS311" s="94"/>
      <c r="WFT311" s="94"/>
      <c r="WFU311" s="94"/>
      <c r="WFV311" s="94"/>
      <c r="WFW311" s="94"/>
      <c r="WFX311" s="94"/>
      <c r="WFY311" s="94"/>
      <c r="WFZ311" s="94"/>
      <c r="WGA311" s="94"/>
      <c r="WGB311" s="94"/>
      <c r="WGC311" s="94"/>
      <c r="WGD311" s="94"/>
      <c r="WGE311" s="94"/>
      <c r="WGF311" s="94"/>
      <c r="WGG311" s="94"/>
      <c r="WGH311" s="94"/>
      <c r="WGI311" s="94"/>
      <c r="WGJ311" s="94"/>
      <c r="WGK311" s="94"/>
      <c r="WGL311" s="94"/>
      <c r="WGM311" s="94"/>
      <c r="WGN311" s="94"/>
      <c r="WGO311" s="94"/>
      <c r="WGP311" s="94"/>
      <c r="WGQ311" s="94"/>
      <c r="WGR311" s="94"/>
      <c r="WGS311" s="94"/>
      <c r="WGT311" s="94"/>
      <c r="WGU311" s="94"/>
      <c r="WGV311" s="94"/>
      <c r="WGW311" s="94"/>
      <c r="WGX311" s="94"/>
      <c r="WGY311" s="94"/>
      <c r="WGZ311" s="94"/>
      <c r="WHA311" s="94"/>
      <c r="WHB311" s="94"/>
      <c r="WHC311" s="94"/>
      <c r="WHD311" s="94"/>
      <c r="WHE311" s="94"/>
      <c r="WHF311" s="94"/>
      <c r="WHG311" s="94"/>
      <c r="WHH311" s="94"/>
      <c r="WHI311" s="94"/>
      <c r="WHJ311" s="94"/>
      <c r="WHK311" s="94"/>
      <c r="WHL311" s="94"/>
      <c r="WHM311" s="94"/>
      <c r="WHN311" s="94"/>
      <c r="WHO311" s="94"/>
      <c r="WHP311" s="94"/>
      <c r="WHQ311" s="94"/>
      <c r="WHR311" s="94"/>
      <c r="WHS311" s="94"/>
      <c r="WHT311" s="94"/>
      <c r="WHU311" s="94"/>
      <c r="WHV311" s="94"/>
      <c r="WHW311" s="94"/>
      <c r="WHX311" s="94"/>
      <c r="WHY311" s="94"/>
      <c r="WHZ311" s="94"/>
      <c r="WIA311" s="94"/>
      <c r="WIB311" s="94"/>
      <c r="WIC311" s="94"/>
      <c r="WID311" s="94"/>
      <c r="WIE311" s="94"/>
      <c r="WIF311" s="94"/>
      <c r="WIG311" s="94"/>
      <c r="WIH311" s="94"/>
      <c r="WII311" s="94"/>
      <c r="WIJ311" s="94"/>
      <c r="WIK311" s="94"/>
      <c r="WIL311" s="94"/>
      <c r="WIM311" s="94"/>
      <c r="WIN311" s="94"/>
      <c r="WIO311" s="94"/>
      <c r="WIP311" s="94"/>
      <c r="WIQ311" s="94"/>
      <c r="WIR311" s="94"/>
      <c r="WIS311" s="94"/>
      <c r="WIT311" s="94"/>
      <c r="WIU311" s="94"/>
      <c r="WIV311" s="94"/>
      <c r="WIW311" s="94"/>
      <c r="WIX311" s="94"/>
      <c r="WIY311" s="94"/>
      <c r="WIZ311" s="94"/>
      <c r="WJA311" s="94"/>
      <c r="WJB311" s="94"/>
      <c r="WJC311" s="94"/>
      <c r="WJD311" s="94"/>
      <c r="WJE311" s="94"/>
      <c r="WJF311" s="94"/>
      <c r="WJG311" s="94"/>
      <c r="WJH311" s="94"/>
      <c r="WJI311" s="94"/>
      <c r="WJJ311" s="94"/>
      <c r="WJK311" s="94"/>
      <c r="WJL311" s="94"/>
      <c r="WJM311" s="94"/>
      <c r="WJN311" s="94"/>
      <c r="WJO311" s="94"/>
      <c r="WJP311" s="94"/>
      <c r="WJQ311" s="94"/>
      <c r="WJR311" s="94"/>
      <c r="WJS311" s="94"/>
      <c r="WJT311" s="94"/>
      <c r="WJU311" s="94"/>
      <c r="WJV311" s="94"/>
      <c r="WJW311" s="94"/>
      <c r="WJX311" s="94"/>
      <c r="WJY311" s="94"/>
      <c r="WJZ311" s="94"/>
      <c r="WKA311" s="94"/>
      <c r="WKB311" s="94"/>
      <c r="WKC311" s="94"/>
      <c r="WKD311" s="94"/>
      <c r="WKE311" s="94"/>
      <c r="WKF311" s="94"/>
      <c r="WKG311" s="94"/>
      <c r="WKH311" s="94"/>
      <c r="WKI311" s="94"/>
      <c r="WKJ311" s="94"/>
      <c r="WKK311" s="94"/>
      <c r="WKL311" s="94"/>
      <c r="WKM311" s="94"/>
      <c r="WKN311" s="94"/>
      <c r="WKO311" s="94"/>
      <c r="WKP311" s="94"/>
      <c r="WKQ311" s="94"/>
      <c r="WKR311" s="94"/>
      <c r="WKS311" s="94"/>
      <c r="WKT311" s="94"/>
      <c r="WKU311" s="94"/>
      <c r="WKV311" s="94"/>
      <c r="WKW311" s="94"/>
      <c r="WKX311" s="94"/>
      <c r="WKY311" s="94"/>
      <c r="WKZ311" s="94"/>
      <c r="WLA311" s="94"/>
      <c r="WLB311" s="94"/>
      <c r="WLC311" s="94"/>
      <c r="WLD311" s="94"/>
      <c r="WLE311" s="94"/>
      <c r="WLF311" s="94"/>
      <c r="WLG311" s="94"/>
      <c r="WLH311" s="94"/>
      <c r="WLI311" s="94"/>
      <c r="WLJ311" s="94"/>
      <c r="WLK311" s="94"/>
      <c r="WLL311" s="94"/>
      <c r="WLM311" s="94"/>
      <c r="WLN311" s="94"/>
      <c r="WLO311" s="94"/>
      <c r="WLP311" s="94"/>
      <c r="WLQ311" s="94"/>
      <c r="WLR311" s="94"/>
      <c r="WLS311" s="94"/>
      <c r="WLT311" s="94"/>
      <c r="WLU311" s="94"/>
      <c r="WLV311" s="94"/>
      <c r="WLW311" s="94"/>
      <c r="WLX311" s="94"/>
      <c r="WLY311" s="94"/>
      <c r="WLZ311" s="94"/>
      <c r="WMA311" s="94"/>
      <c r="WMB311" s="94"/>
      <c r="WMC311" s="94"/>
      <c r="WMD311" s="94"/>
      <c r="WME311" s="94"/>
      <c r="WMF311" s="94"/>
      <c r="WMG311" s="94"/>
      <c r="WMH311" s="94"/>
      <c r="WMI311" s="94"/>
      <c r="WMJ311" s="94"/>
      <c r="WMK311" s="94"/>
      <c r="WML311" s="94"/>
      <c r="WMM311" s="94"/>
      <c r="WMN311" s="94"/>
      <c r="WMO311" s="94"/>
      <c r="WMP311" s="94"/>
      <c r="WMQ311" s="94"/>
      <c r="WMR311" s="94"/>
      <c r="WMS311" s="94"/>
      <c r="WMT311" s="94"/>
      <c r="WMU311" s="94"/>
      <c r="WMV311" s="94"/>
      <c r="WMW311" s="94"/>
      <c r="WMX311" s="94"/>
      <c r="WMY311" s="94"/>
      <c r="WMZ311" s="94"/>
      <c r="WNA311" s="94"/>
      <c r="WNB311" s="94"/>
      <c r="WNC311" s="94"/>
      <c r="WND311" s="94"/>
      <c r="WNE311" s="94"/>
      <c r="WNF311" s="94"/>
      <c r="WNG311" s="94"/>
      <c r="WNH311" s="94"/>
      <c r="WNI311" s="94"/>
      <c r="WNJ311" s="94"/>
      <c r="WNK311" s="94"/>
      <c r="WNL311" s="94"/>
      <c r="WNM311" s="94"/>
      <c r="WNN311" s="94"/>
      <c r="WNO311" s="94"/>
      <c r="WNP311" s="94"/>
      <c r="WNQ311" s="94"/>
      <c r="WNR311" s="94"/>
      <c r="WNS311" s="94"/>
      <c r="WNT311" s="94"/>
      <c r="WNU311" s="94"/>
      <c r="WNV311" s="94"/>
      <c r="WNW311" s="94"/>
      <c r="WNX311" s="94"/>
      <c r="WNY311" s="94"/>
      <c r="WNZ311" s="94"/>
      <c r="WOA311" s="94"/>
      <c r="WOB311" s="94"/>
      <c r="WOC311" s="94"/>
      <c r="WOD311" s="94"/>
      <c r="WOE311" s="94"/>
      <c r="WOF311" s="94"/>
      <c r="WOG311" s="94"/>
      <c r="WOH311" s="94"/>
      <c r="WOI311" s="94"/>
      <c r="WOJ311" s="94"/>
      <c r="WOK311" s="94"/>
      <c r="WOL311" s="94"/>
      <c r="WOM311" s="94"/>
      <c r="WON311" s="94"/>
      <c r="WOO311" s="94"/>
      <c r="WOP311" s="94"/>
      <c r="WOQ311" s="94"/>
      <c r="WOR311" s="94"/>
      <c r="WOS311" s="94"/>
      <c r="WOT311" s="94"/>
      <c r="WOU311" s="94"/>
      <c r="WOV311" s="94"/>
      <c r="WOW311" s="94"/>
      <c r="WOX311" s="94"/>
      <c r="WOY311" s="94"/>
      <c r="WOZ311" s="94"/>
      <c r="WPA311" s="94"/>
      <c r="WPB311" s="94"/>
      <c r="WPC311" s="94"/>
      <c r="WPD311" s="94"/>
      <c r="WPE311" s="94"/>
      <c r="WPF311" s="94"/>
      <c r="WPG311" s="94"/>
      <c r="WPH311" s="94"/>
      <c r="WPI311" s="94"/>
      <c r="WPJ311" s="94"/>
      <c r="WPK311" s="94"/>
      <c r="WPL311" s="94"/>
      <c r="WPM311" s="94"/>
      <c r="WPN311" s="94"/>
      <c r="WPO311" s="94"/>
      <c r="WPP311" s="94"/>
      <c r="WPQ311" s="94"/>
      <c r="WPR311" s="94"/>
      <c r="WPS311" s="94"/>
      <c r="WPT311" s="94"/>
      <c r="WPU311" s="94"/>
      <c r="WPV311" s="94"/>
      <c r="WPW311" s="94"/>
      <c r="WPX311" s="94"/>
      <c r="WPY311" s="94"/>
      <c r="WPZ311" s="94"/>
      <c r="WQA311" s="94"/>
      <c r="WQB311" s="94"/>
      <c r="WQC311" s="94"/>
      <c r="WQD311" s="94"/>
      <c r="WQE311" s="94"/>
      <c r="WQF311" s="94"/>
      <c r="WQG311" s="94"/>
      <c r="WQH311" s="94"/>
      <c r="WQI311" s="94"/>
      <c r="WQJ311" s="94"/>
      <c r="WQK311" s="94"/>
      <c r="WQL311" s="94"/>
      <c r="WQM311" s="94"/>
      <c r="WQN311" s="94"/>
      <c r="WQO311" s="94"/>
      <c r="WQP311" s="94"/>
      <c r="WQQ311" s="94"/>
      <c r="WQR311" s="94"/>
      <c r="WQS311" s="94"/>
      <c r="WQT311" s="94"/>
      <c r="WQU311" s="94"/>
      <c r="WQV311" s="94"/>
      <c r="WQW311" s="94"/>
      <c r="WQX311" s="94"/>
      <c r="WQY311" s="94"/>
      <c r="WQZ311" s="94"/>
      <c r="WRA311" s="94"/>
      <c r="WRB311" s="94"/>
      <c r="WRC311" s="94"/>
      <c r="WRD311" s="94"/>
      <c r="WRE311" s="94"/>
      <c r="WRF311" s="94"/>
      <c r="WRG311" s="94"/>
      <c r="WRH311" s="94"/>
      <c r="WRI311" s="94"/>
      <c r="WRJ311" s="94"/>
      <c r="WRK311" s="94"/>
      <c r="WRL311" s="94"/>
      <c r="WRM311" s="94"/>
      <c r="WRN311" s="94"/>
      <c r="WRO311" s="94"/>
      <c r="WRP311" s="94"/>
      <c r="WRQ311" s="94"/>
      <c r="WRR311" s="94"/>
      <c r="WRS311" s="94"/>
      <c r="WRT311" s="94"/>
      <c r="WRU311" s="94"/>
      <c r="WRV311" s="94"/>
      <c r="WRW311" s="94"/>
      <c r="WRX311" s="94"/>
      <c r="WRY311" s="94"/>
      <c r="WRZ311" s="94"/>
      <c r="WSA311" s="94"/>
      <c r="WSB311" s="94"/>
      <c r="WSC311" s="94"/>
      <c r="WSD311" s="94"/>
      <c r="WSE311" s="94"/>
      <c r="WSF311" s="94"/>
      <c r="WSG311" s="94"/>
      <c r="WSH311" s="94"/>
      <c r="WSI311" s="94"/>
      <c r="WSJ311" s="94"/>
      <c r="WSK311" s="94"/>
      <c r="WSL311" s="94"/>
      <c r="WSM311" s="94"/>
      <c r="WSN311" s="94"/>
      <c r="WSO311" s="94"/>
      <c r="WSP311" s="94"/>
      <c r="WSQ311" s="94"/>
      <c r="WSR311" s="94"/>
      <c r="WSS311" s="94"/>
      <c r="WST311" s="94"/>
      <c r="WSU311" s="94"/>
      <c r="WSV311" s="94"/>
      <c r="WSW311" s="94"/>
      <c r="WSX311" s="94"/>
      <c r="WSY311" s="94"/>
      <c r="WSZ311" s="94"/>
      <c r="WTA311" s="94"/>
      <c r="WTB311" s="94"/>
      <c r="WTC311" s="94"/>
      <c r="WTD311" s="94"/>
      <c r="WTE311" s="94"/>
      <c r="WTF311" s="94"/>
      <c r="WTG311" s="94"/>
      <c r="WTH311" s="94"/>
      <c r="WTI311" s="94"/>
      <c r="WTJ311" s="94"/>
      <c r="WTK311" s="94"/>
      <c r="WTL311" s="94"/>
      <c r="WTM311" s="94"/>
      <c r="WTN311" s="94"/>
      <c r="WTO311" s="94"/>
      <c r="WTP311" s="94"/>
      <c r="WTQ311" s="94"/>
      <c r="WTR311" s="94"/>
      <c r="WTS311" s="94"/>
      <c r="WTT311" s="94"/>
      <c r="WTU311" s="94"/>
      <c r="WTV311" s="94"/>
      <c r="WTW311" s="94"/>
      <c r="WTX311" s="94"/>
      <c r="WTY311" s="94"/>
      <c r="WTZ311" s="94"/>
      <c r="WUA311" s="94"/>
      <c r="WUB311" s="94"/>
      <c r="WUC311" s="94"/>
      <c r="WUD311" s="94"/>
      <c r="WUE311" s="94"/>
      <c r="WUF311" s="94"/>
      <c r="WUG311" s="94"/>
      <c r="WUH311" s="94"/>
      <c r="WUI311" s="94"/>
      <c r="WUJ311" s="94"/>
      <c r="WUK311" s="94"/>
      <c r="WUL311" s="94"/>
      <c r="WUM311" s="94"/>
      <c r="WUN311" s="94"/>
      <c r="WUO311" s="94"/>
      <c r="WUP311" s="94"/>
      <c r="WUQ311" s="94"/>
      <c r="WUR311" s="94"/>
      <c r="WUS311" s="94"/>
      <c r="WUT311" s="94"/>
      <c r="WUU311" s="94"/>
      <c r="WUV311" s="94"/>
      <c r="WUW311" s="94"/>
      <c r="WUX311" s="94"/>
      <c r="WUY311" s="94"/>
      <c r="WUZ311" s="94"/>
      <c r="WVA311" s="94"/>
      <c r="WVB311" s="94"/>
      <c r="WVC311" s="94"/>
      <c r="WVD311" s="94"/>
      <c r="WVE311" s="94"/>
      <c r="WVF311" s="94"/>
      <c r="WVG311" s="94"/>
      <c r="WVH311" s="94"/>
      <c r="WVI311" s="94"/>
      <c r="WVJ311" s="94"/>
      <c r="WVK311" s="94"/>
      <c r="WVL311" s="94"/>
      <c r="WVM311" s="94"/>
      <c r="WVN311" s="94"/>
      <c r="WVO311" s="94"/>
      <c r="WVP311" s="94"/>
      <c r="WVQ311" s="94"/>
      <c r="WVR311" s="94"/>
      <c r="WVS311" s="94"/>
      <c r="WVT311" s="94"/>
      <c r="WVU311" s="94"/>
      <c r="WVV311" s="94"/>
      <c r="WVW311" s="94"/>
      <c r="WVX311" s="94"/>
      <c r="WVY311" s="94"/>
      <c r="WVZ311" s="94"/>
      <c r="WWA311" s="94"/>
      <c r="WWB311" s="94"/>
      <c r="WWC311" s="94"/>
      <c r="WWD311" s="94"/>
      <c r="WWE311" s="94"/>
      <c r="WWF311" s="94"/>
      <c r="WWG311" s="94"/>
      <c r="WWH311" s="94"/>
      <c r="WWI311" s="94"/>
      <c r="WWJ311" s="94"/>
      <c r="WWK311" s="94"/>
      <c r="WWL311" s="94"/>
      <c r="WWM311" s="94"/>
      <c r="WWN311" s="94"/>
      <c r="WWO311" s="94"/>
      <c r="WWP311" s="94"/>
      <c r="WWQ311" s="94"/>
      <c r="WWR311" s="94"/>
      <c r="WWS311" s="94"/>
      <c r="WWT311" s="94"/>
      <c r="WWU311" s="94"/>
      <c r="WWV311" s="94"/>
      <c r="WWW311" s="94"/>
      <c r="WWX311" s="94"/>
      <c r="WWY311" s="94"/>
      <c r="WWZ311" s="94"/>
      <c r="WXA311" s="94"/>
      <c r="WXB311" s="94"/>
      <c r="WXC311" s="94"/>
      <c r="WXD311" s="94"/>
      <c r="WXE311" s="94"/>
      <c r="WXF311" s="94"/>
      <c r="WXG311" s="94"/>
      <c r="WXH311" s="94"/>
      <c r="WXI311" s="94"/>
      <c r="WXJ311" s="94"/>
      <c r="WXK311" s="94"/>
      <c r="WXL311" s="94"/>
      <c r="WXM311" s="94"/>
      <c r="WXN311" s="94"/>
      <c r="WXO311" s="94"/>
      <c r="WXP311" s="94"/>
      <c r="WXQ311" s="94"/>
      <c r="WXR311" s="94"/>
      <c r="WXS311" s="94"/>
      <c r="WXT311" s="94"/>
      <c r="WXU311" s="94"/>
      <c r="WXV311" s="94"/>
      <c r="WXW311" s="94"/>
      <c r="WXX311" s="94"/>
      <c r="WXY311" s="94"/>
      <c r="WXZ311" s="94"/>
      <c r="WYA311" s="94"/>
      <c r="WYB311" s="94"/>
      <c r="WYC311" s="94"/>
      <c r="WYD311" s="94"/>
      <c r="WYE311" s="94"/>
      <c r="WYF311" s="94"/>
      <c r="WYG311" s="94"/>
      <c r="WYH311" s="94"/>
      <c r="WYI311" s="94"/>
      <c r="WYJ311" s="94"/>
      <c r="WYK311" s="94"/>
      <c r="WYL311" s="94"/>
      <c r="WYM311" s="94"/>
      <c r="WYN311" s="94"/>
      <c r="WYO311" s="94"/>
      <c r="WYP311" s="94"/>
      <c r="WYQ311" s="94"/>
      <c r="WYR311" s="94"/>
      <c r="WYS311" s="94"/>
      <c r="WYT311" s="94"/>
      <c r="WYU311" s="94"/>
      <c r="WYV311" s="94"/>
      <c r="WYW311" s="94"/>
      <c r="WYX311" s="94"/>
      <c r="WYY311" s="94"/>
      <c r="WYZ311" s="94"/>
      <c r="WZA311" s="94"/>
      <c r="WZB311" s="94"/>
      <c r="WZC311" s="94"/>
      <c r="WZD311" s="94"/>
      <c r="WZE311" s="94"/>
      <c r="WZF311" s="94"/>
      <c r="WZG311" s="94"/>
      <c r="WZH311" s="94"/>
      <c r="WZI311" s="94"/>
      <c r="WZJ311" s="94"/>
      <c r="WZK311" s="94"/>
      <c r="WZL311" s="94"/>
      <c r="WZM311" s="94"/>
      <c r="WZN311" s="94"/>
      <c r="WZO311" s="94"/>
      <c r="WZP311" s="94"/>
      <c r="WZQ311" s="94"/>
      <c r="WZR311" s="94"/>
      <c r="WZS311" s="94"/>
      <c r="WZT311" s="94"/>
      <c r="WZU311" s="94"/>
      <c r="WZV311" s="94"/>
      <c r="WZW311" s="94"/>
      <c r="WZX311" s="94"/>
      <c r="WZY311" s="94"/>
      <c r="WZZ311" s="94"/>
      <c r="XAA311" s="94"/>
      <c r="XAB311" s="94"/>
      <c r="XAC311" s="94"/>
      <c r="XAD311" s="94"/>
      <c r="XAE311" s="94"/>
      <c r="XAF311" s="94"/>
      <c r="XAG311" s="94"/>
      <c r="XAH311" s="94"/>
      <c r="XAI311" s="94"/>
      <c r="XAJ311" s="94"/>
      <c r="XAK311" s="94"/>
      <c r="XAL311" s="94"/>
      <c r="XAM311" s="94"/>
      <c r="XAN311" s="94"/>
      <c r="XAO311" s="94"/>
      <c r="XAP311" s="94"/>
      <c r="XAQ311" s="94"/>
      <c r="XAR311" s="94"/>
      <c r="XAS311" s="94"/>
      <c r="XAT311" s="94"/>
      <c r="XAU311" s="94"/>
      <c r="XAV311" s="94"/>
      <c r="XAW311" s="94"/>
      <c r="XAX311" s="94"/>
      <c r="XAY311" s="94"/>
      <c r="XAZ311" s="94"/>
      <c r="XBA311" s="94"/>
      <c r="XBB311" s="94"/>
      <c r="XBC311" s="94"/>
      <c r="XBD311" s="94"/>
      <c r="XBE311" s="94"/>
      <c r="XBF311" s="94"/>
      <c r="XBG311" s="94"/>
      <c r="XBH311" s="94"/>
      <c r="XBI311" s="94"/>
      <c r="XBJ311" s="94"/>
      <c r="XBK311" s="94"/>
      <c r="XBL311" s="94"/>
      <c r="XBM311" s="94"/>
      <c r="XBN311" s="94"/>
      <c r="XBO311" s="94"/>
      <c r="XBP311" s="94"/>
      <c r="XBQ311" s="94"/>
      <c r="XBR311" s="94"/>
      <c r="XBS311" s="94"/>
      <c r="XBT311" s="94"/>
      <c r="XBU311" s="94"/>
      <c r="XBV311" s="94"/>
      <c r="XBW311" s="94"/>
      <c r="XBX311" s="94"/>
      <c r="XBY311" s="94"/>
      <c r="XBZ311" s="94"/>
      <c r="XCA311" s="94"/>
      <c r="XCB311" s="94"/>
      <c r="XCC311" s="94"/>
      <c r="XCD311" s="94"/>
      <c r="XCE311" s="94"/>
      <c r="XCF311" s="94"/>
      <c r="XCG311" s="94"/>
      <c r="XCH311" s="94"/>
      <c r="XCI311" s="94"/>
      <c r="XCJ311" s="94"/>
      <c r="XCK311" s="94"/>
      <c r="XCL311" s="94"/>
      <c r="XCM311" s="94"/>
      <c r="XCN311" s="94"/>
      <c r="XCO311" s="94"/>
      <c r="XCP311" s="94"/>
      <c r="XCQ311" s="94"/>
      <c r="XCR311" s="94"/>
      <c r="XCS311" s="94"/>
      <c r="XCT311" s="94"/>
      <c r="XCU311" s="94"/>
      <c r="XCV311" s="94"/>
      <c r="XCW311" s="94"/>
      <c r="XCX311" s="94"/>
      <c r="XCY311" s="94"/>
      <c r="XCZ311" s="94"/>
      <c r="XDA311" s="94"/>
      <c r="XDB311" s="94"/>
      <c r="XDC311" s="94"/>
      <c r="XDD311" s="94"/>
      <c r="XDE311" s="94"/>
      <c r="XDF311" s="94"/>
      <c r="XDG311" s="94"/>
      <c r="XDH311" s="94"/>
      <c r="XDI311" s="94"/>
      <c r="XDJ311" s="94"/>
      <c r="XDK311" s="94"/>
      <c r="XDL311" s="94"/>
      <c r="XDM311" s="94"/>
      <c r="XDN311" s="94"/>
      <c r="XDO311" s="94"/>
      <c r="XDP311" s="94"/>
      <c r="XDQ311" s="94"/>
      <c r="XDR311" s="94"/>
      <c r="XDS311" s="94"/>
      <c r="XDT311" s="94"/>
      <c r="XDU311" s="94"/>
      <c r="XDV311" s="94"/>
      <c r="XDW311" s="94"/>
      <c r="XDX311" s="94"/>
      <c r="XDY311" s="94"/>
      <c r="XDZ311" s="94"/>
      <c r="XEA311" s="94"/>
      <c r="XEB311" s="94"/>
      <c r="XEC311" s="94"/>
      <c r="XED311" s="94"/>
      <c r="XEE311" s="94"/>
      <c r="XEF311" s="94"/>
      <c r="XEG311" s="94"/>
      <c r="XEH311" s="94"/>
      <c r="XEI311" s="94"/>
      <c r="XEJ311" s="94"/>
      <c r="XEK311" s="94"/>
      <c r="XEL311" s="94"/>
      <c r="XEM311" s="94"/>
      <c r="XEN311" s="94"/>
      <c r="XEO311" s="94"/>
      <c r="XEP311" s="94"/>
      <c r="XEQ311" s="94"/>
      <c r="XER311" s="94"/>
      <c r="XES311" s="94"/>
      <c r="XET311" s="94"/>
      <c r="XEU311" s="94"/>
      <c r="XEV311" s="94"/>
      <c r="XEW311" s="94"/>
      <c r="XEX311" s="94"/>
      <c r="XEY311" s="94"/>
      <c r="XEZ311" s="94"/>
      <c r="XFA311" s="94"/>
      <c r="XFB311" s="94"/>
      <c r="XFC311" s="94"/>
    </row>
    <row r="312" spans="1:16383" ht="201.75" hidden="1" customHeight="1" x14ac:dyDescent="0.25">
      <c r="A312" s="61" t="s">
        <v>587</v>
      </c>
      <c r="B312" s="61" t="s">
        <v>172</v>
      </c>
      <c r="C312" s="36">
        <v>311</v>
      </c>
      <c r="D312" s="61" t="s">
        <v>1436</v>
      </c>
      <c r="E312" s="61"/>
      <c r="F312" s="61"/>
      <c r="G312" s="61" t="s">
        <v>1040</v>
      </c>
      <c r="H312" s="61" t="s">
        <v>265</v>
      </c>
      <c r="I312" s="61"/>
      <c r="J312" s="61" t="s">
        <v>60</v>
      </c>
      <c r="K312" s="61">
        <v>6</v>
      </c>
      <c r="L312" s="61" t="s">
        <v>62</v>
      </c>
      <c r="M312" s="61">
        <v>4</v>
      </c>
      <c r="N312" s="61" t="s">
        <v>111</v>
      </c>
      <c r="O312" s="61" t="s">
        <v>709</v>
      </c>
      <c r="P312" s="61" t="s">
        <v>43</v>
      </c>
      <c r="Q312" s="61">
        <v>0</v>
      </c>
      <c r="R312" s="61" t="s">
        <v>31</v>
      </c>
      <c r="S312" s="41"/>
      <c r="T312" s="41">
        <v>400000000</v>
      </c>
      <c r="U312" s="25">
        <f>+T312</f>
        <v>400000000</v>
      </c>
      <c r="V312" s="61" t="s">
        <v>32</v>
      </c>
      <c r="W312" s="61" t="s">
        <v>33</v>
      </c>
      <c r="X312" s="61" t="s">
        <v>572</v>
      </c>
      <c r="Y312" s="61">
        <v>3009133992</v>
      </c>
      <c r="Z312" s="73" t="s">
        <v>573</v>
      </c>
      <c r="AA312" s="61"/>
      <c r="AB312" s="61" t="s">
        <v>172</v>
      </c>
      <c r="AC312" s="61" t="s">
        <v>203</v>
      </c>
      <c r="AD312" s="61" t="s">
        <v>1833</v>
      </c>
      <c r="AE312" s="61"/>
      <c r="AF312" s="61"/>
    </row>
    <row r="313" spans="1:16383" s="80" customFormat="1" ht="115.5" hidden="1" x14ac:dyDescent="0.25">
      <c r="A313" s="61" t="s">
        <v>588</v>
      </c>
      <c r="B313" s="61" t="s">
        <v>172</v>
      </c>
      <c r="C313" s="36">
        <v>312</v>
      </c>
      <c r="D313" s="61">
        <v>90121502</v>
      </c>
      <c r="E313" s="61"/>
      <c r="F313" s="61"/>
      <c r="G313" s="61" t="s">
        <v>1041</v>
      </c>
      <c r="H313" s="61" t="s">
        <v>204</v>
      </c>
      <c r="I313" s="61"/>
      <c r="J313" s="61" t="s">
        <v>53</v>
      </c>
      <c r="K313" s="61">
        <v>5</v>
      </c>
      <c r="L313" s="61" t="s">
        <v>28</v>
      </c>
      <c r="M313" s="61">
        <v>8</v>
      </c>
      <c r="N313" s="61" t="s">
        <v>264</v>
      </c>
      <c r="O313" s="61" t="s">
        <v>711</v>
      </c>
      <c r="P313" s="61" t="s">
        <v>310</v>
      </c>
      <c r="Q313" s="61">
        <v>1</v>
      </c>
      <c r="R313" s="61" t="s">
        <v>574</v>
      </c>
      <c r="S313" s="41">
        <v>0</v>
      </c>
      <c r="T313" s="41">
        <v>1100000000</v>
      </c>
      <c r="U313" s="25">
        <v>1100000000</v>
      </c>
      <c r="V313" s="61" t="s">
        <v>32</v>
      </c>
      <c r="W313" s="61" t="s">
        <v>33</v>
      </c>
      <c r="X313" s="61" t="s">
        <v>572</v>
      </c>
      <c r="Y313" s="62">
        <v>3009133992</v>
      </c>
      <c r="Z313" s="73" t="s">
        <v>573</v>
      </c>
      <c r="AA313" s="61"/>
      <c r="AB313" s="61" t="s">
        <v>172</v>
      </c>
      <c r="AC313" s="61" t="s">
        <v>676</v>
      </c>
      <c r="AD313" s="61" t="s">
        <v>1522</v>
      </c>
      <c r="AE313" s="61"/>
      <c r="AF313" s="61"/>
    </row>
    <row r="314" spans="1:16383" ht="82.5" hidden="1" x14ac:dyDescent="0.25">
      <c r="A314" s="61" t="s">
        <v>589</v>
      </c>
      <c r="B314" s="61" t="s">
        <v>172</v>
      </c>
      <c r="C314" s="36">
        <v>313</v>
      </c>
      <c r="D314" s="61">
        <v>80161500</v>
      </c>
      <c r="E314" s="61"/>
      <c r="F314" s="61"/>
      <c r="G314" s="61" t="s">
        <v>1042</v>
      </c>
      <c r="H314" s="61" t="s">
        <v>739</v>
      </c>
      <c r="I314" s="61" t="s">
        <v>41</v>
      </c>
      <c r="J314" s="61" t="s">
        <v>42</v>
      </c>
      <c r="K314" s="61">
        <v>3</v>
      </c>
      <c r="L314" s="61" t="s">
        <v>28</v>
      </c>
      <c r="M314" s="61">
        <v>9.5</v>
      </c>
      <c r="N314" s="61" t="s">
        <v>29</v>
      </c>
      <c r="O314" s="61" t="s">
        <v>704</v>
      </c>
      <c r="P314" s="61" t="s">
        <v>43</v>
      </c>
      <c r="Q314" s="61">
        <v>0</v>
      </c>
      <c r="R314" s="61" t="s">
        <v>31</v>
      </c>
      <c r="S314" s="41">
        <v>6500000</v>
      </c>
      <c r="T314" s="41">
        <f>+M314*S314</f>
        <v>61750000</v>
      </c>
      <c r="U314" s="25">
        <f>+T314</f>
        <v>61750000</v>
      </c>
      <c r="V314" s="61" t="s">
        <v>32</v>
      </c>
      <c r="W314" s="61" t="s">
        <v>33</v>
      </c>
      <c r="X314" s="61" t="s">
        <v>572</v>
      </c>
      <c r="Y314" s="62">
        <v>3009133992</v>
      </c>
      <c r="Z314" s="73" t="s">
        <v>573</v>
      </c>
      <c r="AA314" s="61"/>
      <c r="AB314" s="61" t="s">
        <v>172</v>
      </c>
      <c r="AC314" s="61" t="s">
        <v>270</v>
      </c>
      <c r="AD314" s="61" t="s">
        <v>1485</v>
      </c>
      <c r="AE314" s="61"/>
      <c r="AF314" s="61"/>
    </row>
    <row r="315" spans="1:16383" ht="82.5" hidden="1" x14ac:dyDescent="0.25">
      <c r="A315" s="61" t="s">
        <v>1348</v>
      </c>
      <c r="B315" s="61" t="s">
        <v>172</v>
      </c>
      <c r="C315" s="36">
        <v>314</v>
      </c>
      <c r="D315" s="61">
        <v>80161500</v>
      </c>
      <c r="E315" s="61"/>
      <c r="F315" s="61"/>
      <c r="G315" s="61" t="s">
        <v>575</v>
      </c>
      <c r="H315" s="61" t="s">
        <v>739</v>
      </c>
      <c r="I315" s="61" t="s">
        <v>1349</v>
      </c>
      <c r="J315" s="61" t="s">
        <v>27</v>
      </c>
      <c r="K315" s="62">
        <v>1</v>
      </c>
      <c r="L315" s="61" t="s">
        <v>53</v>
      </c>
      <c r="M315" s="61">
        <v>4</v>
      </c>
      <c r="N315" s="61" t="s">
        <v>29</v>
      </c>
      <c r="O315" s="61" t="s">
        <v>704</v>
      </c>
      <c r="P315" s="61" t="s">
        <v>43</v>
      </c>
      <c r="Q315" s="61">
        <v>0</v>
      </c>
      <c r="R315" s="61" t="s">
        <v>31</v>
      </c>
      <c r="S315" s="41">
        <v>7000000</v>
      </c>
      <c r="T315" s="41">
        <v>28000000</v>
      </c>
      <c r="U315" s="25">
        <v>28000000</v>
      </c>
      <c r="V315" s="61" t="s">
        <v>32</v>
      </c>
      <c r="W315" s="61" t="s">
        <v>33</v>
      </c>
      <c r="X315" s="61" t="s">
        <v>572</v>
      </c>
      <c r="Y315" s="62">
        <v>3009133992</v>
      </c>
      <c r="Z315" s="73" t="s">
        <v>573</v>
      </c>
      <c r="AA315" s="61"/>
      <c r="AB315" s="61" t="s">
        <v>172</v>
      </c>
      <c r="AC315" s="61" t="s">
        <v>270</v>
      </c>
      <c r="AD315" s="61" t="s">
        <v>248</v>
      </c>
      <c r="AE315" s="61"/>
      <c r="AF315" s="61"/>
    </row>
    <row r="316" spans="1:16383" ht="115.5" hidden="1" x14ac:dyDescent="0.25">
      <c r="A316" s="7" t="s">
        <v>590</v>
      </c>
      <c r="B316" s="7" t="s">
        <v>172</v>
      </c>
      <c r="C316" s="8">
        <v>315</v>
      </c>
      <c r="D316" s="7">
        <v>80161500</v>
      </c>
      <c r="E316" s="61"/>
      <c r="F316" s="7"/>
      <c r="G316" s="7" t="s">
        <v>1043</v>
      </c>
      <c r="H316" s="7" t="s">
        <v>34</v>
      </c>
      <c r="I316" s="7" t="s">
        <v>41</v>
      </c>
      <c r="J316" s="7" t="s">
        <v>60</v>
      </c>
      <c r="K316" s="7">
        <v>6</v>
      </c>
      <c r="L316" s="7" t="s">
        <v>28</v>
      </c>
      <c r="M316" s="7">
        <v>6.5</v>
      </c>
      <c r="N316" s="7" t="s">
        <v>29</v>
      </c>
      <c r="O316" s="7" t="s">
        <v>704</v>
      </c>
      <c r="P316" s="7" t="s">
        <v>43</v>
      </c>
      <c r="Q316" s="7">
        <v>0</v>
      </c>
      <c r="R316" s="7" t="s">
        <v>31</v>
      </c>
      <c r="S316" s="44">
        <v>4500000</v>
      </c>
      <c r="T316" s="44">
        <f>+S316*M316</f>
        <v>29250000</v>
      </c>
      <c r="U316" s="48">
        <f>+T316</f>
        <v>29250000</v>
      </c>
      <c r="V316" s="7" t="s">
        <v>32</v>
      </c>
      <c r="W316" s="7" t="s">
        <v>33</v>
      </c>
      <c r="X316" s="7" t="s">
        <v>572</v>
      </c>
      <c r="Y316" s="16">
        <v>3009133992</v>
      </c>
      <c r="Z316" s="21" t="s">
        <v>573</v>
      </c>
      <c r="AA316" s="7"/>
      <c r="AB316" s="7" t="s">
        <v>172</v>
      </c>
      <c r="AC316" s="7" t="s">
        <v>270</v>
      </c>
      <c r="AD316" s="7" t="s">
        <v>1957</v>
      </c>
      <c r="AE316" s="7"/>
      <c r="AF316" s="7"/>
    </row>
    <row r="317" spans="1:16383" ht="165" hidden="1" x14ac:dyDescent="0.25">
      <c r="A317" s="61" t="s">
        <v>591</v>
      </c>
      <c r="B317" s="61" t="s">
        <v>172</v>
      </c>
      <c r="C317" s="36">
        <v>316</v>
      </c>
      <c r="D317" s="61">
        <v>81112501</v>
      </c>
      <c r="E317" s="61"/>
      <c r="F317" s="61"/>
      <c r="G317" s="61" t="s">
        <v>1044</v>
      </c>
      <c r="H317" s="61" t="s">
        <v>205</v>
      </c>
      <c r="I317" s="61"/>
      <c r="J317" s="61" t="s">
        <v>39</v>
      </c>
      <c r="K317" s="61">
        <v>9</v>
      </c>
      <c r="L317" s="61" t="s">
        <v>36</v>
      </c>
      <c r="M317" s="61">
        <v>1</v>
      </c>
      <c r="N317" s="61" t="s">
        <v>95</v>
      </c>
      <c r="O317" s="61" t="s">
        <v>704</v>
      </c>
      <c r="P317" s="61" t="s">
        <v>43</v>
      </c>
      <c r="Q317" s="61">
        <v>0</v>
      </c>
      <c r="R317" s="61" t="s">
        <v>31</v>
      </c>
      <c r="S317" s="41">
        <v>0</v>
      </c>
      <c r="T317" s="41">
        <v>5000000</v>
      </c>
      <c r="U317" s="25">
        <f>+T317</f>
        <v>5000000</v>
      </c>
      <c r="V317" s="61" t="s">
        <v>32</v>
      </c>
      <c r="W317" s="61" t="s">
        <v>33</v>
      </c>
      <c r="X317" s="61" t="s">
        <v>572</v>
      </c>
      <c r="Y317" s="62">
        <v>3009133992</v>
      </c>
      <c r="Z317" s="73" t="s">
        <v>573</v>
      </c>
      <c r="AA317" s="61"/>
      <c r="AB317" s="61" t="s">
        <v>172</v>
      </c>
      <c r="AC317" s="61" t="s">
        <v>606</v>
      </c>
      <c r="AD317" s="61" t="s">
        <v>2238</v>
      </c>
      <c r="AE317" s="61"/>
      <c r="AF317" s="61"/>
    </row>
    <row r="318" spans="1:16383" ht="132" hidden="1" x14ac:dyDescent="0.25">
      <c r="A318" s="61" t="s">
        <v>592</v>
      </c>
      <c r="B318" s="61" t="s">
        <v>172</v>
      </c>
      <c r="C318" s="36">
        <v>317</v>
      </c>
      <c r="D318" s="61">
        <v>84121804</v>
      </c>
      <c r="E318" s="61"/>
      <c r="F318" s="61"/>
      <c r="G318" s="61" t="s">
        <v>1045</v>
      </c>
      <c r="H318" s="61" t="s">
        <v>267</v>
      </c>
      <c r="I318" s="61"/>
      <c r="J318" s="61" t="s">
        <v>39</v>
      </c>
      <c r="K318" s="61">
        <v>9</v>
      </c>
      <c r="L318" s="61" t="s">
        <v>36</v>
      </c>
      <c r="M318" s="61">
        <v>1</v>
      </c>
      <c r="N318" s="61" t="s">
        <v>241</v>
      </c>
      <c r="O318" s="61" t="s">
        <v>706</v>
      </c>
      <c r="P318" s="61" t="s">
        <v>43</v>
      </c>
      <c r="Q318" s="61">
        <v>0</v>
      </c>
      <c r="R318" s="61" t="s">
        <v>31</v>
      </c>
      <c r="S318" s="41">
        <v>0</v>
      </c>
      <c r="T318" s="41">
        <v>34000000</v>
      </c>
      <c r="U318" s="25">
        <f>+T318</f>
        <v>34000000</v>
      </c>
      <c r="V318" s="61" t="s">
        <v>32</v>
      </c>
      <c r="W318" s="61" t="s">
        <v>33</v>
      </c>
      <c r="X318" s="61" t="s">
        <v>572</v>
      </c>
      <c r="Y318" s="62">
        <v>3009133992</v>
      </c>
      <c r="Z318" s="73" t="s">
        <v>573</v>
      </c>
      <c r="AA318" s="61"/>
      <c r="AB318" s="61" t="s">
        <v>172</v>
      </c>
      <c r="AC318" s="61" t="s">
        <v>206</v>
      </c>
      <c r="AD318" s="61" t="s">
        <v>2239</v>
      </c>
      <c r="AE318" s="61"/>
      <c r="AF318" s="61"/>
    </row>
    <row r="319" spans="1:16383" ht="132" hidden="1" x14ac:dyDescent="0.25">
      <c r="A319" s="61" t="s">
        <v>593</v>
      </c>
      <c r="B319" s="61" t="s">
        <v>172</v>
      </c>
      <c r="C319" s="36">
        <v>318</v>
      </c>
      <c r="D319" s="61">
        <v>85122201</v>
      </c>
      <c r="E319" s="61"/>
      <c r="F319" s="61"/>
      <c r="G319" s="61" t="s">
        <v>1046</v>
      </c>
      <c r="H319" s="61" t="s">
        <v>207</v>
      </c>
      <c r="I319" s="61"/>
      <c r="J319" s="61" t="s">
        <v>58</v>
      </c>
      <c r="K319" s="61">
        <v>4</v>
      </c>
      <c r="L319" s="61" t="s">
        <v>28</v>
      </c>
      <c r="M319" s="61">
        <v>8</v>
      </c>
      <c r="N319" s="61" t="s">
        <v>208</v>
      </c>
      <c r="O319" s="61" t="s">
        <v>707</v>
      </c>
      <c r="P319" s="61" t="s">
        <v>43</v>
      </c>
      <c r="Q319" s="61">
        <v>0</v>
      </c>
      <c r="R319" s="61" t="s">
        <v>31</v>
      </c>
      <c r="S319" s="41">
        <v>0</v>
      </c>
      <c r="T319" s="41">
        <v>71500000</v>
      </c>
      <c r="U319" s="25">
        <v>71500000</v>
      </c>
      <c r="V319" s="61" t="s">
        <v>32</v>
      </c>
      <c r="W319" s="61" t="s">
        <v>33</v>
      </c>
      <c r="X319" s="61" t="s">
        <v>572</v>
      </c>
      <c r="Y319" s="62">
        <v>3009133992</v>
      </c>
      <c r="Z319" s="73" t="s">
        <v>573</v>
      </c>
      <c r="AA319" s="61"/>
      <c r="AB319" s="61" t="s">
        <v>172</v>
      </c>
      <c r="AC319" s="61" t="s">
        <v>209</v>
      </c>
      <c r="AD319" s="61" t="s">
        <v>1523</v>
      </c>
      <c r="AE319" s="61"/>
      <c r="AF319" s="61"/>
    </row>
    <row r="320" spans="1:16383" ht="99" hidden="1" x14ac:dyDescent="0.25">
      <c r="A320" s="61" t="s">
        <v>594</v>
      </c>
      <c r="B320" s="61" t="s">
        <v>172</v>
      </c>
      <c r="C320" s="36">
        <v>319</v>
      </c>
      <c r="D320" s="61" t="s">
        <v>622</v>
      </c>
      <c r="E320" s="61"/>
      <c r="F320" s="61"/>
      <c r="G320" s="61" t="s">
        <v>1047</v>
      </c>
      <c r="H320" s="61" t="s">
        <v>268</v>
      </c>
      <c r="I320" s="61"/>
      <c r="J320" s="61" t="s">
        <v>39</v>
      </c>
      <c r="K320" s="61">
        <v>9</v>
      </c>
      <c r="L320" s="61" t="s">
        <v>62</v>
      </c>
      <c r="M320" s="61">
        <v>3</v>
      </c>
      <c r="N320" s="61" t="s">
        <v>241</v>
      </c>
      <c r="O320" s="61" t="s">
        <v>706</v>
      </c>
      <c r="P320" s="61" t="s">
        <v>43</v>
      </c>
      <c r="Q320" s="61">
        <v>0</v>
      </c>
      <c r="R320" s="61" t="s">
        <v>31</v>
      </c>
      <c r="S320" s="41">
        <v>0</v>
      </c>
      <c r="T320" s="41">
        <v>50000000</v>
      </c>
      <c r="U320" s="25">
        <f>+T320</f>
        <v>50000000</v>
      </c>
      <c r="V320" s="61" t="s">
        <v>32</v>
      </c>
      <c r="W320" s="61" t="s">
        <v>33</v>
      </c>
      <c r="X320" s="61" t="s">
        <v>572</v>
      </c>
      <c r="Y320" s="62">
        <v>3009133992</v>
      </c>
      <c r="Z320" s="73" t="s">
        <v>573</v>
      </c>
      <c r="AA320" s="61"/>
      <c r="AB320" s="61" t="s">
        <v>172</v>
      </c>
      <c r="AC320" s="61" t="s">
        <v>271</v>
      </c>
      <c r="AD320" s="61" t="s">
        <v>2240</v>
      </c>
      <c r="AE320" s="61"/>
      <c r="AF320" s="61"/>
    </row>
    <row r="321" spans="1:32" ht="214.5" hidden="1" x14ac:dyDescent="0.25">
      <c r="A321" s="61" t="s">
        <v>217</v>
      </c>
      <c r="B321" s="61" t="s">
        <v>172</v>
      </c>
      <c r="C321" s="36">
        <v>320</v>
      </c>
      <c r="D321" s="61" t="s">
        <v>211</v>
      </c>
      <c r="E321" s="61"/>
      <c r="F321" s="61"/>
      <c r="G321" s="61" t="s">
        <v>1465</v>
      </c>
      <c r="H321" s="61" t="s">
        <v>212</v>
      </c>
      <c r="I321" s="61"/>
      <c r="J321" s="61" t="s">
        <v>36</v>
      </c>
      <c r="K321" s="61">
        <v>8</v>
      </c>
      <c r="L321" s="61" t="s">
        <v>62</v>
      </c>
      <c r="M321" s="61">
        <v>3</v>
      </c>
      <c r="N321" s="61" t="s">
        <v>111</v>
      </c>
      <c r="O321" s="61" t="s">
        <v>709</v>
      </c>
      <c r="P321" s="61" t="s">
        <v>43</v>
      </c>
      <c r="Q321" s="61">
        <v>0</v>
      </c>
      <c r="R321" s="61" t="s">
        <v>31</v>
      </c>
      <c r="S321" s="41"/>
      <c r="T321" s="41">
        <v>350000000</v>
      </c>
      <c r="U321" s="25">
        <f>+T321</f>
        <v>350000000</v>
      </c>
      <c r="V321" s="61" t="s">
        <v>32</v>
      </c>
      <c r="W321" s="61" t="s">
        <v>33</v>
      </c>
      <c r="X321" s="61" t="s">
        <v>572</v>
      </c>
      <c r="Y321" s="61">
        <v>3009133992</v>
      </c>
      <c r="Z321" s="73" t="s">
        <v>573</v>
      </c>
      <c r="AA321" s="61"/>
      <c r="AB321" s="61" t="s">
        <v>172</v>
      </c>
      <c r="AC321" s="61" t="s">
        <v>271</v>
      </c>
      <c r="AD321" s="61" t="s">
        <v>2199</v>
      </c>
      <c r="AE321" s="61"/>
      <c r="AF321" s="61"/>
    </row>
    <row r="322" spans="1:32" ht="153" hidden="1" customHeight="1" x14ac:dyDescent="0.25">
      <c r="A322" s="61" t="s">
        <v>629</v>
      </c>
      <c r="B322" s="61" t="s">
        <v>130</v>
      </c>
      <c r="C322" s="36">
        <v>321</v>
      </c>
      <c r="D322" s="61">
        <v>24141504</v>
      </c>
      <c r="E322" s="61"/>
      <c r="F322" s="61"/>
      <c r="G322" s="61" t="s">
        <v>1048</v>
      </c>
      <c r="H322" s="61" t="s">
        <v>173</v>
      </c>
      <c r="I322" s="61"/>
      <c r="J322" s="61" t="s">
        <v>53</v>
      </c>
      <c r="K322" s="61">
        <v>5</v>
      </c>
      <c r="L322" s="61" t="s">
        <v>144</v>
      </c>
      <c r="M322" s="61">
        <v>2</v>
      </c>
      <c r="N322" s="61" t="s">
        <v>95</v>
      </c>
      <c r="O322" s="61" t="s">
        <v>704</v>
      </c>
      <c r="P322" s="61" t="s">
        <v>43</v>
      </c>
      <c r="Q322" s="61">
        <v>0</v>
      </c>
      <c r="R322" s="61" t="s">
        <v>31</v>
      </c>
      <c r="S322" s="41">
        <v>0</v>
      </c>
      <c r="T322" s="41">
        <v>80000000</v>
      </c>
      <c r="U322" s="25">
        <f>+T322</f>
        <v>80000000</v>
      </c>
      <c r="V322" s="61" t="s">
        <v>32</v>
      </c>
      <c r="W322" s="61" t="s">
        <v>33</v>
      </c>
      <c r="X322" s="61" t="s">
        <v>775</v>
      </c>
      <c r="Y322" s="62">
        <v>3009133992</v>
      </c>
      <c r="Z322" s="73" t="s">
        <v>744</v>
      </c>
      <c r="AA322" s="61"/>
      <c r="AB322" s="61" t="s">
        <v>130</v>
      </c>
      <c r="AC322" s="61" t="s">
        <v>632</v>
      </c>
      <c r="AD322" s="61" t="s">
        <v>1610</v>
      </c>
      <c r="AE322" s="61"/>
      <c r="AF322" s="61"/>
    </row>
    <row r="323" spans="1:32" ht="49.5" hidden="1" x14ac:dyDescent="0.25">
      <c r="A323" s="61" t="s">
        <v>1350</v>
      </c>
      <c r="B323" s="61" t="s">
        <v>130</v>
      </c>
      <c r="C323" s="36">
        <v>322</v>
      </c>
      <c r="D323" s="61" t="s">
        <v>174</v>
      </c>
      <c r="E323" s="61"/>
      <c r="F323" s="61"/>
      <c r="G323" s="61" t="s">
        <v>636</v>
      </c>
      <c r="H323" s="61" t="s">
        <v>26</v>
      </c>
      <c r="I323" s="61" t="s">
        <v>1351</v>
      </c>
      <c r="J323" s="61" t="s">
        <v>27</v>
      </c>
      <c r="K323" s="61">
        <v>1</v>
      </c>
      <c r="L323" s="61" t="s">
        <v>53</v>
      </c>
      <c r="M323" s="61">
        <v>4</v>
      </c>
      <c r="N323" s="61" t="s">
        <v>29</v>
      </c>
      <c r="O323" s="61" t="s">
        <v>704</v>
      </c>
      <c r="P323" s="61" t="s">
        <v>43</v>
      </c>
      <c r="Q323" s="61">
        <v>0</v>
      </c>
      <c r="R323" s="61" t="s">
        <v>31</v>
      </c>
      <c r="S323" s="41">
        <v>8000000</v>
      </c>
      <c r="T323" s="41">
        <v>32000000</v>
      </c>
      <c r="U323" s="25">
        <v>32000000</v>
      </c>
      <c r="V323" s="61" t="s">
        <v>32</v>
      </c>
      <c r="W323" s="61" t="s">
        <v>33</v>
      </c>
      <c r="X323" s="61" t="s">
        <v>156</v>
      </c>
      <c r="Y323" s="62">
        <v>3009133992</v>
      </c>
      <c r="Z323" s="73" t="s">
        <v>157</v>
      </c>
      <c r="AA323" s="61"/>
      <c r="AB323" s="61" t="s">
        <v>130</v>
      </c>
      <c r="AC323" s="61" t="s">
        <v>270</v>
      </c>
      <c r="AD323" s="61" t="s">
        <v>248</v>
      </c>
      <c r="AE323" s="61"/>
      <c r="AF323" s="61"/>
    </row>
    <row r="324" spans="1:32" s="80" customFormat="1" ht="49.5" hidden="1" x14ac:dyDescent="0.25">
      <c r="A324" s="7" t="s">
        <v>630</v>
      </c>
      <c r="B324" s="7" t="s">
        <v>130</v>
      </c>
      <c r="C324" s="8">
        <v>323</v>
      </c>
      <c r="D324" s="7" t="s">
        <v>174</v>
      </c>
      <c r="E324" s="61"/>
      <c r="F324" s="7"/>
      <c r="G324" s="7" t="s">
        <v>1049</v>
      </c>
      <c r="H324" s="7" t="s">
        <v>26</v>
      </c>
      <c r="I324" s="7" t="s">
        <v>41</v>
      </c>
      <c r="J324" s="7" t="s">
        <v>53</v>
      </c>
      <c r="K324" s="7">
        <v>5</v>
      </c>
      <c r="L324" s="7" t="s">
        <v>39</v>
      </c>
      <c r="M324" s="7">
        <v>4</v>
      </c>
      <c r="N324" s="7" t="s">
        <v>29</v>
      </c>
      <c r="O324" s="7" t="s">
        <v>704</v>
      </c>
      <c r="P324" s="7" t="s">
        <v>43</v>
      </c>
      <c r="Q324" s="7">
        <v>0</v>
      </c>
      <c r="R324" s="7" t="s">
        <v>31</v>
      </c>
      <c r="S324" s="44">
        <v>9500000</v>
      </c>
      <c r="T324" s="44">
        <f>+M324*S324</f>
        <v>38000000</v>
      </c>
      <c r="U324" s="48">
        <f>+T324</f>
        <v>38000000</v>
      </c>
      <c r="V324" s="7" t="s">
        <v>32</v>
      </c>
      <c r="W324" s="7" t="s">
        <v>33</v>
      </c>
      <c r="X324" s="7" t="s">
        <v>156</v>
      </c>
      <c r="Y324" s="16">
        <v>3009133992</v>
      </c>
      <c r="Z324" s="21" t="s">
        <v>157</v>
      </c>
      <c r="AA324" s="7"/>
      <c r="AB324" s="7" t="s">
        <v>130</v>
      </c>
      <c r="AC324" s="7" t="s">
        <v>253</v>
      </c>
      <c r="AD324" s="7" t="s">
        <v>1635</v>
      </c>
      <c r="AE324" s="7"/>
      <c r="AF324" s="7"/>
    </row>
    <row r="325" spans="1:32" ht="82.5" hidden="1" x14ac:dyDescent="0.25">
      <c r="A325" s="7" t="s">
        <v>631</v>
      </c>
      <c r="B325" s="7" t="s">
        <v>130</v>
      </c>
      <c r="C325" s="8">
        <v>324</v>
      </c>
      <c r="D325" s="7" t="s">
        <v>174</v>
      </c>
      <c r="E325" s="61"/>
      <c r="F325" s="7"/>
      <c r="G325" s="7" t="s">
        <v>1050</v>
      </c>
      <c r="H325" s="7" t="s">
        <v>26</v>
      </c>
      <c r="I325" s="7" t="s">
        <v>41</v>
      </c>
      <c r="J325" s="7" t="s">
        <v>53</v>
      </c>
      <c r="K325" s="7">
        <v>5</v>
      </c>
      <c r="L325" s="7" t="s">
        <v>39</v>
      </c>
      <c r="M325" s="7">
        <v>4</v>
      </c>
      <c r="N325" s="7" t="s">
        <v>29</v>
      </c>
      <c r="O325" s="7" t="s">
        <v>704</v>
      </c>
      <c r="P325" s="7" t="s">
        <v>43</v>
      </c>
      <c r="Q325" s="7">
        <v>0</v>
      </c>
      <c r="R325" s="7" t="s">
        <v>31</v>
      </c>
      <c r="S325" s="44">
        <v>9500000</v>
      </c>
      <c r="T325" s="44">
        <f>+M325*S325</f>
        <v>38000000</v>
      </c>
      <c r="U325" s="48">
        <f>+T325</f>
        <v>38000000</v>
      </c>
      <c r="V325" s="7" t="s">
        <v>32</v>
      </c>
      <c r="W325" s="7" t="s">
        <v>33</v>
      </c>
      <c r="X325" s="7" t="s">
        <v>156</v>
      </c>
      <c r="Y325" s="16">
        <v>3009133992</v>
      </c>
      <c r="Z325" s="21" t="s">
        <v>157</v>
      </c>
      <c r="AA325" s="7"/>
      <c r="AB325" s="7" t="s">
        <v>130</v>
      </c>
      <c r="AC325" s="7" t="s">
        <v>253</v>
      </c>
      <c r="AD325" s="7" t="s">
        <v>1635</v>
      </c>
      <c r="AE325" s="7"/>
      <c r="AF325" s="7"/>
    </row>
    <row r="326" spans="1:32" ht="86.25" hidden="1" customHeight="1" x14ac:dyDescent="0.25">
      <c r="A326" s="61" t="s">
        <v>1352</v>
      </c>
      <c r="B326" s="61" t="s">
        <v>130</v>
      </c>
      <c r="C326" s="36">
        <v>325</v>
      </c>
      <c r="D326" s="61">
        <v>80161500</v>
      </c>
      <c r="E326" s="61"/>
      <c r="F326" s="61"/>
      <c r="G326" s="61" t="s">
        <v>636</v>
      </c>
      <c r="H326" s="61" t="s">
        <v>26</v>
      </c>
      <c r="I326" s="61" t="s">
        <v>1353</v>
      </c>
      <c r="J326" s="61" t="s">
        <v>27</v>
      </c>
      <c r="K326" s="61">
        <v>1</v>
      </c>
      <c r="L326" s="61" t="s">
        <v>53</v>
      </c>
      <c r="M326" s="61">
        <v>4</v>
      </c>
      <c r="N326" s="61" t="s">
        <v>29</v>
      </c>
      <c r="O326" s="61" t="s">
        <v>704</v>
      </c>
      <c r="P326" s="61" t="s">
        <v>43</v>
      </c>
      <c r="Q326" s="61">
        <v>0</v>
      </c>
      <c r="R326" s="61" t="s">
        <v>31</v>
      </c>
      <c r="S326" s="41">
        <v>4000000</v>
      </c>
      <c r="T326" s="41">
        <v>16000000</v>
      </c>
      <c r="U326" s="25">
        <v>16000000</v>
      </c>
      <c r="V326" s="61" t="s">
        <v>32</v>
      </c>
      <c r="W326" s="61" t="s">
        <v>33</v>
      </c>
      <c r="X326" s="61" t="s">
        <v>156</v>
      </c>
      <c r="Y326" s="62">
        <v>3009133992</v>
      </c>
      <c r="Z326" s="73" t="s">
        <v>157</v>
      </c>
      <c r="AA326" s="61"/>
      <c r="AB326" s="61" t="s">
        <v>130</v>
      </c>
      <c r="AC326" s="61" t="s">
        <v>270</v>
      </c>
      <c r="AD326" s="61" t="s">
        <v>248</v>
      </c>
      <c r="AE326" s="61"/>
      <c r="AF326" s="61"/>
    </row>
    <row r="327" spans="1:32" ht="132" hidden="1" x14ac:dyDescent="0.25">
      <c r="A327" s="11" t="s">
        <v>719</v>
      </c>
      <c r="B327" s="11" t="s">
        <v>106</v>
      </c>
      <c r="C327" s="12">
        <v>326</v>
      </c>
      <c r="D327" s="11" t="s">
        <v>717</v>
      </c>
      <c r="E327" s="61"/>
      <c r="F327" s="11"/>
      <c r="G327" s="11" t="s">
        <v>1547</v>
      </c>
      <c r="H327" s="11" t="s">
        <v>202</v>
      </c>
      <c r="I327" s="11" t="s">
        <v>76</v>
      </c>
      <c r="J327" s="11" t="s">
        <v>53</v>
      </c>
      <c r="K327" s="11">
        <v>5</v>
      </c>
      <c r="L327" s="11" t="s">
        <v>62</v>
      </c>
      <c r="M327" s="11">
        <v>4</v>
      </c>
      <c r="N327" s="11" t="s">
        <v>208</v>
      </c>
      <c r="O327" s="11" t="s">
        <v>707</v>
      </c>
      <c r="P327" s="11" t="s">
        <v>43</v>
      </c>
      <c r="Q327" s="11">
        <v>0</v>
      </c>
      <c r="R327" s="11" t="s">
        <v>57</v>
      </c>
      <c r="S327" s="49"/>
      <c r="T327" s="49">
        <v>640575000</v>
      </c>
      <c r="U327" s="49">
        <v>640575000</v>
      </c>
      <c r="V327" s="11" t="s">
        <v>32</v>
      </c>
      <c r="W327" s="11" t="s">
        <v>33</v>
      </c>
      <c r="X327" s="11" t="s">
        <v>698</v>
      </c>
      <c r="Y327" s="11">
        <v>3009133992</v>
      </c>
      <c r="Z327" s="19" t="s">
        <v>239</v>
      </c>
      <c r="AA327" s="11"/>
      <c r="AB327" s="11" t="s">
        <v>106</v>
      </c>
      <c r="AC327" s="11" t="s">
        <v>569</v>
      </c>
      <c r="AD327" s="11" t="s">
        <v>2180</v>
      </c>
      <c r="AE327" s="11"/>
      <c r="AF327" s="11"/>
    </row>
    <row r="328" spans="1:32" s="80" customFormat="1" ht="99" hidden="1" customHeight="1" x14ac:dyDescent="0.25">
      <c r="A328" s="61" t="s">
        <v>720</v>
      </c>
      <c r="B328" s="61" t="s">
        <v>106</v>
      </c>
      <c r="C328" s="36">
        <v>327</v>
      </c>
      <c r="D328" s="61" t="s">
        <v>1451</v>
      </c>
      <c r="E328" s="61"/>
      <c r="F328" s="61"/>
      <c r="G328" s="61" t="s">
        <v>1568</v>
      </c>
      <c r="H328" s="61" t="s">
        <v>202</v>
      </c>
      <c r="I328" s="61" t="s">
        <v>76</v>
      </c>
      <c r="J328" s="61" t="s">
        <v>39</v>
      </c>
      <c r="K328" s="61">
        <v>9</v>
      </c>
      <c r="L328" s="61" t="s">
        <v>62</v>
      </c>
      <c r="M328" s="61">
        <v>2</v>
      </c>
      <c r="N328" s="61" t="s">
        <v>241</v>
      </c>
      <c r="O328" s="61" t="s">
        <v>706</v>
      </c>
      <c r="P328" s="61" t="s">
        <v>43</v>
      </c>
      <c r="Q328" s="61">
        <v>0</v>
      </c>
      <c r="R328" s="61" t="s">
        <v>57</v>
      </c>
      <c r="S328" s="41">
        <v>0</v>
      </c>
      <c r="T328" s="41">
        <v>64000000</v>
      </c>
      <c r="U328" s="25">
        <f>+T328</f>
        <v>64000000</v>
      </c>
      <c r="V328" s="61" t="s">
        <v>32</v>
      </c>
      <c r="W328" s="61" t="s">
        <v>33</v>
      </c>
      <c r="X328" s="61" t="s">
        <v>2225</v>
      </c>
      <c r="Y328" s="62">
        <v>3009133992</v>
      </c>
      <c r="Z328" s="52" t="s">
        <v>2226</v>
      </c>
      <c r="AA328" s="61"/>
      <c r="AB328" s="61" t="s">
        <v>106</v>
      </c>
      <c r="AC328" s="61" t="s">
        <v>569</v>
      </c>
      <c r="AD328" s="61" t="s">
        <v>2163</v>
      </c>
      <c r="AE328" s="61"/>
      <c r="AF328" s="61"/>
    </row>
    <row r="329" spans="1:32" ht="156" hidden="1" customHeight="1" x14ac:dyDescent="0.25">
      <c r="A329" s="7" t="s">
        <v>721</v>
      </c>
      <c r="B329" s="7" t="s">
        <v>106</v>
      </c>
      <c r="C329" s="8">
        <v>328</v>
      </c>
      <c r="D329" s="7" t="s">
        <v>718</v>
      </c>
      <c r="E329" s="61"/>
      <c r="F329" s="7"/>
      <c r="G329" s="7" t="s">
        <v>1051</v>
      </c>
      <c r="H329" s="7" t="s">
        <v>175</v>
      </c>
      <c r="I329" s="7" t="s">
        <v>76</v>
      </c>
      <c r="J329" s="7" t="s">
        <v>42</v>
      </c>
      <c r="K329" s="7">
        <v>3</v>
      </c>
      <c r="L329" s="7" t="s">
        <v>28</v>
      </c>
      <c r="M329" s="7">
        <v>10</v>
      </c>
      <c r="N329" s="7" t="s">
        <v>208</v>
      </c>
      <c r="O329" s="7" t="s">
        <v>707</v>
      </c>
      <c r="P329" s="9" t="s">
        <v>310</v>
      </c>
      <c r="Q329" s="7">
        <v>1</v>
      </c>
      <c r="R329" s="7" t="s">
        <v>31</v>
      </c>
      <c r="S329" s="44"/>
      <c r="T329" s="44">
        <v>208480872</v>
      </c>
      <c r="U329" s="48">
        <v>208480872</v>
      </c>
      <c r="V329" s="7" t="s">
        <v>32</v>
      </c>
      <c r="W329" s="7" t="s">
        <v>33</v>
      </c>
      <c r="X329" s="7" t="s">
        <v>234</v>
      </c>
      <c r="Y329" s="7">
        <v>3009133992</v>
      </c>
      <c r="Z329" s="21" t="s">
        <v>249</v>
      </c>
      <c r="AA329" s="7"/>
      <c r="AB329" s="7" t="s">
        <v>106</v>
      </c>
      <c r="AC329" s="7" t="s">
        <v>176</v>
      </c>
      <c r="AD329" s="7" t="s">
        <v>1439</v>
      </c>
      <c r="AE329" s="7"/>
      <c r="AF329" s="7"/>
    </row>
    <row r="330" spans="1:32" ht="99" hidden="1" customHeight="1" x14ac:dyDescent="0.25">
      <c r="A330" s="7" t="s">
        <v>722</v>
      </c>
      <c r="B330" s="7" t="s">
        <v>106</v>
      </c>
      <c r="C330" s="8">
        <v>329</v>
      </c>
      <c r="D330" s="7">
        <v>80131502</v>
      </c>
      <c r="E330" s="61"/>
      <c r="F330" s="7"/>
      <c r="G330" s="7" t="s">
        <v>1052</v>
      </c>
      <c r="H330" s="7" t="s">
        <v>179</v>
      </c>
      <c r="I330" s="7"/>
      <c r="J330" s="7" t="s">
        <v>58</v>
      </c>
      <c r="K330" s="7">
        <v>4</v>
      </c>
      <c r="L330" s="7" t="s">
        <v>28</v>
      </c>
      <c r="M330" s="7">
        <v>8</v>
      </c>
      <c r="N330" s="7" t="s">
        <v>29</v>
      </c>
      <c r="O330" s="7" t="s">
        <v>704</v>
      </c>
      <c r="P330" s="7" t="s">
        <v>43</v>
      </c>
      <c r="Q330" s="7">
        <v>0</v>
      </c>
      <c r="R330" s="7" t="s">
        <v>31</v>
      </c>
      <c r="S330" s="44">
        <f>+T330/8</f>
        <v>375000</v>
      </c>
      <c r="T330" s="44">
        <v>3000000</v>
      </c>
      <c r="U330" s="48">
        <f>+T330</f>
        <v>3000000</v>
      </c>
      <c r="V330" s="7" t="s">
        <v>32</v>
      </c>
      <c r="W330" s="7" t="s">
        <v>33</v>
      </c>
      <c r="X330" s="7" t="s">
        <v>1586</v>
      </c>
      <c r="Y330" s="16">
        <v>3009133992</v>
      </c>
      <c r="Z330" s="21" t="s">
        <v>771</v>
      </c>
      <c r="AA330" s="7"/>
      <c r="AB330" s="7" t="s">
        <v>106</v>
      </c>
      <c r="AC330" s="7" t="s">
        <v>274</v>
      </c>
      <c r="AD330" s="7" t="s">
        <v>1758</v>
      </c>
      <c r="AE330" s="7"/>
      <c r="AF330" s="7"/>
    </row>
    <row r="331" spans="1:32" ht="99" hidden="1" x14ac:dyDescent="0.25">
      <c r="A331" s="61" t="s">
        <v>1354</v>
      </c>
      <c r="B331" s="61" t="s">
        <v>96</v>
      </c>
      <c r="C331" s="36">
        <v>330</v>
      </c>
      <c r="D331" s="61" t="s">
        <v>107</v>
      </c>
      <c r="E331" s="61"/>
      <c r="F331" s="61"/>
      <c r="G331" s="61" t="s">
        <v>373</v>
      </c>
      <c r="H331" s="61" t="s">
        <v>26</v>
      </c>
      <c r="I331" s="61" t="s">
        <v>374</v>
      </c>
      <c r="J331" s="61" t="s">
        <v>27</v>
      </c>
      <c r="K331" s="61">
        <v>1</v>
      </c>
      <c r="L331" s="61" t="s">
        <v>28</v>
      </c>
      <c r="M331" s="61">
        <v>11</v>
      </c>
      <c r="N331" s="61" t="s">
        <v>29</v>
      </c>
      <c r="O331" s="61" t="s">
        <v>704</v>
      </c>
      <c r="P331" s="61" t="s">
        <v>43</v>
      </c>
      <c r="Q331" s="61">
        <v>0</v>
      </c>
      <c r="R331" s="61" t="s">
        <v>57</v>
      </c>
      <c r="S331" s="41">
        <v>11000000</v>
      </c>
      <c r="T331" s="41">
        <v>121000000</v>
      </c>
      <c r="U331" s="25">
        <v>121000000</v>
      </c>
      <c r="V331" s="61" t="s">
        <v>32</v>
      </c>
      <c r="W331" s="3" t="s">
        <v>33</v>
      </c>
      <c r="X331" s="61" t="s">
        <v>97</v>
      </c>
      <c r="Y331" s="62">
        <v>3009133992</v>
      </c>
      <c r="Z331" s="73" t="s">
        <v>98</v>
      </c>
      <c r="AA331" s="61"/>
      <c r="AB331" s="61" t="s">
        <v>96</v>
      </c>
      <c r="AC331" s="61" t="s">
        <v>570</v>
      </c>
      <c r="AD331" s="61" t="s">
        <v>1355</v>
      </c>
      <c r="AE331" s="61"/>
      <c r="AF331" s="61"/>
    </row>
    <row r="332" spans="1:32" ht="167.25" hidden="1" customHeight="1" x14ac:dyDescent="0.25">
      <c r="A332" s="7" t="s">
        <v>747</v>
      </c>
      <c r="B332" s="7" t="s">
        <v>37</v>
      </c>
      <c r="C332" s="8">
        <v>331</v>
      </c>
      <c r="D332" s="8">
        <v>80161500</v>
      </c>
      <c r="E332" s="61"/>
      <c r="F332" s="7"/>
      <c r="G332" s="7" t="s">
        <v>776</v>
      </c>
      <c r="H332" s="7" t="s">
        <v>256</v>
      </c>
      <c r="I332" s="7" t="s">
        <v>730</v>
      </c>
      <c r="J332" s="7" t="s">
        <v>53</v>
      </c>
      <c r="K332" s="7">
        <v>5</v>
      </c>
      <c r="L332" s="7" t="s">
        <v>39</v>
      </c>
      <c r="M332" s="7">
        <v>4</v>
      </c>
      <c r="N332" s="7" t="s">
        <v>29</v>
      </c>
      <c r="O332" s="7" t="s">
        <v>704</v>
      </c>
      <c r="P332" s="7" t="s">
        <v>43</v>
      </c>
      <c r="Q332" s="7">
        <v>0</v>
      </c>
      <c r="R332" s="7" t="s">
        <v>31</v>
      </c>
      <c r="S332" s="44">
        <v>4000000</v>
      </c>
      <c r="T332" s="44">
        <f>+M332*S332</f>
        <v>16000000</v>
      </c>
      <c r="U332" s="48">
        <f>+T332</f>
        <v>16000000</v>
      </c>
      <c r="V332" s="7" t="s">
        <v>32</v>
      </c>
      <c r="W332" s="9" t="s">
        <v>33</v>
      </c>
      <c r="X332" s="7" t="s">
        <v>38</v>
      </c>
      <c r="Y332" s="16">
        <v>3009133992</v>
      </c>
      <c r="Z332" s="21" t="s">
        <v>259</v>
      </c>
      <c r="AA332" s="7"/>
      <c r="AB332" s="7" t="s">
        <v>37</v>
      </c>
      <c r="AC332" s="7" t="s">
        <v>253</v>
      </c>
      <c r="AD332" s="7" t="s">
        <v>1829</v>
      </c>
      <c r="AE332" s="7"/>
      <c r="AF332" s="7"/>
    </row>
    <row r="333" spans="1:32" ht="106.5" hidden="1" customHeight="1" x14ac:dyDescent="0.25">
      <c r="A333" s="61" t="s">
        <v>1356</v>
      </c>
      <c r="B333" s="61" t="s">
        <v>37</v>
      </c>
      <c r="C333" s="36">
        <v>332</v>
      </c>
      <c r="D333" s="61" t="s">
        <v>655</v>
      </c>
      <c r="E333" s="61"/>
      <c r="F333" s="61"/>
      <c r="G333" s="61" t="s">
        <v>777</v>
      </c>
      <c r="H333" s="61" t="s">
        <v>256</v>
      </c>
      <c r="I333" s="61" t="s">
        <v>1357</v>
      </c>
      <c r="J333" s="61" t="s">
        <v>50</v>
      </c>
      <c r="K333" s="61">
        <v>2</v>
      </c>
      <c r="L333" s="61" t="s">
        <v>144</v>
      </c>
      <c r="M333" s="61">
        <v>4</v>
      </c>
      <c r="N333" s="61" t="s">
        <v>29</v>
      </c>
      <c r="O333" s="61" t="s">
        <v>704</v>
      </c>
      <c r="P333" s="61" t="s">
        <v>43</v>
      </c>
      <c r="Q333" s="61">
        <v>0</v>
      </c>
      <c r="R333" s="61" t="s">
        <v>31</v>
      </c>
      <c r="S333" s="41">
        <v>4000000</v>
      </c>
      <c r="T333" s="41">
        <v>16000000</v>
      </c>
      <c r="U333" s="25">
        <v>16000000</v>
      </c>
      <c r="V333" s="61" t="s">
        <v>32</v>
      </c>
      <c r="W333" s="3" t="s">
        <v>33</v>
      </c>
      <c r="X333" s="61" t="s">
        <v>38</v>
      </c>
      <c r="Y333" s="62">
        <v>3009133992</v>
      </c>
      <c r="Z333" s="73" t="s">
        <v>259</v>
      </c>
      <c r="AA333" s="61"/>
      <c r="AB333" s="61" t="s">
        <v>37</v>
      </c>
      <c r="AC333" s="61" t="s">
        <v>253</v>
      </c>
      <c r="AD333" s="61" t="s">
        <v>731</v>
      </c>
      <c r="AE333" s="61"/>
      <c r="AF333" s="61"/>
    </row>
    <row r="334" spans="1:32" s="109" customFormat="1" ht="105.75" hidden="1" customHeight="1" x14ac:dyDescent="0.25">
      <c r="A334" s="61" t="s">
        <v>1358</v>
      </c>
      <c r="B334" s="61" t="s">
        <v>48</v>
      </c>
      <c r="C334" s="36">
        <v>333</v>
      </c>
      <c r="D334" s="61">
        <v>80161504</v>
      </c>
      <c r="E334" s="61"/>
      <c r="F334" s="61"/>
      <c r="G334" s="61" t="s">
        <v>778</v>
      </c>
      <c r="H334" s="61" t="s">
        <v>1359</v>
      </c>
      <c r="I334" s="61" t="s">
        <v>41</v>
      </c>
      <c r="J334" s="61" t="s">
        <v>50</v>
      </c>
      <c r="K334" s="61">
        <v>2</v>
      </c>
      <c r="L334" s="61" t="s">
        <v>28</v>
      </c>
      <c r="M334" s="61">
        <v>10.5</v>
      </c>
      <c r="N334" s="61" t="s">
        <v>29</v>
      </c>
      <c r="O334" s="61" t="s">
        <v>704</v>
      </c>
      <c r="P334" s="61" t="s">
        <v>30</v>
      </c>
      <c r="Q334" s="61">
        <v>1</v>
      </c>
      <c r="R334" s="61" t="s">
        <v>57</v>
      </c>
      <c r="S334" s="41">
        <v>2500000</v>
      </c>
      <c r="T334" s="41">
        <v>26250000</v>
      </c>
      <c r="U334" s="25">
        <v>26250000</v>
      </c>
      <c r="V334" s="61" t="s">
        <v>32</v>
      </c>
      <c r="W334" s="3" t="s">
        <v>33</v>
      </c>
      <c r="X334" s="61" t="s">
        <v>38</v>
      </c>
      <c r="Y334" s="62">
        <v>3009133992</v>
      </c>
      <c r="Z334" s="73" t="s">
        <v>259</v>
      </c>
      <c r="AA334" s="61"/>
      <c r="AB334" s="61" t="s">
        <v>48</v>
      </c>
      <c r="AC334" s="61" t="s">
        <v>568</v>
      </c>
      <c r="AD334" s="61" t="s">
        <v>731</v>
      </c>
      <c r="AE334" s="61"/>
      <c r="AF334" s="61"/>
    </row>
    <row r="335" spans="1:32" s="109" customFormat="1" ht="126" hidden="1" customHeight="1" x14ac:dyDescent="0.25">
      <c r="A335" s="61" t="s">
        <v>1360</v>
      </c>
      <c r="B335" s="61" t="s">
        <v>48</v>
      </c>
      <c r="C335" s="36">
        <v>334</v>
      </c>
      <c r="D335" s="61">
        <v>80161504</v>
      </c>
      <c r="E335" s="61"/>
      <c r="F335" s="61"/>
      <c r="G335" s="61" t="s">
        <v>779</v>
      </c>
      <c r="H335" s="61" t="s">
        <v>1359</v>
      </c>
      <c r="I335" s="61" t="s">
        <v>41</v>
      </c>
      <c r="J335" s="61" t="s">
        <v>50</v>
      </c>
      <c r="K335" s="61">
        <v>2</v>
      </c>
      <c r="L335" s="61" t="s">
        <v>28</v>
      </c>
      <c r="M335" s="61">
        <v>10.5</v>
      </c>
      <c r="N335" s="61" t="s">
        <v>29</v>
      </c>
      <c r="O335" s="61" t="s">
        <v>704</v>
      </c>
      <c r="P335" s="61" t="s">
        <v>30</v>
      </c>
      <c r="Q335" s="61">
        <v>1</v>
      </c>
      <c r="R335" s="61" t="s">
        <v>57</v>
      </c>
      <c r="S335" s="41">
        <v>2500000</v>
      </c>
      <c r="T335" s="41">
        <v>26250000</v>
      </c>
      <c r="U335" s="25">
        <v>26250000</v>
      </c>
      <c r="V335" s="61" t="s">
        <v>32</v>
      </c>
      <c r="W335" s="3" t="s">
        <v>33</v>
      </c>
      <c r="X335" s="61" t="s">
        <v>38</v>
      </c>
      <c r="Y335" s="62">
        <v>3009133992</v>
      </c>
      <c r="Z335" s="73" t="s">
        <v>259</v>
      </c>
      <c r="AA335" s="61"/>
      <c r="AB335" s="61" t="s">
        <v>48</v>
      </c>
      <c r="AC335" s="61" t="s">
        <v>568</v>
      </c>
      <c r="AD335" s="61" t="s">
        <v>731</v>
      </c>
      <c r="AE335" s="61"/>
      <c r="AF335" s="61"/>
    </row>
    <row r="336" spans="1:32" ht="216.75" hidden="1" customHeight="1" x14ac:dyDescent="0.25">
      <c r="A336" s="61" t="s">
        <v>1361</v>
      </c>
      <c r="B336" s="61" t="s">
        <v>48</v>
      </c>
      <c r="C336" s="36">
        <v>335</v>
      </c>
      <c r="D336" s="61">
        <v>80161504</v>
      </c>
      <c r="E336" s="61"/>
      <c r="F336" s="61"/>
      <c r="G336" s="61" t="s">
        <v>780</v>
      </c>
      <c r="H336" s="61" t="s">
        <v>1359</v>
      </c>
      <c r="I336" s="61" t="s">
        <v>41</v>
      </c>
      <c r="J336" s="61" t="s">
        <v>50</v>
      </c>
      <c r="K336" s="61">
        <v>2</v>
      </c>
      <c r="L336" s="61" t="s">
        <v>28</v>
      </c>
      <c r="M336" s="61">
        <v>10.5</v>
      </c>
      <c r="N336" s="61" t="s">
        <v>29</v>
      </c>
      <c r="O336" s="61" t="s">
        <v>704</v>
      </c>
      <c r="P336" s="61" t="s">
        <v>30</v>
      </c>
      <c r="Q336" s="61">
        <v>1</v>
      </c>
      <c r="R336" s="61" t="s">
        <v>57</v>
      </c>
      <c r="S336" s="41">
        <v>2500000</v>
      </c>
      <c r="T336" s="41">
        <v>26250000</v>
      </c>
      <c r="U336" s="25">
        <v>26250000</v>
      </c>
      <c r="V336" s="61" t="s">
        <v>32</v>
      </c>
      <c r="W336" s="3" t="s">
        <v>33</v>
      </c>
      <c r="X336" s="61" t="s">
        <v>38</v>
      </c>
      <c r="Y336" s="62">
        <v>3009133992</v>
      </c>
      <c r="Z336" s="73" t="s">
        <v>259</v>
      </c>
      <c r="AA336" s="61"/>
      <c r="AB336" s="61" t="s">
        <v>48</v>
      </c>
      <c r="AC336" s="61" t="s">
        <v>568</v>
      </c>
      <c r="AD336" s="61" t="s">
        <v>731</v>
      </c>
      <c r="AE336" s="61"/>
      <c r="AF336" s="61"/>
    </row>
    <row r="337" spans="1:32" ht="66" hidden="1" x14ac:dyDescent="0.25">
      <c r="A337" s="61" t="s">
        <v>1362</v>
      </c>
      <c r="B337" s="61" t="s">
        <v>48</v>
      </c>
      <c r="C337" s="36">
        <v>336</v>
      </c>
      <c r="D337" s="61">
        <v>80161504</v>
      </c>
      <c r="E337" s="61"/>
      <c r="F337" s="61"/>
      <c r="G337" s="61" t="s">
        <v>781</v>
      </c>
      <c r="H337" s="61" t="s">
        <v>1359</v>
      </c>
      <c r="I337" s="61" t="s">
        <v>41</v>
      </c>
      <c r="J337" s="61" t="s">
        <v>50</v>
      </c>
      <c r="K337" s="61">
        <v>2</v>
      </c>
      <c r="L337" s="61" t="s">
        <v>28</v>
      </c>
      <c r="M337" s="61">
        <v>10.5</v>
      </c>
      <c r="N337" s="61" t="s">
        <v>29</v>
      </c>
      <c r="O337" s="61" t="s">
        <v>704</v>
      </c>
      <c r="P337" s="61" t="s">
        <v>30</v>
      </c>
      <c r="Q337" s="61">
        <v>1</v>
      </c>
      <c r="R337" s="61" t="s">
        <v>57</v>
      </c>
      <c r="S337" s="41">
        <v>2500000</v>
      </c>
      <c r="T337" s="41">
        <v>26250000</v>
      </c>
      <c r="U337" s="25">
        <v>26250000</v>
      </c>
      <c r="V337" s="61" t="s">
        <v>32</v>
      </c>
      <c r="W337" s="3" t="s">
        <v>33</v>
      </c>
      <c r="X337" s="61" t="s">
        <v>38</v>
      </c>
      <c r="Y337" s="62">
        <v>3009133992</v>
      </c>
      <c r="Z337" s="73" t="s">
        <v>259</v>
      </c>
      <c r="AA337" s="61"/>
      <c r="AB337" s="61" t="s">
        <v>48</v>
      </c>
      <c r="AC337" s="61" t="s">
        <v>568</v>
      </c>
      <c r="AD337" s="61" t="s">
        <v>731</v>
      </c>
      <c r="AE337" s="61"/>
      <c r="AF337" s="61"/>
    </row>
    <row r="338" spans="1:32" ht="66" hidden="1" x14ac:dyDescent="0.25">
      <c r="A338" s="61" t="s">
        <v>1363</v>
      </c>
      <c r="B338" s="61" t="s">
        <v>48</v>
      </c>
      <c r="C338" s="36">
        <v>337</v>
      </c>
      <c r="D338" s="61">
        <v>80161504</v>
      </c>
      <c r="E338" s="61"/>
      <c r="F338" s="61"/>
      <c r="G338" s="61" t="s">
        <v>782</v>
      </c>
      <c r="H338" s="61" t="s">
        <v>1359</v>
      </c>
      <c r="I338" s="61" t="s">
        <v>41</v>
      </c>
      <c r="J338" s="61" t="s">
        <v>50</v>
      </c>
      <c r="K338" s="61">
        <v>2</v>
      </c>
      <c r="L338" s="61" t="s">
        <v>28</v>
      </c>
      <c r="M338" s="61">
        <v>10.5</v>
      </c>
      <c r="N338" s="61" t="s">
        <v>29</v>
      </c>
      <c r="O338" s="61" t="s">
        <v>704</v>
      </c>
      <c r="P338" s="61" t="s">
        <v>30</v>
      </c>
      <c r="Q338" s="61">
        <v>1</v>
      </c>
      <c r="R338" s="61" t="s">
        <v>57</v>
      </c>
      <c r="S338" s="41">
        <v>2500000</v>
      </c>
      <c r="T338" s="41">
        <v>26250000</v>
      </c>
      <c r="U338" s="25">
        <v>26250000</v>
      </c>
      <c r="V338" s="61" t="s">
        <v>32</v>
      </c>
      <c r="W338" s="3" t="s">
        <v>33</v>
      </c>
      <c r="X338" s="61" t="s">
        <v>38</v>
      </c>
      <c r="Y338" s="62">
        <v>3009133992</v>
      </c>
      <c r="Z338" s="73" t="s">
        <v>259</v>
      </c>
      <c r="AA338" s="61"/>
      <c r="AB338" s="61" t="s">
        <v>48</v>
      </c>
      <c r="AC338" s="61" t="s">
        <v>568</v>
      </c>
      <c r="AD338" s="61" t="s">
        <v>731</v>
      </c>
      <c r="AE338" s="61"/>
      <c r="AF338" s="61"/>
    </row>
    <row r="339" spans="1:32" s="80" customFormat="1" ht="66" hidden="1" x14ac:dyDescent="0.25">
      <c r="A339" s="61" t="s">
        <v>1364</v>
      </c>
      <c r="B339" s="61" t="s">
        <v>48</v>
      </c>
      <c r="C339" s="36">
        <v>338</v>
      </c>
      <c r="D339" s="61">
        <v>80161504</v>
      </c>
      <c r="E339" s="61"/>
      <c r="F339" s="61"/>
      <c r="G339" s="61" t="s">
        <v>783</v>
      </c>
      <c r="H339" s="61" t="s">
        <v>1359</v>
      </c>
      <c r="I339" s="61" t="s">
        <v>41</v>
      </c>
      <c r="J339" s="61" t="s">
        <v>50</v>
      </c>
      <c r="K339" s="61">
        <v>2</v>
      </c>
      <c r="L339" s="61" t="s">
        <v>28</v>
      </c>
      <c r="M339" s="61">
        <v>10.5</v>
      </c>
      <c r="N339" s="61" t="s">
        <v>29</v>
      </c>
      <c r="O339" s="61" t="s">
        <v>704</v>
      </c>
      <c r="P339" s="61" t="s">
        <v>30</v>
      </c>
      <c r="Q339" s="61">
        <v>1</v>
      </c>
      <c r="R339" s="61" t="s">
        <v>57</v>
      </c>
      <c r="S339" s="41">
        <v>2500000</v>
      </c>
      <c r="T339" s="41">
        <v>26250000</v>
      </c>
      <c r="U339" s="25">
        <v>26250000</v>
      </c>
      <c r="V339" s="61" t="s">
        <v>32</v>
      </c>
      <c r="W339" s="3" t="s">
        <v>33</v>
      </c>
      <c r="X339" s="61" t="s">
        <v>38</v>
      </c>
      <c r="Y339" s="62">
        <v>3009133992</v>
      </c>
      <c r="Z339" s="73" t="s">
        <v>259</v>
      </c>
      <c r="AA339" s="61"/>
      <c r="AB339" s="61" t="s">
        <v>48</v>
      </c>
      <c r="AC339" s="61" t="s">
        <v>568</v>
      </c>
      <c r="AD339" s="61" t="s">
        <v>731</v>
      </c>
      <c r="AE339" s="61"/>
      <c r="AF339" s="61"/>
    </row>
    <row r="340" spans="1:32" ht="170.25" hidden="1" customHeight="1" x14ac:dyDescent="0.25">
      <c r="A340" s="61" t="s">
        <v>1365</v>
      </c>
      <c r="B340" s="61" t="s">
        <v>48</v>
      </c>
      <c r="C340" s="36">
        <v>339</v>
      </c>
      <c r="D340" s="61">
        <v>80161504</v>
      </c>
      <c r="E340" s="61"/>
      <c r="F340" s="61"/>
      <c r="G340" s="61" t="s">
        <v>784</v>
      </c>
      <c r="H340" s="61" t="s">
        <v>1359</v>
      </c>
      <c r="I340" s="61" t="s">
        <v>41</v>
      </c>
      <c r="J340" s="61" t="s">
        <v>50</v>
      </c>
      <c r="K340" s="61">
        <v>2</v>
      </c>
      <c r="L340" s="61" t="s">
        <v>28</v>
      </c>
      <c r="M340" s="61">
        <v>10.5</v>
      </c>
      <c r="N340" s="61" t="s">
        <v>29</v>
      </c>
      <c r="O340" s="61" t="s">
        <v>704</v>
      </c>
      <c r="P340" s="61" t="s">
        <v>30</v>
      </c>
      <c r="Q340" s="61">
        <v>1</v>
      </c>
      <c r="R340" s="61" t="s">
        <v>57</v>
      </c>
      <c r="S340" s="41">
        <v>2500000</v>
      </c>
      <c r="T340" s="41">
        <v>26250000</v>
      </c>
      <c r="U340" s="25">
        <v>26250000</v>
      </c>
      <c r="V340" s="61" t="s">
        <v>32</v>
      </c>
      <c r="W340" s="3" t="s">
        <v>33</v>
      </c>
      <c r="X340" s="61" t="s">
        <v>38</v>
      </c>
      <c r="Y340" s="62">
        <v>3009133992</v>
      </c>
      <c r="Z340" s="73" t="s">
        <v>259</v>
      </c>
      <c r="AA340" s="61"/>
      <c r="AB340" s="61" t="s">
        <v>48</v>
      </c>
      <c r="AC340" s="61" t="s">
        <v>568</v>
      </c>
      <c r="AD340" s="61" t="s">
        <v>731</v>
      </c>
      <c r="AE340" s="61"/>
      <c r="AF340" s="61"/>
    </row>
    <row r="341" spans="1:32" ht="196.5" hidden="1" customHeight="1" x14ac:dyDescent="0.25">
      <c r="A341" s="61" t="s">
        <v>1366</v>
      </c>
      <c r="B341" s="61" t="s">
        <v>48</v>
      </c>
      <c r="C341" s="36">
        <v>340</v>
      </c>
      <c r="D341" s="61">
        <v>80161504</v>
      </c>
      <c r="E341" s="61"/>
      <c r="F341" s="61"/>
      <c r="G341" s="61" t="s">
        <v>785</v>
      </c>
      <c r="H341" s="61" t="s">
        <v>1359</v>
      </c>
      <c r="I341" s="61" t="s">
        <v>41</v>
      </c>
      <c r="J341" s="61" t="s">
        <v>50</v>
      </c>
      <c r="K341" s="61">
        <v>2</v>
      </c>
      <c r="L341" s="61" t="s">
        <v>28</v>
      </c>
      <c r="M341" s="61">
        <v>10.5</v>
      </c>
      <c r="N341" s="61" t="s">
        <v>29</v>
      </c>
      <c r="O341" s="61" t="s">
        <v>704</v>
      </c>
      <c r="P341" s="61" t="s">
        <v>30</v>
      </c>
      <c r="Q341" s="61">
        <v>1</v>
      </c>
      <c r="R341" s="61" t="s">
        <v>57</v>
      </c>
      <c r="S341" s="41">
        <v>2500000</v>
      </c>
      <c r="T341" s="41">
        <v>26250000</v>
      </c>
      <c r="U341" s="25">
        <v>26250000</v>
      </c>
      <c r="V341" s="61" t="s">
        <v>32</v>
      </c>
      <c r="W341" s="3" t="s">
        <v>33</v>
      </c>
      <c r="X341" s="61" t="s">
        <v>38</v>
      </c>
      <c r="Y341" s="62">
        <v>3009133992</v>
      </c>
      <c r="Z341" s="73" t="s">
        <v>259</v>
      </c>
      <c r="AA341" s="61"/>
      <c r="AB341" s="61" t="s">
        <v>48</v>
      </c>
      <c r="AC341" s="61" t="s">
        <v>568</v>
      </c>
      <c r="AD341" s="61" t="s">
        <v>731</v>
      </c>
      <c r="AE341" s="61"/>
      <c r="AF341" s="61"/>
    </row>
    <row r="342" spans="1:32" s="80" customFormat="1" ht="190.5" hidden="1" customHeight="1" x14ac:dyDescent="0.25">
      <c r="A342" s="61" t="s">
        <v>1367</v>
      </c>
      <c r="B342" s="61" t="s">
        <v>48</v>
      </c>
      <c r="C342" s="36">
        <v>341</v>
      </c>
      <c r="D342" s="61">
        <v>80161504</v>
      </c>
      <c r="E342" s="61"/>
      <c r="F342" s="61"/>
      <c r="G342" s="61" t="s">
        <v>786</v>
      </c>
      <c r="H342" s="61" t="s">
        <v>1359</v>
      </c>
      <c r="I342" s="61" t="s">
        <v>41</v>
      </c>
      <c r="J342" s="61" t="s">
        <v>50</v>
      </c>
      <c r="K342" s="61">
        <v>2</v>
      </c>
      <c r="L342" s="61" t="s">
        <v>28</v>
      </c>
      <c r="M342" s="61">
        <v>10.5</v>
      </c>
      <c r="N342" s="61" t="s">
        <v>29</v>
      </c>
      <c r="O342" s="61" t="s">
        <v>704</v>
      </c>
      <c r="P342" s="61" t="s">
        <v>30</v>
      </c>
      <c r="Q342" s="61">
        <v>1</v>
      </c>
      <c r="R342" s="61" t="s">
        <v>57</v>
      </c>
      <c r="S342" s="41">
        <v>2500000</v>
      </c>
      <c r="T342" s="41">
        <v>26250000</v>
      </c>
      <c r="U342" s="25">
        <v>26250000</v>
      </c>
      <c r="V342" s="61" t="s">
        <v>32</v>
      </c>
      <c r="W342" s="3" t="s">
        <v>33</v>
      </c>
      <c r="X342" s="61" t="s">
        <v>38</v>
      </c>
      <c r="Y342" s="62">
        <v>3009133992</v>
      </c>
      <c r="Z342" s="73" t="s">
        <v>259</v>
      </c>
      <c r="AA342" s="61"/>
      <c r="AB342" s="61" t="s">
        <v>48</v>
      </c>
      <c r="AC342" s="61" t="s">
        <v>568</v>
      </c>
      <c r="AD342" s="61" t="s">
        <v>731</v>
      </c>
      <c r="AE342" s="61"/>
      <c r="AF342" s="61"/>
    </row>
    <row r="343" spans="1:32" ht="118.5" hidden="1" customHeight="1" x14ac:dyDescent="0.25">
      <c r="A343" s="61" t="s">
        <v>1368</v>
      </c>
      <c r="B343" s="61" t="s">
        <v>48</v>
      </c>
      <c r="C343" s="36">
        <v>342</v>
      </c>
      <c r="D343" s="61">
        <v>80161504</v>
      </c>
      <c r="E343" s="61"/>
      <c r="F343" s="61"/>
      <c r="G343" s="61" t="s">
        <v>787</v>
      </c>
      <c r="H343" s="61" t="s">
        <v>1359</v>
      </c>
      <c r="I343" s="61" t="s">
        <v>41</v>
      </c>
      <c r="J343" s="61" t="s">
        <v>50</v>
      </c>
      <c r="K343" s="61">
        <v>2</v>
      </c>
      <c r="L343" s="61" t="s">
        <v>28</v>
      </c>
      <c r="M343" s="61">
        <v>10.5</v>
      </c>
      <c r="N343" s="61" t="s">
        <v>29</v>
      </c>
      <c r="O343" s="61" t="s">
        <v>704</v>
      </c>
      <c r="P343" s="61" t="s">
        <v>30</v>
      </c>
      <c r="Q343" s="61">
        <v>1</v>
      </c>
      <c r="R343" s="61" t="s">
        <v>57</v>
      </c>
      <c r="S343" s="41">
        <v>2500000</v>
      </c>
      <c r="T343" s="41">
        <v>26250000</v>
      </c>
      <c r="U343" s="25">
        <v>26250000</v>
      </c>
      <c r="V343" s="61" t="s">
        <v>32</v>
      </c>
      <c r="W343" s="3" t="s">
        <v>33</v>
      </c>
      <c r="X343" s="61" t="s">
        <v>38</v>
      </c>
      <c r="Y343" s="62">
        <v>3009133992</v>
      </c>
      <c r="Z343" s="73" t="s">
        <v>259</v>
      </c>
      <c r="AA343" s="61"/>
      <c r="AB343" s="61" t="s">
        <v>48</v>
      </c>
      <c r="AC343" s="61" t="s">
        <v>568</v>
      </c>
      <c r="AD343" s="61" t="s">
        <v>731</v>
      </c>
      <c r="AE343" s="61"/>
      <c r="AF343" s="61"/>
    </row>
    <row r="344" spans="1:32" ht="112.5" hidden="1" customHeight="1" x14ac:dyDescent="0.25">
      <c r="A344" s="61" t="s">
        <v>1369</v>
      </c>
      <c r="B344" s="61" t="s">
        <v>48</v>
      </c>
      <c r="C344" s="36">
        <v>343</v>
      </c>
      <c r="D344" s="61">
        <v>80161504</v>
      </c>
      <c r="E344" s="61"/>
      <c r="F344" s="61"/>
      <c r="G344" s="61" t="s">
        <v>788</v>
      </c>
      <c r="H344" s="61" t="s">
        <v>1359</v>
      </c>
      <c r="I344" s="61" t="s">
        <v>41</v>
      </c>
      <c r="J344" s="61" t="s">
        <v>50</v>
      </c>
      <c r="K344" s="61">
        <v>2</v>
      </c>
      <c r="L344" s="61" t="s">
        <v>28</v>
      </c>
      <c r="M344" s="61">
        <v>10.5</v>
      </c>
      <c r="N344" s="61" t="s">
        <v>29</v>
      </c>
      <c r="O344" s="61" t="s">
        <v>704</v>
      </c>
      <c r="P344" s="61" t="s">
        <v>30</v>
      </c>
      <c r="Q344" s="61">
        <v>1</v>
      </c>
      <c r="R344" s="61" t="s">
        <v>57</v>
      </c>
      <c r="S344" s="41">
        <v>2500000</v>
      </c>
      <c r="T344" s="41">
        <v>26250000</v>
      </c>
      <c r="U344" s="25">
        <v>26250000</v>
      </c>
      <c r="V344" s="61" t="s">
        <v>32</v>
      </c>
      <c r="W344" s="3" t="s">
        <v>33</v>
      </c>
      <c r="X344" s="61" t="s">
        <v>38</v>
      </c>
      <c r="Y344" s="62">
        <v>3009133992</v>
      </c>
      <c r="Z344" s="73" t="s">
        <v>259</v>
      </c>
      <c r="AA344" s="61"/>
      <c r="AB344" s="61" t="s">
        <v>48</v>
      </c>
      <c r="AC344" s="61" t="s">
        <v>568</v>
      </c>
      <c r="AD344" s="61" t="s">
        <v>731</v>
      </c>
      <c r="AE344" s="61"/>
      <c r="AF344" s="61"/>
    </row>
    <row r="345" spans="1:32" s="109" customFormat="1" ht="66" hidden="1" x14ac:dyDescent="0.25">
      <c r="A345" s="61" t="s">
        <v>1370</v>
      </c>
      <c r="B345" s="61" t="s">
        <v>48</v>
      </c>
      <c r="C345" s="36">
        <v>344</v>
      </c>
      <c r="D345" s="61">
        <v>80161504</v>
      </c>
      <c r="E345" s="61"/>
      <c r="F345" s="61"/>
      <c r="G345" s="61" t="s">
        <v>789</v>
      </c>
      <c r="H345" s="61" t="s">
        <v>1359</v>
      </c>
      <c r="I345" s="61" t="s">
        <v>41</v>
      </c>
      <c r="J345" s="61" t="s">
        <v>50</v>
      </c>
      <c r="K345" s="61">
        <v>2</v>
      </c>
      <c r="L345" s="61" t="s">
        <v>28</v>
      </c>
      <c r="M345" s="61">
        <v>10.5</v>
      </c>
      <c r="N345" s="61" t="s">
        <v>29</v>
      </c>
      <c r="O345" s="61" t="s">
        <v>704</v>
      </c>
      <c r="P345" s="61" t="s">
        <v>30</v>
      </c>
      <c r="Q345" s="61">
        <v>1</v>
      </c>
      <c r="R345" s="61" t="s">
        <v>57</v>
      </c>
      <c r="S345" s="41">
        <v>2500000</v>
      </c>
      <c r="T345" s="41">
        <v>26250000</v>
      </c>
      <c r="U345" s="25">
        <v>26250000</v>
      </c>
      <c r="V345" s="61" t="s">
        <v>32</v>
      </c>
      <c r="W345" s="3" t="s">
        <v>33</v>
      </c>
      <c r="X345" s="61" t="s">
        <v>38</v>
      </c>
      <c r="Y345" s="62">
        <v>3009133992</v>
      </c>
      <c r="Z345" s="73" t="s">
        <v>259</v>
      </c>
      <c r="AA345" s="61"/>
      <c r="AB345" s="61" t="s">
        <v>48</v>
      </c>
      <c r="AC345" s="61" t="s">
        <v>568</v>
      </c>
      <c r="AD345" s="61" t="s">
        <v>731</v>
      </c>
      <c r="AE345" s="61"/>
      <c r="AF345" s="61"/>
    </row>
    <row r="346" spans="1:32" ht="66" hidden="1" x14ac:dyDescent="0.25">
      <c r="A346" s="61" t="s">
        <v>1371</v>
      </c>
      <c r="B346" s="61" t="s">
        <v>37</v>
      </c>
      <c r="C346" s="36">
        <v>345</v>
      </c>
      <c r="D346" s="61" t="s">
        <v>740</v>
      </c>
      <c r="E346" s="61"/>
      <c r="F346" s="61"/>
      <c r="G346" s="61" t="s">
        <v>741</v>
      </c>
      <c r="H346" s="61" t="s">
        <v>742</v>
      </c>
      <c r="I346" s="61" t="s">
        <v>41</v>
      </c>
      <c r="J346" s="61" t="s">
        <v>50</v>
      </c>
      <c r="K346" s="61">
        <v>2</v>
      </c>
      <c r="L346" s="61" t="s">
        <v>28</v>
      </c>
      <c r="M346" s="61">
        <v>10.5</v>
      </c>
      <c r="N346" s="61" t="s">
        <v>29</v>
      </c>
      <c r="O346" s="61" t="s">
        <v>704</v>
      </c>
      <c r="P346" s="61" t="s">
        <v>30</v>
      </c>
      <c r="Q346" s="61">
        <v>1</v>
      </c>
      <c r="R346" s="61" t="s">
        <v>57</v>
      </c>
      <c r="S346" s="41">
        <v>2500000</v>
      </c>
      <c r="T346" s="41">
        <v>26250000</v>
      </c>
      <c r="U346" s="25">
        <v>26250000</v>
      </c>
      <c r="V346" s="61" t="s">
        <v>32</v>
      </c>
      <c r="W346" s="3" t="s">
        <v>33</v>
      </c>
      <c r="X346" s="61" t="s">
        <v>38</v>
      </c>
      <c r="Y346" s="62">
        <v>3009133992</v>
      </c>
      <c r="Z346" s="73" t="s">
        <v>259</v>
      </c>
      <c r="AA346" s="61"/>
      <c r="AB346" s="61" t="s">
        <v>37</v>
      </c>
      <c r="AC346" s="61" t="s">
        <v>570</v>
      </c>
      <c r="AD346" s="61" t="s">
        <v>731</v>
      </c>
      <c r="AE346" s="61"/>
      <c r="AF346" s="61"/>
    </row>
    <row r="347" spans="1:32" s="109" customFormat="1" ht="66" hidden="1" x14ac:dyDescent="0.25">
      <c r="A347" s="61" t="s">
        <v>1372</v>
      </c>
      <c r="B347" s="61" t="s">
        <v>37</v>
      </c>
      <c r="C347" s="36">
        <v>346</v>
      </c>
      <c r="D347" s="61" t="s">
        <v>740</v>
      </c>
      <c r="E347" s="61"/>
      <c r="F347" s="61"/>
      <c r="G347" s="61" t="s">
        <v>790</v>
      </c>
      <c r="H347" s="61" t="s">
        <v>742</v>
      </c>
      <c r="I347" s="61" t="s">
        <v>41</v>
      </c>
      <c r="J347" s="61" t="s">
        <v>50</v>
      </c>
      <c r="K347" s="61">
        <v>2</v>
      </c>
      <c r="L347" s="61" t="s">
        <v>28</v>
      </c>
      <c r="M347" s="61">
        <v>10.5</v>
      </c>
      <c r="N347" s="61" t="s">
        <v>29</v>
      </c>
      <c r="O347" s="61" t="s">
        <v>704</v>
      </c>
      <c r="P347" s="61" t="s">
        <v>30</v>
      </c>
      <c r="Q347" s="61">
        <v>1</v>
      </c>
      <c r="R347" s="61" t="s">
        <v>57</v>
      </c>
      <c r="S347" s="41">
        <v>2500000</v>
      </c>
      <c r="T347" s="41">
        <v>26250000</v>
      </c>
      <c r="U347" s="25">
        <v>26250000</v>
      </c>
      <c r="V347" s="61" t="s">
        <v>32</v>
      </c>
      <c r="W347" s="3" t="s">
        <v>33</v>
      </c>
      <c r="X347" s="61" t="s">
        <v>38</v>
      </c>
      <c r="Y347" s="62">
        <v>3009133992</v>
      </c>
      <c r="Z347" s="73" t="s">
        <v>259</v>
      </c>
      <c r="AA347" s="61"/>
      <c r="AB347" s="61" t="s">
        <v>37</v>
      </c>
      <c r="AC347" s="61" t="s">
        <v>570</v>
      </c>
      <c r="AD347" s="61" t="s">
        <v>731</v>
      </c>
      <c r="AE347" s="61"/>
      <c r="AF347" s="61"/>
    </row>
    <row r="348" spans="1:32" s="109" customFormat="1" ht="66" hidden="1" x14ac:dyDescent="0.25">
      <c r="A348" s="61" t="s">
        <v>1373</v>
      </c>
      <c r="B348" s="61" t="s">
        <v>37</v>
      </c>
      <c r="C348" s="36">
        <v>347</v>
      </c>
      <c r="D348" s="61" t="s">
        <v>740</v>
      </c>
      <c r="E348" s="61"/>
      <c r="F348" s="61"/>
      <c r="G348" s="61" t="s">
        <v>791</v>
      </c>
      <c r="H348" s="61" t="s">
        <v>742</v>
      </c>
      <c r="I348" s="61" t="s">
        <v>41</v>
      </c>
      <c r="J348" s="61" t="s">
        <v>50</v>
      </c>
      <c r="K348" s="61">
        <v>2</v>
      </c>
      <c r="L348" s="61" t="s">
        <v>28</v>
      </c>
      <c r="M348" s="61">
        <v>10.5</v>
      </c>
      <c r="N348" s="61" t="s">
        <v>29</v>
      </c>
      <c r="O348" s="61" t="s">
        <v>704</v>
      </c>
      <c r="P348" s="61" t="s">
        <v>30</v>
      </c>
      <c r="Q348" s="61">
        <v>1</v>
      </c>
      <c r="R348" s="61" t="s">
        <v>57</v>
      </c>
      <c r="S348" s="41">
        <v>2500000</v>
      </c>
      <c r="T348" s="41">
        <v>26250000</v>
      </c>
      <c r="U348" s="25">
        <v>26250000</v>
      </c>
      <c r="V348" s="61" t="s">
        <v>32</v>
      </c>
      <c r="W348" s="3" t="s">
        <v>33</v>
      </c>
      <c r="X348" s="61" t="s">
        <v>38</v>
      </c>
      <c r="Y348" s="62">
        <v>3009133992</v>
      </c>
      <c r="Z348" s="73" t="s">
        <v>259</v>
      </c>
      <c r="AA348" s="61"/>
      <c r="AB348" s="61" t="s">
        <v>37</v>
      </c>
      <c r="AC348" s="61" t="s">
        <v>570</v>
      </c>
      <c r="AD348" s="61" t="s">
        <v>731</v>
      </c>
      <c r="AE348" s="61"/>
      <c r="AF348" s="61"/>
    </row>
    <row r="349" spans="1:32" s="109" customFormat="1" ht="66" hidden="1" x14ac:dyDescent="0.25">
      <c r="A349" s="61" t="s">
        <v>1374</v>
      </c>
      <c r="B349" s="61" t="s">
        <v>37</v>
      </c>
      <c r="C349" s="36">
        <v>348</v>
      </c>
      <c r="D349" s="61" t="s">
        <v>740</v>
      </c>
      <c r="E349" s="61"/>
      <c r="F349" s="61"/>
      <c r="G349" s="61" t="s">
        <v>792</v>
      </c>
      <c r="H349" s="61" t="s">
        <v>742</v>
      </c>
      <c r="I349" s="61" t="s">
        <v>41</v>
      </c>
      <c r="J349" s="61" t="s">
        <v>50</v>
      </c>
      <c r="K349" s="61">
        <v>2</v>
      </c>
      <c r="L349" s="61" t="s">
        <v>28</v>
      </c>
      <c r="M349" s="61">
        <v>10.5</v>
      </c>
      <c r="N349" s="61" t="s">
        <v>29</v>
      </c>
      <c r="O349" s="61" t="s">
        <v>704</v>
      </c>
      <c r="P349" s="61" t="s">
        <v>30</v>
      </c>
      <c r="Q349" s="61">
        <v>1</v>
      </c>
      <c r="R349" s="61" t="s">
        <v>57</v>
      </c>
      <c r="S349" s="41">
        <v>2500000</v>
      </c>
      <c r="T349" s="41">
        <v>26250000</v>
      </c>
      <c r="U349" s="25">
        <v>26250000</v>
      </c>
      <c r="V349" s="61" t="s">
        <v>32</v>
      </c>
      <c r="W349" s="3" t="s">
        <v>33</v>
      </c>
      <c r="X349" s="61" t="s">
        <v>38</v>
      </c>
      <c r="Y349" s="62">
        <v>3009133992</v>
      </c>
      <c r="Z349" s="73" t="s">
        <v>259</v>
      </c>
      <c r="AA349" s="61"/>
      <c r="AB349" s="61" t="s">
        <v>37</v>
      </c>
      <c r="AC349" s="61" t="s">
        <v>570</v>
      </c>
      <c r="AD349" s="61" t="s">
        <v>731</v>
      </c>
      <c r="AE349" s="61"/>
      <c r="AF349" s="61"/>
    </row>
    <row r="350" spans="1:32" s="109" customFormat="1" ht="66" hidden="1" x14ac:dyDescent="0.25">
      <c r="A350" s="61" t="s">
        <v>1375</v>
      </c>
      <c r="B350" s="61" t="s">
        <v>37</v>
      </c>
      <c r="C350" s="36">
        <v>349</v>
      </c>
      <c r="D350" s="61" t="s">
        <v>740</v>
      </c>
      <c r="E350" s="61"/>
      <c r="F350" s="61"/>
      <c r="G350" s="61" t="s">
        <v>793</v>
      </c>
      <c r="H350" s="61" t="s">
        <v>742</v>
      </c>
      <c r="I350" s="61" t="s">
        <v>41</v>
      </c>
      <c r="J350" s="61" t="s">
        <v>50</v>
      </c>
      <c r="K350" s="61">
        <v>2</v>
      </c>
      <c r="L350" s="61" t="s">
        <v>28</v>
      </c>
      <c r="M350" s="61">
        <v>10.5</v>
      </c>
      <c r="N350" s="61" t="s">
        <v>29</v>
      </c>
      <c r="O350" s="61" t="s">
        <v>704</v>
      </c>
      <c r="P350" s="61" t="s">
        <v>30</v>
      </c>
      <c r="Q350" s="61">
        <v>1</v>
      </c>
      <c r="R350" s="61" t="s">
        <v>57</v>
      </c>
      <c r="S350" s="41">
        <v>2500000</v>
      </c>
      <c r="T350" s="41">
        <v>26250000</v>
      </c>
      <c r="U350" s="25">
        <v>26250000</v>
      </c>
      <c r="V350" s="61" t="s">
        <v>32</v>
      </c>
      <c r="W350" s="3" t="s">
        <v>33</v>
      </c>
      <c r="X350" s="61" t="s">
        <v>38</v>
      </c>
      <c r="Y350" s="62">
        <v>3009133992</v>
      </c>
      <c r="Z350" s="73" t="s">
        <v>259</v>
      </c>
      <c r="AA350" s="61"/>
      <c r="AB350" s="61" t="s">
        <v>37</v>
      </c>
      <c r="AC350" s="61" t="s">
        <v>570</v>
      </c>
      <c r="AD350" s="61" t="s">
        <v>731</v>
      </c>
      <c r="AE350" s="61"/>
      <c r="AF350" s="61"/>
    </row>
    <row r="351" spans="1:32" s="109" customFormat="1" ht="66" hidden="1" x14ac:dyDescent="0.25">
      <c r="A351" s="61" t="s">
        <v>1376</v>
      </c>
      <c r="B351" s="61" t="s">
        <v>37</v>
      </c>
      <c r="C351" s="36">
        <v>350</v>
      </c>
      <c r="D351" s="61" t="s">
        <v>740</v>
      </c>
      <c r="E351" s="61"/>
      <c r="F351" s="61"/>
      <c r="G351" s="61" t="s">
        <v>794</v>
      </c>
      <c r="H351" s="61" t="s">
        <v>742</v>
      </c>
      <c r="I351" s="61" t="s">
        <v>41</v>
      </c>
      <c r="J351" s="61" t="s">
        <v>50</v>
      </c>
      <c r="K351" s="61">
        <v>2</v>
      </c>
      <c r="L351" s="61" t="s">
        <v>28</v>
      </c>
      <c r="M351" s="61">
        <v>10.5</v>
      </c>
      <c r="N351" s="61" t="s">
        <v>29</v>
      </c>
      <c r="O351" s="61" t="s">
        <v>704</v>
      </c>
      <c r="P351" s="61" t="s">
        <v>30</v>
      </c>
      <c r="Q351" s="61">
        <v>1</v>
      </c>
      <c r="R351" s="61" t="s">
        <v>57</v>
      </c>
      <c r="S351" s="41">
        <v>2500000</v>
      </c>
      <c r="T351" s="41">
        <v>26250000</v>
      </c>
      <c r="U351" s="25">
        <v>26250000</v>
      </c>
      <c r="V351" s="61" t="s">
        <v>32</v>
      </c>
      <c r="W351" s="3" t="s">
        <v>33</v>
      </c>
      <c r="X351" s="61" t="s">
        <v>38</v>
      </c>
      <c r="Y351" s="62">
        <v>3009133992</v>
      </c>
      <c r="Z351" s="73" t="s">
        <v>259</v>
      </c>
      <c r="AA351" s="61"/>
      <c r="AB351" s="61" t="s">
        <v>37</v>
      </c>
      <c r="AC351" s="61" t="s">
        <v>570</v>
      </c>
      <c r="AD351" s="61" t="s">
        <v>731</v>
      </c>
      <c r="AE351" s="61"/>
      <c r="AF351" s="61"/>
    </row>
    <row r="352" spans="1:32" s="109" customFormat="1" ht="66" hidden="1" x14ac:dyDescent="0.25">
      <c r="A352" s="61" t="s">
        <v>1377</v>
      </c>
      <c r="B352" s="61" t="s">
        <v>37</v>
      </c>
      <c r="C352" s="36">
        <v>351</v>
      </c>
      <c r="D352" s="61" t="s">
        <v>740</v>
      </c>
      <c r="E352" s="61"/>
      <c r="F352" s="61"/>
      <c r="G352" s="61" t="s">
        <v>795</v>
      </c>
      <c r="H352" s="61" t="s">
        <v>742</v>
      </c>
      <c r="I352" s="61" t="s">
        <v>41</v>
      </c>
      <c r="J352" s="61" t="s">
        <v>50</v>
      </c>
      <c r="K352" s="61">
        <v>2</v>
      </c>
      <c r="L352" s="61" t="s">
        <v>28</v>
      </c>
      <c r="M352" s="61">
        <v>10.5</v>
      </c>
      <c r="N352" s="61" t="s">
        <v>29</v>
      </c>
      <c r="O352" s="61" t="s">
        <v>704</v>
      </c>
      <c r="P352" s="61" t="s">
        <v>30</v>
      </c>
      <c r="Q352" s="61">
        <v>1</v>
      </c>
      <c r="R352" s="61" t="s">
        <v>57</v>
      </c>
      <c r="S352" s="41">
        <v>2500000</v>
      </c>
      <c r="T352" s="41">
        <v>26250000</v>
      </c>
      <c r="U352" s="25">
        <v>26250000</v>
      </c>
      <c r="V352" s="61" t="s">
        <v>32</v>
      </c>
      <c r="W352" s="3" t="s">
        <v>33</v>
      </c>
      <c r="X352" s="61" t="s">
        <v>38</v>
      </c>
      <c r="Y352" s="62">
        <v>3009133992</v>
      </c>
      <c r="Z352" s="73" t="s">
        <v>259</v>
      </c>
      <c r="AA352" s="61"/>
      <c r="AB352" s="61" t="s">
        <v>37</v>
      </c>
      <c r="AC352" s="61" t="s">
        <v>570</v>
      </c>
      <c r="AD352" s="61" t="s">
        <v>731</v>
      </c>
      <c r="AE352" s="61"/>
      <c r="AF352" s="61"/>
    </row>
    <row r="353" spans="1:32" s="109" customFormat="1" ht="66" hidden="1" x14ac:dyDescent="0.25">
      <c r="A353" s="61" t="s">
        <v>748</v>
      </c>
      <c r="B353" s="61" t="s">
        <v>37</v>
      </c>
      <c r="C353" s="36">
        <v>352</v>
      </c>
      <c r="D353" s="61" t="s">
        <v>1452</v>
      </c>
      <c r="E353" s="61"/>
      <c r="F353" s="61"/>
      <c r="G353" s="61" t="s">
        <v>796</v>
      </c>
      <c r="H353" s="61" t="s">
        <v>742</v>
      </c>
      <c r="I353" s="61" t="s">
        <v>41</v>
      </c>
      <c r="J353" s="61" t="s">
        <v>42</v>
      </c>
      <c r="K353" s="61">
        <v>3</v>
      </c>
      <c r="L353" s="61" t="s">
        <v>28</v>
      </c>
      <c r="M353" s="61">
        <v>10</v>
      </c>
      <c r="N353" s="61" t="s">
        <v>29</v>
      </c>
      <c r="O353" s="61" t="s">
        <v>704</v>
      </c>
      <c r="P353" s="61" t="s">
        <v>30</v>
      </c>
      <c r="Q353" s="61">
        <v>1</v>
      </c>
      <c r="R353" s="61" t="s">
        <v>57</v>
      </c>
      <c r="S353" s="41">
        <v>2500000</v>
      </c>
      <c r="T353" s="41">
        <v>25000000</v>
      </c>
      <c r="U353" s="25">
        <v>25000000</v>
      </c>
      <c r="V353" s="61" t="s">
        <v>32</v>
      </c>
      <c r="W353" s="3" t="s">
        <v>33</v>
      </c>
      <c r="X353" s="61" t="s">
        <v>38</v>
      </c>
      <c r="Y353" s="62">
        <v>3009133992</v>
      </c>
      <c r="Z353" s="73" t="s">
        <v>259</v>
      </c>
      <c r="AA353" s="61"/>
      <c r="AB353" s="61" t="s">
        <v>37</v>
      </c>
      <c r="AC353" s="61" t="s">
        <v>570</v>
      </c>
      <c r="AD353" s="61" t="s">
        <v>731</v>
      </c>
      <c r="AE353" s="61"/>
      <c r="AF353" s="61"/>
    </row>
    <row r="354" spans="1:32" s="109" customFormat="1" ht="66" hidden="1" x14ac:dyDescent="0.25">
      <c r="A354" s="61" t="s">
        <v>1378</v>
      </c>
      <c r="B354" s="61" t="s">
        <v>37</v>
      </c>
      <c r="C354" s="36">
        <v>353</v>
      </c>
      <c r="D354" s="61" t="s">
        <v>740</v>
      </c>
      <c r="E354" s="61"/>
      <c r="F354" s="61"/>
      <c r="G354" s="61" t="s">
        <v>797</v>
      </c>
      <c r="H354" s="61" t="s">
        <v>742</v>
      </c>
      <c r="I354" s="61" t="s">
        <v>41</v>
      </c>
      <c r="J354" s="61" t="s">
        <v>50</v>
      </c>
      <c r="K354" s="61">
        <v>2</v>
      </c>
      <c r="L354" s="61" t="s">
        <v>28</v>
      </c>
      <c r="M354" s="61">
        <v>10.5</v>
      </c>
      <c r="N354" s="61" t="s">
        <v>29</v>
      </c>
      <c r="O354" s="61" t="s">
        <v>704</v>
      </c>
      <c r="P354" s="61" t="s">
        <v>30</v>
      </c>
      <c r="Q354" s="61">
        <v>1</v>
      </c>
      <c r="R354" s="61" t="s">
        <v>57</v>
      </c>
      <c r="S354" s="41">
        <v>2500000</v>
      </c>
      <c r="T354" s="41">
        <v>26250000</v>
      </c>
      <c r="U354" s="25">
        <v>26250000</v>
      </c>
      <c r="V354" s="61" t="s">
        <v>32</v>
      </c>
      <c r="W354" s="3" t="s">
        <v>33</v>
      </c>
      <c r="X354" s="61" t="s">
        <v>38</v>
      </c>
      <c r="Y354" s="62">
        <v>3009133992</v>
      </c>
      <c r="Z354" s="73" t="s">
        <v>259</v>
      </c>
      <c r="AA354" s="61"/>
      <c r="AB354" s="61" t="s">
        <v>37</v>
      </c>
      <c r="AC354" s="61" t="s">
        <v>570</v>
      </c>
      <c r="AD354" s="61" t="s">
        <v>731</v>
      </c>
      <c r="AE354" s="61"/>
      <c r="AF354" s="61"/>
    </row>
    <row r="355" spans="1:32" s="109" customFormat="1" ht="66" hidden="1" x14ac:dyDescent="0.25">
      <c r="A355" s="61" t="s">
        <v>1379</v>
      </c>
      <c r="B355" s="61" t="s">
        <v>37</v>
      </c>
      <c r="C355" s="36">
        <v>354</v>
      </c>
      <c r="D355" s="61" t="s">
        <v>740</v>
      </c>
      <c r="E355" s="61"/>
      <c r="F355" s="61"/>
      <c r="G355" s="61" t="s">
        <v>798</v>
      </c>
      <c r="H355" s="61" t="s">
        <v>742</v>
      </c>
      <c r="I355" s="61" t="s">
        <v>41</v>
      </c>
      <c r="J355" s="61" t="s">
        <v>50</v>
      </c>
      <c r="K355" s="61">
        <v>2</v>
      </c>
      <c r="L355" s="61" t="s">
        <v>28</v>
      </c>
      <c r="M355" s="61">
        <v>10.5</v>
      </c>
      <c r="N355" s="61" t="s">
        <v>29</v>
      </c>
      <c r="O355" s="61" t="s">
        <v>704</v>
      </c>
      <c r="P355" s="61" t="s">
        <v>30</v>
      </c>
      <c r="Q355" s="61">
        <v>1</v>
      </c>
      <c r="R355" s="61" t="s">
        <v>57</v>
      </c>
      <c r="S355" s="41">
        <v>2500000</v>
      </c>
      <c r="T355" s="41">
        <v>26250000</v>
      </c>
      <c r="U355" s="25">
        <v>26250000</v>
      </c>
      <c r="V355" s="61" t="s">
        <v>32</v>
      </c>
      <c r="W355" s="3" t="s">
        <v>33</v>
      </c>
      <c r="X355" s="61" t="s">
        <v>38</v>
      </c>
      <c r="Y355" s="62">
        <v>3009133992</v>
      </c>
      <c r="Z355" s="73" t="s">
        <v>259</v>
      </c>
      <c r="AA355" s="61"/>
      <c r="AB355" s="61" t="s">
        <v>37</v>
      </c>
      <c r="AC355" s="61" t="s">
        <v>570</v>
      </c>
      <c r="AD355" s="61" t="s">
        <v>731</v>
      </c>
      <c r="AE355" s="61"/>
      <c r="AF355" s="61"/>
    </row>
    <row r="356" spans="1:32" s="109" customFormat="1" ht="66" hidden="1" x14ac:dyDescent="0.25">
      <c r="A356" s="61" t="s">
        <v>1380</v>
      </c>
      <c r="B356" s="61" t="s">
        <v>37</v>
      </c>
      <c r="C356" s="36">
        <v>355</v>
      </c>
      <c r="D356" s="61" t="s">
        <v>740</v>
      </c>
      <c r="E356" s="61"/>
      <c r="F356" s="61"/>
      <c r="G356" s="61" t="s">
        <v>799</v>
      </c>
      <c r="H356" s="61" t="s">
        <v>742</v>
      </c>
      <c r="I356" s="61" t="s">
        <v>41</v>
      </c>
      <c r="J356" s="61" t="s">
        <v>50</v>
      </c>
      <c r="K356" s="61">
        <v>2</v>
      </c>
      <c r="L356" s="61" t="s">
        <v>28</v>
      </c>
      <c r="M356" s="61">
        <v>10.5</v>
      </c>
      <c r="N356" s="61" t="s">
        <v>29</v>
      </c>
      <c r="O356" s="61" t="s">
        <v>704</v>
      </c>
      <c r="P356" s="61" t="s">
        <v>30</v>
      </c>
      <c r="Q356" s="61">
        <v>1</v>
      </c>
      <c r="R356" s="61" t="s">
        <v>57</v>
      </c>
      <c r="S356" s="41">
        <v>2500000</v>
      </c>
      <c r="T356" s="41">
        <v>26250000</v>
      </c>
      <c r="U356" s="25">
        <v>26250000</v>
      </c>
      <c r="V356" s="61" t="s">
        <v>32</v>
      </c>
      <c r="W356" s="3" t="s">
        <v>33</v>
      </c>
      <c r="X356" s="61" t="s">
        <v>38</v>
      </c>
      <c r="Y356" s="62">
        <v>3009133992</v>
      </c>
      <c r="Z356" s="73" t="s">
        <v>259</v>
      </c>
      <c r="AA356" s="61"/>
      <c r="AB356" s="61" t="s">
        <v>37</v>
      </c>
      <c r="AC356" s="61" t="s">
        <v>570</v>
      </c>
      <c r="AD356" s="61" t="s">
        <v>731</v>
      </c>
      <c r="AE356" s="61"/>
      <c r="AF356" s="61"/>
    </row>
    <row r="357" spans="1:32" s="109" customFormat="1" ht="66" hidden="1" x14ac:dyDescent="0.25">
      <c r="A357" s="61" t="s">
        <v>1381</v>
      </c>
      <c r="B357" s="61" t="s">
        <v>37</v>
      </c>
      <c r="C357" s="36">
        <v>356</v>
      </c>
      <c r="D357" s="61" t="s">
        <v>740</v>
      </c>
      <c r="E357" s="61"/>
      <c r="F357" s="61"/>
      <c r="G357" s="61" t="s">
        <v>800</v>
      </c>
      <c r="H357" s="61" t="s">
        <v>742</v>
      </c>
      <c r="I357" s="61" t="s">
        <v>41</v>
      </c>
      <c r="J357" s="61" t="s">
        <v>50</v>
      </c>
      <c r="K357" s="61">
        <v>2</v>
      </c>
      <c r="L357" s="61" t="s">
        <v>28</v>
      </c>
      <c r="M357" s="61">
        <v>10.5</v>
      </c>
      <c r="N357" s="61" t="s">
        <v>29</v>
      </c>
      <c r="O357" s="61" t="s">
        <v>704</v>
      </c>
      <c r="P357" s="61" t="s">
        <v>30</v>
      </c>
      <c r="Q357" s="61">
        <v>1</v>
      </c>
      <c r="R357" s="61" t="s">
        <v>57</v>
      </c>
      <c r="S357" s="41">
        <v>2500000</v>
      </c>
      <c r="T357" s="41">
        <v>26250000</v>
      </c>
      <c r="U357" s="25">
        <v>26250000</v>
      </c>
      <c r="V357" s="61" t="s">
        <v>32</v>
      </c>
      <c r="W357" s="3" t="s">
        <v>33</v>
      </c>
      <c r="X357" s="61" t="s">
        <v>38</v>
      </c>
      <c r="Y357" s="62">
        <v>3009133992</v>
      </c>
      <c r="Z357" s="73" t="s">
        <v>259</v>
      </c>
      <c r="AA357" s="61"/>
      <c r="AB357" s="61" t="s">
        <v>37</v>
      </c>
      <c r="AC357" s="61" t="s">
        <v>570</v>
      </c>
      <c r="AD357" s="61" t="s">
        <v>731</v>
      </c>
      <c r="AE357" s="61"/>
      <c r="AF357" s="61"/>
    </row>
    <row r="358" spans="1:32" s="109" customFormat="1" ht="66" hidden="1" x14ac:dyDescent="0.25">
      <c r="A358" s="61" t="s">
        <v>1382</v>
      </c>
      <c r="B358" s="61" t="s">
        <v>37</v>
      </c>
      <c r="C358" s="36">
        <v>357</v>
      </c>
      <c r="D358" s="61" t="s">
        <v>740</v>
      </c>
      <c r="E358" s="61"/>
      <c r="F358" s="61"/>
      <c r="G358" s="61" t="s">
        <v>801</v>
      </c>
      <c r="H358" s="61" t="s">
        <v>742</v>
      </c>
      <c r="I358" s="61" t="s">
        <v>41</v>
      </c>
      <c r="J358" s="61" t="s">
        <v>50</v>
      </c>
      <c r="K358" s="61">
        <v>2</v>
      </c>
      <c r="L358" s="61" t="s">
        <v>28</v>
      </c>
      <c r="M358" s="61">
        <v>10.5</v>
      </c>
      <c r="N358" s="61" t="s">
        <v>29</v>
      </c>
      <c r="O358" s="61" t="s">
        <v>704</v>
      </c>
      <c r="P358" s="61" t="s">
        <v>30</v>
      </c>
      <c r="Q358" s="61">
        <v>1</v>
      </c>
      <c r="R358" s="61" t="s">
        <v>57</v>
      </c>
      <c r="S358" s="41">
        <v>2500000</v>
      </c>
      <c r="T358" s="41">
        <v>26250000</v>
      </c>
      <c r="U358" s="25">
        <v>26250000</v>
      </c>
      <c r="V358" s="61" t="s">
        <v>32</v>
      </c>
      <c r="W358" s="3" t="s">
        <v>33</v>
      </c>
      <c r="X358" s="61" t="s">
        <v>38</v>
      </c>
      <c r="Y358" s="62">
        <v>3009133992</v>
      </c>
      <c r="Z358" s="73" t="s">
        <v>259</v>
      </c>
      <c r="AA358" s="61"/>
      <c r="AB358" s="61" t="s">
        <v>37</v>
      </c>
      <c r="AC358" s="61" t="s">
        <v>570</v>
      </c>
      <c r="AD358" s="61" t="s">
        <v>731</v>
      </c>
      <c r="AE358" s="61"/>
      <c r="AF358" s="61"/>
    </row>
    <row r="359" spans="1:32" s="109" customFormat="1" ht="66" hidden="1" x14ac:dyDescent="0.25">
      <c r="A359" s="61" t="s">
        <v>1383</v>
      </c>
      <c r="B359" s="61" t="s">
        <v>37</v>
      </c>
      <c r="C359" s="36">
        <v>358</v>
      </c>
      <c r="D359" s="61" t="s">
        <v>740</v>
      </c>
      <c r="E359" s="61"/>
      <c r="F359" s="61"/>
      <c r="G359" s="61" t="s">
        <v>802</v>
      </c>
      <c r="H359" s="61" t="s">
        <v>742</v>
      </c>
      <c r="I359" s="61" t="s">
        <v>41</v>
      </c>
      <c r="J359" s="61" t="s">
        <v>50</v>
      </c>
      <c r="K359" s="61">
        <v>2</v>
      </c>
      <c r="L359" s="61" t="s">
        <v>28</v>
      </c>
      <c r="M359" s="61">
        <v>10.5</v>
      </c>
      <c r="N359" s="61" t="s">
        <v>29</v>
      </c>
      <c r="O359" s="61" t="s">
        <v>704</v>
      </c>
      <c r="P359" s="61" t="s">
        <v>30</v>
      </c>
      <c r="Q359" s="61">
        <v>1</v>
      </c>
      <c r="R359" s="61" t="s">
        <v>57</v>
      </c>
      <c r="S359" s="41">
        <v>2500000</v>
      </c>
      <c r="T359" s="41">
        <v>26250000</v>
      </c>
      <c r="U359" s="25">
        <v>26250000</v>
      </c>
      <c r="V359" s="61" t="s">
        <v>32</v>
      </c>
      <c r="W359" s="3" t="s">
        <v>33</v>
      </c>
      <c r="X359" s="61" t="s">
        <v>38</v>
      </c>
      <c r="Y359" s="62">
        <v>3009133992</v>
      </c>
      <c r="Z359" s="73" t="s">
        <v>259</v>
      </c>
      <c r="AA359" s="61"/>
      <c r="AB359" s="61" t="s">
        <v>37</v>
      </c>
      <c r="AC359" s="61" t="s">
        <v>570</v>
      </c>
      <c r="AD359" s="61" t="s">
        <v>731</v>
      </c>
      <c r="AE359" s="61"/>
      <c r="AF359" s="61"/>
    </row>
    <row r="360" spans="1:32" ht="66" hidden="1" x14ac:dyDescent="0.25">
      <c r="A360" s="61" t="s">
        <v>1384</v>
      </c>
      <c r="B360" s="61" t="s">
        <v>37</v>
      </c>
      <c r="C360" s="36">
        <v>359</v>
      </c>
      <c r="D360" s="61" t="s">
        <v>740</v>
      </c>
      <c r="E360" s="61"/>
      <c r="F360" s="61"/>
      <c r="G360" s="61" t="s">
        <v>803</v>
      </c>
      <c r="H360" s="61" t="s">
        <v>742</v>
      </c>
      <c r="I360" s="61" t="s">
        <v>41</v>
      </c>
      <c r="J360" s="61" t="s">
        <v>50</v>
      </c>
      <c r="K360" s="61">
        <v>2</v>
      </c>
      <c r="L360" s="61" t="s">
        <v>28</v>
      </c>
      <c r="M360" s="61">
        <v>10.5</v>
      </c>
      <c r="N360" s="61" t="s">
        <v>29</v>
      </c>
      <c r="O360" s="61" t="s">
        <v>704</v>
      </c>
      <c r="P360" s="61" t="s">
        <v>30</v>
      </c>
      <c r="Q360" s="61">
        <v>1</v>
      </c>
      <c r="R360" s="61" t="s">
        <v>57</v>
      </c>
      <c r="S360" s="41">
        <v>2500000</v>
      </c>
      <c r="T360" s="41">
        <v>26250000</v>
      </c>
      <c r="U360" s="25">
        <v>26250000</v>
      </c>
      <c r="V360" s="61" t="s">
        <v>32</v>
      </c>
      <c r="W360" s="3" t="s">
        <v>33</v>
      </c>
      <c r="X360" s="61" t="s">
        <v>38</v>
      </c>
      <c r="Y360" s="62">
        <v>3009133992</v>
      </c>
      <c r="Z360" s="73" t="s">
        <v>259</v>
      </c>
      <c r="AA360" s="61"/>
      <c r="AB360" s="61" t="s">
        <v>37</v>
      </c>
      <c r="AC360" s="61" t="s">
        <v>570</v>
      </c>
      <c r="AD360" s="61" t="s">
        <v>731</v>
      </c>
      <c r="AE360" s="61"/>
      <c r="AF360" s="61"/>
    </row>
    <row r="361" spans="1:32" s="80" customFormat="1" ht="167.25" hidden="1" customHeight="1" x14ac:dyDescent="0.25">
      <c r="A361" s="61" t="s">
        <v>1385</v>
      </c>
      <c r="B361" s="61" t="s">
        <v>37</v>
      </c>
      <c r="C361" s="36">
        <v>360</v>
      </c>
      <c r="D361" s="61" t="s">
        <v>740</v>
      </c>
      <c r="E361" s="61"/>
      <c r="F361" s="61"/>
      <c r="G361" s="61" t="s">
        <v>804</v>
      </c>
      <c r="H361" s="61" t="s">
        <v>742</v>
      </c>
      <c r="I361" s="61" t="s">
        <v>41</v>
      </c>
      <c r="J361" s="61" t="s">
        <v>50</v>
      </c>
      <c r="K361" s="61">
        <v>2</v>
      </c>
      <c r="L361" s="61" t="s">
        <v>28</v>
      </c>
      <c r="M361" s="61">
        <v>10.5</v>
      </c>
      <c r="N361" s="61" t="s">
        <v>29</v>
      </c>
      <c r="O361" s="61" t="s">
        <v>704</v>
      </c>
      <c r="P361" s="61" t="s">
        <v>30</v>
      </c>
      <c r="Q361" s="61">
        <v>1</v>
      </c>
      <c r="R361" s="61" t="s">
        <v>57</v>
      </c>
      <c r="S361" s="41">
        <v>2500000</v>
      </c>
      <c r="T361" s="41">
        <v>26250000</v>
      </c>
      <c r="U361" s="25">
        <v>26250000</v>
      </c>
      <c r="V361" s="61" t="s">
        <v>32</v>
      </c>
      <c r="W361" s="3" t="s">
        <v>33</v>
      </c>
      <c r="X361" s="61" t="s">
        <v>38</v>
      </c>
      <c r="Y361" s="62">
        <v>3009133992</v>
      </c>
      <c r="Z361" s="73" t="s">
        <v>259</v>
      </c>
      <c r="AA361" s="61"/>
      <c r="AB361" s="61" t="s">
        <v>37</v>
      </c>
      <c r="AC361" s="61" t="s">
        <v>570</v>
      </c>
      <c r="AD361" s="61" t="s">
        <v>731</v>
      </c>
      <c r="AE361" s="61"/>
      <c r="AF361" s="61"/>
    </row>
    <row r="362" spans="1:32" s="80" customFormat="1" ht="150" hidden="1" customHeight="1" x14ac:dyDescent="0.25">
      <c r="A362" s="61" t="s">
        <v>1386</v>
      </c>
      <c r="B362" s="61" t="s">
        <v>37</v>
      </c>
      <c r="C362" s="36">
        <v>361</v>
      </c>
      <c r="D362" s="61" t="s">
        <v>740</v>
      </c>
      <c r="E362" s="61"/>
      <c r="F362" s="61"/>
      <c r="G362" s="61" t="s">
        <v>805</v>
      </c>
      <c r="H362" s="61" t="s">
        <v>742</v>
      </c>
      <c r="I362" s="61" t="s">
        <v>41</v>
      </c>
      <c r="J362" s="61" t="s">
        <v>50</v>
      </c>
      <c r="K362" s="61">
        <v>2</v>
      </c>
      <c r="L362" s="61" t="s">
        <v>28</v>
      </c>
      <c r="M362" s="61">
        <v>10.5</v>
      </c>
      <c r="N362" s="61" t="s">
        <v>29</v>
      </c>
      <c r="O362" s="61" t="s">
        <v>704</v>
      </c>
      <c r="P362" s="61" t="s">
        <v>30</v>
      </c>
      <c r="Q362" s="61">
        <v>1</v>
      </c>
      <c r="R362" s="61" t="s">
        <v>57</v>
      </c>
      <c r="S362" s="41">
        <v>2500000</v>
      </c>
      <c r="T362" s="41">
        <v>26250000</v>
      </c>
      <c r="U362" s="25">
        <v>26250000</v>
      </c>
      <c r="V362" s="61" t="s">
        <v>32</v>
      </c>
      <c r="W362" s="3" t="s">
        <v>33</v>
      </c>
      <c r="X362" s="61" t="s">
        <v>38</v>
      </c>
      <c r="Y362" s="62">
        <v>3009133992</v>
      </c>
      <c r="Z362" s="73" t="s">
        <v>259</v>
      </c>
      <c r="AA362" s="61"/>
      <c r="AB362" s="61" t="s">
        <v>37</v>
      </c>
      <c r="AC362" s="61" t="s">
        <v>570</v>
      </c>
      <c r="AD362" s="61" t="s">
        <v>731</v>
      </c>
      <c r="AE362" s="61"/>
      <c r="AF362" s="61"/>
    </row>
    <row r="363" spans="1:32" ht="129" hidden="1" customHeight="1" x14ac:dyDescent="0.25">
      <c r="A363" s="61" t="s">
        <v>1387</v>
      </c>
      <c r="B363" s="61" t="s">
        <v>37</v>
      </c>
      <c r="C363" s="36">
        <v>362</v>
      </c>
      <c r="D363" s="61" t="s">
        <v>740</v>
      </c>
      <c r="E363" s="61"/>
      <c r="F363" s="61"/>
      <c r="G363" s="61" t="s">
        <v>806</v>
      </c>
      <c r="H363" s="61" t="s">
        <v>742</v>
      </c>
      <c r="I363" s="61" t="s">
        <v>41</v>
      </c>
      <c r="J363" s="61" t="s">
        <v>50</v>
      </c>
      <c r="K363" s="61">
        <v>2</v>
      </c>
      <c r="L363" s="61" t="s">
        <v>28</v>
      </c>
      <c r="M363" s="61">
        <v>10.5</v>
      </c>
      <c r="N363" s="61" t="s">
        <v>29</v>
      </c>
      <c r="O363" s="61" t="s">
        <v>704</v>
      </c>
      <c r="P363" s="61" t="s">
        <v>30</v>
      </c>
      <c r="Q363" s="61">
        <v>1</v>
      </c>
      <c r="R363" s="61" t="s">
        <v>57</v>
      </c>
      <c r="S363" s="41">
        <v>2500000</v>
      </c>
      <c r="T363" s="41">
        <v>26250000</v>
      </c>
      <c r="U363" s="25">
        <v>26250000</v>
      </c>
      <c r="V363" s="61" t="s">
        <v>32</v>
      </c>
      <c r="W363" s="3" t="s">
        <v>33</v>
      </c>
      <c r="X363" s="61" t="s">
        <v>38</v>
      </c>
      <c r="Y363" s="62">
        <v>3009133992</v>
      </c>
      <c r="Z363" s="73" t="s">
        <v>259</v>
      </c>
      <c r="AA363" s="61"/>
      <c r="AB363" s="61" t="s">
        <v>37</v>
      </c>
      <c r="AC363" s="61" t="s">
        <v>570</v>
      </c>
      <c r="AD363" s="61" t="s">
        <v>731</v>
      </c>
      <c r="AE363" s="61"/>
      <c r="AF363" s="61"/>
    </row>
    <row r="364" spans="1:32" ht="104.25" hidden="1" customHeight="1" x14ac:dyDescent="0.25">
      <c r="A364" s="61" t="s">
        <v>1388</v>
      </c>
      <c r="B364" s="61" t="s">
        <v>37</v>
      </c>
      <c r="C364" s="36">
        <v>363</v>
      </c>
      <c r="D364" s="61" t="s">
        <v>740</v>
      </c>
      <c r="E364" s="61"/>
      <c r="F364" s="61"/>
      <c r="G364" s="61" t="s">
        <v>807</v>
      </c>
      <c r="H364" s="61" t="s">
        <v>742</v>
      </c>
      <c r="I364" s="61" t="s">
        <v>41</v>
      </c>
      <c r="J364" s="61" t="s">
        <v>50</v>
      </c>
      <c r="K364" s="61">
        <v>2</v>
      </c>
      <c r="L364" s="61" t="s">
        <v>28</v>
      </c>
      <c r="M364" s="61">
        <v>10.5</v>
      </c>
      <c r="N364" s="61" t="s">
        <v>29</v>
      </c>
      <c r="O364" s="61" t="s">
        <v>704</v>
      </c>
      <c r="P364" s="61" t="s">
        <v>30</v>
      </c>
      <c r="Q364" s="61">
        <v>1</v>
      </c>
      <c r="R364" s="61" t="s">
        <v>57</v>
      </c>
      <c r="S364" s="41">
        <v>2500000</v>
      </c>
      <c r="T364" s="41">
        <v>26250000</v>
      </c>
      <c r="U364" s="25">
        <v>26250000</v>
      </c>
      <c r="V364" s="61" t="s">
        <v>32</v>
      </c>
      <c r="W364" s="3" t="s">
        <v>33</v>
      </c>
      <c r="X364" s="61" t="s">
        <v>38</v>
      </c>
      <c r="Y364" s="62">
        <v>3009133992</v>
      </c>
      <c r="Z364" s="73" t="s">
        <v>259</v>
      </c>
      <c r="AA364" s="61"/>
      <c r="AB364" s="61" t="s">
        <v>37</v>
      </c>
      <c r="AC364" s="61" t="s">
        <v>570</v>
      </c>
      <c r="AD364" s="61" t="s">
        <v>731</v>
      </c>
      <c r="AE364" s="61"/>
      <c r="AF364" s="61"/>
    </row>
    <row r="365" spans="1:32" s="80" customFormat="1" ht="162" hidden="1" customHeight="1" x14ac:dyDescent="0.25">
      <c r="A365" s="61" t="s">
        <v>749</v>
      </c>
      <c r="B365" s="61" t="s">
        <v>37</v>
      </c>
      <c r="C365" s="36">
        <v>364</v>
      </c>
      <c r="D365" s="61" t="s">
        <v>1452</v>
      </c>
      <c r="E365" s="61"/>
      <c r="F365" s="61"/>
      <c r="G365" s="61" t="s">
        <v>808</v>
      </c>
      <c r="H365" s="61" t="s">
        <v>742</v>
      </c>
      <c r="I365" s="61" t="s">
        <v>41</v>
      </c>
      <c r="J365" s="61" t="s">
        <v>53</v>
      </c>
      <c r="K365" s="61">
        <v>5</v>
      </c>
      <c r="L365" s="61" t="s">
        <v>28</v>
      </c>
      <c r="M365" s="61">
        <v>7.5</v>
      </c>
      <c r="N365" s="61" t="s">
        <v>29</v>
      </c>
      <c r="O365" s="61" t="s">
        <v>704</v>
      </c>
      <c r="P365" s="61" t="s">
        <v>30</v>
      </c>
      <c r="Q365" s="61">
        <v>1</v>
      </c>
      <c r="R365" s="61" t="s">
        <v>57</v>
      </c>
      <c r="S365" s="41">
        <v>2500000</v>
      </c>
      <c r="T365" s="41">
        <f>+M365*S365</f>
        <v>18750000</v>
      </c>
      <c r="U365" s="25">
        <f>+T365</f>
        <v>18750000</v>
      </c>
      <c r="V365" s="61" t="s">
        <v>32</v>
      </c>
      <c r="W365" s="3" t="s">
        <v>33</v>
      </c>
      <c r="X365" s="61" t="s">
        <v>38</v>
      </c>
      <c r="Y365" s="62">
        <v>3009133992</v>
      </c>
      <c r="Z365" s="73" t="s">
        <v>259</v>
      </c>
      <c r="AA365" s="61"/>
      <c r="AB365" s="61" t="s">
        <v>37</v>
      </c>
      <c r="AC365" s="61" t="s">
        <v>570</v>
      </c>
      <c r="AD365" s="61" t="s">
        <v>1499</v>
      </c>
      <c r="AE365" s="61"/>
      <c r="AF365" s="61"/>
    </row>
    <row r="366" spans="1:32" s="80" customFormat="1" ht="170.25" hidden="1" customHeight="1" x14ac:dyDescent="0.25">
      <c r="A366" s="61" t="s">
        <v>1389</v>
      </c>
      <c r="B366" s="61" t="s">
        <v>37</v>
      </c>
      <c r="C366" s="36">
        <v>365</v>
      </c>
      <c r="D366" s="61" t="s">
        <v>740</v>
      </c>
      <c r="E366" s="61"/>
      <c r="F366" s="61"/>
      <c r="G366" s="61" t="s">
        <v>809</v>
      </c>
      <c r="H366" s="61" t="s">
        <v>742</v>
      </c>
      <c r="I366" s="61" t="s">
        <v>41</v>
      </c>
      <c r="J366" s="61" t="s">
        <v>50</v>
      </c>
      <c r="K366" s="61">
        <v>2</v>
      </c>
      <c r="L366" s="61" t="s">
        <v>28</v>
      </c>
      <c r="M366" s="61">
        <v>10.5</v>
      </c>
      <c r="N366" s="61" t="s">
        <v>29</v>
      </c>
      <c r="O366" s="61" t="s">
        <v>704</v>
      </c>
      <c r="P366" s="61" t="s">
        <v>30</v>
      </c>
      <c r="Q366" s="61">
        <v>1</v>
      </c>
      <c r="R366" s="61" t="s">
        <v>57</v>
      </c>
      <c r="S366" s="41">
        <v>2500000</v>
      </c>
      <c r="T366" s="41">
        <v>26250000</v>
      </c>
      <c r="U366" s="25">
        <v>26250000</v>
      </c>
      <c r="V366" s="61" t="s">
        <v>32</v>
      </c>
      <c r="W366" s="3" t="s">
        <v>33</v>
      </c>
      <c r="X366" s="61" t="s">
        <v>38</v>
      </c>
      <c r="Y366" s="62">
        <v>3009133992</v>
      </c>
      <c r="Z366" s="73" t="s">
        <v>259</v>
      </c>
      <c r="AA366" s="61"/>
      <c r="AB366" s="61" t="s">
        <v>37</v>
      </c>
      <c r="AC366" s="61" t="s">
        <v>570</v>
      </c>
      <c r="AD366" s="61" t="s">
        <v>731</v>
      </c>
      <c r="AE366" s="61"/>
      <c r="AF366" s="61"/>
    </row>
    <row r="367" spans="1:32" ht="170.25" hidden="1" customHeight="1" x14ac:dyDescent="0.25">
      <c r="A367" s="61" t="s">
        <v>1390</v>
      </c>
      <c r="B367" s="61" t="s">
        <v>37</v>
      </c>
      <c r="C367" s="36">
        <v>366</v>
      </c>
      <c r="D367" s="61" t="s">
        <v>740</v>
      </c>
      <c r="E367" s="61"/>
      <c r="F367" s="61"/>
      <c r="G367" s="61" t="s">
        <v>810</v>
      </c>
      <c r="H367" s="61" t="s">
        <v>742</v>
      </c>
      <c r="I367" s="61" t="s">
        <v>41</v>
      </c>
      <c r="J367" s="61" t="s">
        <v>50</v>
      </c>
      <c r="K367" s="61">
        <v>2</v>
      </c>
      <c r="L367" s="61" t="s">
        <v>28</v>
      </c>
      <c r="M367" s="61">
        <v>10.5</v>
      </c>
      <c r="N367" s="61" t="s">
        <v>29</v>
      </c>
      <c r="O367" s="61" t="s">
        <v>704</v>
      </c>
      <c r="P367" s="61" t="s">
        <v>30</v>
      </c>
      <c r="Q367" s="61">
        <v>1</v>
      </c>
      <c r="R367" s="61" t="s">
        <v>57</v>
      </c>
      <c r="S367" s="41">
        <v>2500000</v>
      </c>
      <c r="T367" s="41">
        <v>26250000</v>
      </c>
      <c r="U367" s="25">
        <v>26250000</v>
      </c>
      <c r="V367" s="61" t="s">
        <v>32</v>
      </c>
      <c r="W367" s="3" t="s">
        <v>33</v>
      </c>
      <c r="X367" s="61" t="s">
        <v>38</v>
      </c>
      <c r="Y367" s="62">
        <v>3009133992</v>
      </c>
      <c r="Z367" s="73" t="s">
        <v>259</v>
      </c>
      <c r="AA367" s="61"/>
      <c r="AB367" s="61" t="s">
        <v>37</v>
      </c>
      <c r="AC367" s="61" t="s">
        <v>570</v>
      </c>
      <c r="AD367" s="61" t="s">
        <v>731</v>
      </c>
      <c r="AE367" s="61"/>
      <c r="AF367" s="61"/>
    </row>
    <row r="368" spans="1:32" ht="108.75" hidden="1" customHeight="1" x14ac:dyDescent="0.25">
      <c r="A368" s="61" t="s">
        <v>1391</v>
      </c>
      <c r="B368" s="61" t="s">
        <v>37</v>
      </c>
      <c r="C368" s="36">
        <v>367</v>
      </c>
      <c r="D368" s="61" t="s">
        <v>740</v>
      </c>
      <c r="E368" s="61"/>
      <c r="F368" s="61"/>
      <c r="G368" s="61" t="s">
        <v>811</v>
      </c>
      <c r="H368" s="61" t="s">
        <v>742</v>
      </c>
      <c r="I368" s="61" t="s">
        <v>41</v>
      </c>
      <c r="J368" s="61" t="s">
        <v>50</v>
      </c>
      <c r="K368" s="61">
        <v>2</v>
      </c>
      <c r="L368" s="61" t="s">
        <v>28</v>
      </c>
      <c r="M368" s="61">
        <v>10.5</v>
      </c>
      <c r="N368" s="61" t="s">
        <v>29</v>
      </c>
      <c r="O368" s="61" t="s">
        <v>704</v>
      </c>
      <c r="P368" s="61" t="s">
        <v>30</v>
      </c>
      <c r="Q368" s="61">
        <v>1</v>
      </c>
      <c r="R368" s="61" t="s">
        <v>57</v>
      </c>
      <c r="S368" s="41">
        <v>2500000</v>
      </c>
      <c r="T368" s="41">
        <v>26250000</v>
      </c>
      <c r="U368" s="25">
        <v>26250000</v>
      </c>
      <c r="V368" s="61" t="s">
        <v>32</v>
      </c>
      <c r="W368" s="3" t="s">
        <v>33</v>
      </c>
      <c r="X368" s="61" t="s">
        <v>38</v>
      </c>
      <c r="Y368" s="62">
        <v>3009133992</v>
      </c>
      <c r="Z368" s="73" t="s">
        <v>259</v>
      </c>
      <c r="AA368" s="61"/>
      <c r="AB368" s="61" t="s">
        <v>37</v>
      </c>
      <c r="AC368" s="61" t="s">
        <v>570</v>
      </c>
      <c r="AD368" s="61" t="s">
        <v>731</v>
      </c>
      <c r="AE368" s="61"/>
      <c r="AF368" s="61"/>
    </row>
    <row r="369" spans="1:16383" ht="126.75" hidden="1" customHeight="1" x14ac:dyDescent="0.25">
      <c r="A369" s="61" t="s">
        <v>1392</v>
      </c>
      <c r="B369" s="61" t="s">
        <v>37</v>
      </c>
      <c r="C369" s="36">
        <v>368</v>
      </c>
      <c r="D369" s="61" t="s">
        <v>740</v>
      </c>
      <c r="E369" s="61"/>
      <c r="F369" s="61"/>
      <c r="G369" s="61" t="s">
        <v>812</v>
      </c>
      <c r="H369" s="61" t="s">
        <v>742</v>
      </c>
      <c r="I369" s="61" t="s">
        <v>41</v>
      </c>
      <c r="J369" s="61" t="s">
        <v>50</v>
      </c>
      <c r="K369" s="61">
        <v>2</v>
      </c>
      <c r="L369" s="61" t="s">
        <v>28</v>
      </c>
      <c r="M369" s="61">
        <v>10.5</v>
      </c>
      <c r="N369" s="61" t="s">
        <v>29</v>
      </c>
      <c r="O369" s="61" t="s">
        <v>704</v>
      </c>
      <c r="P369" s="61" t="s">
        <v>30</v>
      </c>
      <c r="Q369" s="61">
        <v>1</v>
      </c>
      <c r="R369" s="61" t="s">
        <v>57</v>
      </c>
      <c r="S369" s="41">
        <v>2500000</v>
      </c>
      <c r="T369" s="41">
        <v>26250000</v>
      </c>
      <c r="U369" s="25">
        <v>26250000</v>
      </c>
      <c r="V369" s="61" t="s">
        <v>32</v>
      </c>
      <c r="W369" s="3" t="s">
        <v>33</v>
      </c>
      <c r="X369" s="61" t="s">
        <v>38</v>
      </c>
      <c r="Y369" s="62">
        <v>3009133992</v>
      </c>
      <c r="Z369" s="73" t="s">
        <v>259</v>
      </c>
      <c r="AA369" s="61"/>
      <c r="AB369" s="61" t="s">
        <v>37</v>
      </c>
      <c r="AC369" s="61" t="s">
        <v>570</v>
      </c>
      <c r="AD369" s="61" t="s">
        <v>731</v>
      </c>
      <c r="AE369" s="61"/>
      <c r="AF369" s="61"/>
    </row>
    <row r="370" spans="1:16383" ht="66" hidden="1" x14ac:dyDescent="0.25">
      <c r="A370" s="61" t="s">
        <v>1393</v>
      </c>
      <c r="B370" s="61" t="s">
        <v>37</v>
      </c>
      <c r="C370" s="36">
        <v>369</v>
      </c>
      <c r="D370" s="61" t="s">
        <v>740</v>
      </c>
      <c r="E370" s="61"/>
      <c r="F370" s="61"/>
      <c r="G370" s="61" t="s">
        <v>813</v>
      </c>
      <c r="H370" s="61" t="s">
        <v>742</v>
      </c>
      <c r="I370" s="61" t="s">
        <v>41</v>
      </c>
      <c r="J370" s="61" t="s">
        <v>50</v>
      </c>
      <c r="K370" s="61">
        <v>2</v>
      </c>
      <c r="L370" s="61" t="s">
        <v>28</v>
      </c>
      <c r="M370" s="61">
        <v>10.5</v>
      </c>
      <c r="N370" s="61" t="s">
        <v>29</v>
      </c>
      <c r="O370" s="61" t="s">
        <v>704</v>
      </c>
      <c r="P370" s="61" t="s">
        <v>30</v>
      </c>
      <c r="Q370" s="61">
        <v>1</v>
      </c>
      <c r="R370" s="61" t="s">
        <v>57</v>
      </c>
      <c r="S370" s="41">
        <v>2500000</v>
      </c>
      <c r="T370" s="41">
        <v>26250000</v>
      </c>
      <c r="U370" s="25">
        <v>26250000</v>
      </c>
      <c r="V370" s="61" t="s">
        <v>32</v>
      </c>
      <c r="W370" s="3" t="s">
        <v>33</v>
      </c>
      <c r="X370" s="61" t="s">
        <v>38</v>
      </c>
      <c r="Y370" s="62">
        <v>3009133992</v>
      </c>
      <c r="Z370" s="73" t="s">
        <v>259</v>
      </c>
      <c r="AA370" s="61"/>
      <c r="AB370" s="61" t="s">
        <v>37</v>
      </c>
      <c r="AC370" s="61" t="s">
        <v>570</v>
      </c>
      <c r="AD370" s="61" t="s">
        <v>731</v>
      </c>
      <c r="AE370" s="61"/>
      <c r="AF370" s="61"/>
    </row>
    <row r="371" spans="1:16383" ht="90.75" hidden="1" customHeight="1" x14ac:dyDescent="0.25">
      <c r="A371" s="61" t="s">
        <v>1394</v>
      </c>
      <c r="B371" s="61" t="s">
        <v>37</v>
      </c>
      <c r="C371" s="36">
        <v>370</v>
      </c>
      <c r="D371" s="61" t="s">
        <v>740</v>
      </c>
      <c r="E371" s="61"/>
      <c r="F371" s="61"/>
      <c r="G371" s="61" t="s">
        <v>814</v>
      </c>
      <c r="H371" s="61" t="s">
        <v>742</v>
      </c>
      <c r="I371" s="61" t="s">
        <v>41</v>
      </c>
      <c r="J371" s="61" t="s">
        <v>50</v>
      </c>
      <c r="K371" s="61">
        <v>2</v>
      </c>
      <c r="L371" s="61" t="s">
        <v>28</v>
      </c>
      <c r="M371" s="61">
        <v>10.5</v>
      </c>
      <c r="N371" s="61" t="s">
        <v>29</v>
      </c>
      <c r="O371" s="61" t="s">
        <v>704</v>
      </c>
      <c r="P371" s="61" t="s">
        <v>30</v>
      </c>
      <c r="Q371" s="61">
        <v>1</v>
      </c>
      <c r="R371" s="61" t="s">
        <v>57</v>
      </c>
      <c r="S371" s="41">
        <v>2500000</v>
      </c>
      <c r="T371" s="41">
        <v>26250000</v>
      </c>
      <c r="U371" s="25">
        <v>26250000</v>
      </c>
      <c r="V371" s="61" t="s">
        <v>32</v>
      </c>
      <c r="W371" s="3" t="s">
        <v>33</v>
      </c>
      <c r="X371" s="61" t="s">
        <v>38</v>
      </c>
      <c r="Y371" s="62">
        <v>3009133992</v>
      </c>
      <c r="Z371" s="73" t="s">
        <v>259</v>
      </c>
      <c r="AA371" s="61"/>
      <c r="AB371" s="61" t="s">
        <v>37</v>
      </c>
      <c r="AC371" s="61" t="s">
        <v>570</v>
      </c>
      <c r="AD371" s="61" t="s">
        <v>731</v>
      </c>
      <c r="AE371" s="61"/>
      <c r="AF371" s="61"/>
    </row>
    <row r="372" spans="1:16383" ht="120.75" hidden="1" customHeight="1" x14ac:dyDescent="0.25">
      <c r="A372" s="61" t="s">
        <v>1395</v>
      </c>
      <c r="B372" s="61" t="s">
        <v>37</v>
      </c>
      <c r="C372" s="36">
        <v>371</v>
      </c>
      <c r="D372" s="61" t="s">
        <v>740</v>
      </c>
      <c r="E372" s="61"/>
      <c r="F372" s="61"/>
      <c r="G372" s="61" t="s">
        <v>815</v>
      </c>
      <c r="H372" s="61" t="s">
        <v>742</v>
      </c>
      <c r="I372" s="61" t="s">
        <v>41</v>
      </c>
      <c r="J372" s="61" t="s">
        <v>50</v>
      </c>
      <c r="K372" s="61">
        <v>2</v>
      </c>
      <c r="L372" s="61" t="s">
        <v>28</v>
      </c>
      <c r="M372" s="61">
        <v>10.5</v>
      </c>
      <c r="N372" s="61" t="s">
        <v>29</v>
      </c>
      <c r="O372" s="61" t="s">
        <v>704</v>
      </c>
      <c r="P372" s="61" t="s">
        <v>30</v>
      </c>
      <c r="Q372" s="61">
        <v>1</v>
      </c>
      <c r="R372" s="61" t="s">
        <v>57</v>
      </c>
      <c r="S372" s="41">
        <v>2500000</v>
      </c>
      <c r="T372" s="41">
        <v>26250000</v>
      </c>
      <c r="U372" s="25">
        <v>26250000</v>
      </c>
      <c r="V372" s="61" t="s">
        <v>32</v>
      </c>
      <c r="W372" s="3" t="s">
        <v>33</v>
      </c>
      <c r="X372" s="61" t="s">
        <v>38</v>
      </c>
      <c r="Y372" s="62">
        <v>3009133992</v>
      </c>
      <c r="Z372" s="73" t="s">
        <v>259</v>
      </c>
      <c r="AA372" s="61"/>
      <c r="AB372" s="61" t="s">
        <v>37</v>
      </c>
      <c r="AC372" s="61" t="s">
        <v>570</v>
      </c>
      <c r="AD372" s="61" t="s">
        <v>731</v>
      </c>
      <c r="AE372" s="61"/>
      <c r="AF372" s="61"/>
    </row>
    <row r="373" spans="1:16383" ht="89.25" hidden="1" customHeight="1" x14ac:dyDescent="0.25">
      <c r="A373" s="61" t="s">
        <v>1396</v>
      </c>
      <c r="B373" s="61" t="s">
        <v>37</v>
      </c>
      <c r="C373" s="36">
        <v>372</v>
      </c>
      <c r="D373" s="61" t="s">
        <v>740</v>
      </c>
      <c r="E373" s="61"/>
      <c r="F373" s="61"/>
      <c r="G373" s="61" t="s">
        <v>816</v>
      </c>
      <c r="H373" s="61" t="s">
        <v>742</v>
      </c>
      <c r="I373" s="61" t="s">
        <v>41</v>
      </c>
      <c r="J373" s="61" t="s">
        <v>50</v>
      </c>
      <c r="K373" s="61">
        <v>2</v>
      </c>
      <c r="L373" s="61" t="s">
        <v>28</v>
      </c>
      <c r="M373" s="61">
        <v>10.5</v>
      </c>
      <c r="N373" s="61" t="s">
        <v>29</v>
      </c>
      <c r="O373" s="61" t="s">
        <v>704</v>
      </c>
      <c r="P373" s="61" t="s">
        <v>30</v>
      </c>
      <c r="Q373" s="61">
        <v>1</v>
      </c>
      <c r="R373" s="61" t="s">
        <v>57</v>
      </c>
      <c r="S373" s="41">
        <v>2500000</v>
      </c>
      <c r="T373" s="41">
        <v>26250000</v>
      </c>
      <c r="U373" s="25">
        <v>26250000</v>
      </c>
      <c r="V373" s="61" t="s">
        <v>32</v>
      </c>
      <c r="W373" s="3" t="s">
        <v>33</v>
      </c>
      <c r="X373" s="61" t="s">
        <v>38</v>
      </c>
      <c r="Y373" s="62">
        <v>3009133992</v>
      </c>
      <c r="Z373" s="73" t="s">
        <v>259</v>
      </c>
      <c r="AA373" s="61"/>
      <c r="AB373" s="61" t="s">
        <v>37</v>
      </c>
      <c r="AC373" s="61" t="s">
        <v>570</v>
      </c>
      <c r="AD373" s="61" t="s">
        <v>731</v>
      </c>
      <c r="AE373" s="61"/>
      <c r="AF373" s="61"/>
      <c r="AG373" s="94"/>
      <c r="AH373" s="94"/>
      <c r="AI373" s="94"/>
      <c r="AJ373" s="94"/>
      <c r="AK373" s="94"/>
      <c r="AL373" s="94"/>
      <c r="AM373" s="94"/>
      <c r="AN373" s="94"/>
      <c r="AO373" s="94"/>
      <c r="AP373" s="94"/>
      <c r="AQ373" s="94"/>
      <c r="AR373" s="94"/>
      <c r="AS373" s="94"/>
      <c r="AT373" s="94"/>
      <c r="AU373" s="94"/>
      <c r="AV373" s="94"/>
      <c r="AW373" s="94"/>
      <c r="AX373" s="94"/>
      <c r="AY373" s="94"/>
      <c r="AZ373" s="94"/>
      <c r="BA373" s="94"/>
      <c r="BB373" s="94"/>
      <c r="BC373" s="94"/>
      <c r="BD373" s="94"/>
      <c r="BE373" s="94"/>
      <c r="BF373" s="94"/>
      <c r="BG373" s="94"/>
      <c r="BH373" s="94"/>
      <c r="BI373" s="94"/>
      <c r="BJ373" s="94"/>
      <c r="BK373" s="94"/>
      <c r="BL373" s="94"/>
      <c r="BM373" s="94"/>
      <c r="BN373" s="94"/>
      <c r="BO373" s="94"/>
      <c r="BP373" s="94"/>
      <c r="BQ373" s="94"/>
      <c r="BR373" s="94"/>
      <c r="BS373" s="94"/>
      <c r="BT373" s="94"/>
      <c r="BU373" s="94"/>
      <c r="BV373" s="94"/>
      <c r="BW373" s="94"/>
      <c r="BX373" s="94"/>
      <c r="BY373" s="94"/>
      <c r="BZ373" s="94"/>
      <c r="CA373" s="94"/>
      <c r="CB373" s="94"/>
      <c r="CC373" s="94"/>
      <c r="CD373" s="94"/>
      <c r="CE373" s="94"/>
      <c r="CF373" s="94"/>
      <c r="CG373" s="94"/>
      <c r="CH373" s="94"/>
      <c r="CI373" s="94"/>
      <c r="CJ373" s="94"/>
      <c r="CK373" s="94"/>
      <c r="CL373" s="94"/>
      <c r="CM373" s="94"/>
      <c r="CN373" s="94"/>
      <c r="CO373" s="94"/>
      <c r="CP373" s="94"/>
      <c r="CQ373" s="94"/>
      <c r="CR373" s="94"/>
      <c r="CS373" s="94"/>
      <c r="CT373" s="94"/>
      <c r="CU373" s="94"/>
      <c r="CV373" s="94"/>
      <c r="CW373" s="94"/>
      <c r="CX373" s="94"/>
      <c r="CY373" s="94"/>
      <c r="CZ373" s="94"/>
      <c r="DA373" s="94"/>
      <c r="DB373" s="94"/>
      <c r="DC373" s="94"/>
      <c r="DD373" s="94"/>
      <c r="DE373" s="94"/>
      <c r="DF373" s="94"/>
      <c r="DG373" s="94"/>
      <c r="DH373" s="94"/>
      <c r="DI373" s="94"/>
      <c r="DJ373" s="94"/>
      <c r="DK373" s="94"/>
      <c r="DL373" s="94"/>
      <c r="DM373" s="94"/>
      <c r="DN373" s="94"/>
      <c r="DO373" s="94"/>
      <c r="DP373" s="94"/>
      <c r="DQ373" s="94"/>
      <c r="DR373" s="94"/>
      <c r="DS373" s="94"/>
      <c r="DT373" s="94"/>
      <c r="DU373" s="94"/>
      <c r="DV373" s="94"/>
      <c r="DW373" s="94"/>
      <c r="DX373" s="94"/>
      <c r="DY373" s="94"/>
      <c r="DZ373" s="94"/>
      <c r="EA373" s="94"/>
      <c r="EB373" s="94"/>
      <c r="EC373" s="94"/>
      <c r="ED373" s="94"/>
      <c r="EE373" s="94"/>
      <c r="EF373" s="94"/>
      <c r="EG373" s="94"/>
      <c r="EH373" s="94"/>
      <c r="EI373" s="94"/>
      <c r="EJ373" s="94"/>
      <c r="EK373" s="94"/>
      <c r="EL373" s="94"/>
      <c r="EM373" s="94"/>
      <c r="EN373" s="94"/>
      <c r="EO373" s="94"/>
      <c r="EP373" s="94"/>
      <c r="EQ373" s="94"/>
      <c r="ER373" s="94"/>
      <c r="ES373" s="94"/>
      <c r="ET373" s="94"/>
      <c r="EU373" s="94"/>
      <c r="EV373" s="94"/>
      <c r="EW373" s="94"/>
      <c r="EX373" s="94"/>
      <c r="EY373" s="94"/>
      <c r="EZ373" s="94"/>
      <c r="FA373" s="94"/>
      <c r="FB373" s="94"/>
      <c r="FC373" s="94"/>
      <c r="FD373" s="94"/>
      <c r="FE373" s="94"/>
      <c r="FF373" s="94"/>
      <c r="FG373" s="94"/>
      <c r="FH373" s="94"/>
      <c r="FI373" s="94"/>
      <c r="FJ373" s="94"/>
      <c r="FK373" s="94"/>
      <c r="FL373" s="94"/>
      <c r="FM373" s="94"/>
      <c r="FN373" s="94"/>
      <c r="FO373" s="94"/>
      <c r="FP373" s="94"/>
      <c r="FQ373" s="94"/>
      <c r="FR373" s="94"/>
      <c r="FS373" s="94"/>
      <c r="FT373" s="94"/>
      <c r="FU373" s="94"/>
      <c r="FV373" s="94"/>
      <c r="FW373" s="94"/>
      <c r="FX373" s="94"/>
      <c r="FY373" s="94"/>
      <c r="FZ373" s="94"/>
      <c r="GA373" s="94"/>
      <c r="GB373" s="94"/>
      <c r="GC373" s="94"/>
      <c r="GD373" s="94"/>
      <c r="GE373" s="94"/>
      <c r="GF373" s="94"/>
      <c r="GG373" s="94"/>
      <c r="GH373" s="94"/>
      <c r="GI373" s="94"/>
      <c r="GJ373" s="94"/>
      <c r="GK373" s="94"/>
      <c r="GL373" s="94"/>
      <c r="GM373" s="94"/>
      <c r="GN373" s="94"/>
      <c r="GO373" s="94"/>
      <c r="GP373" s="94"/>
      <c r="GQ373" s="94"/>
      <c r="GR373" s="94"/>
      <c r="GS373" s="94"/>
      <c r="GT373" s="94"/>
      <c r="GU373" s="94"/>
      <c r="GV373" s="94"/>
      <c r="GW373" s="94"/>
      <c r="GX373" s="94"/>
      <c r="GY373" s="94"/>
      <c r="GZ373" s="94"/>
      <c r="HA373" s="94"/>
      <c r="HB373" s="94"/>
      <c r="HC373" s="94"/>
      <c r="HD373" s="94"/>
      <c r="HE373" s="94"/>
      <c r="HF373" s="94"/>
      <c r="HG373" s="94"/>
      <c r="HH373" s="94"/>
      <c r="HI373" s="94"/>
      <c r="HJ373" s="94"/>
      <c r="HK373" s="94"/>
      <c r="HL373" s="94"/>
      <c r="HM373" s="94"/>
      <c r="HN373" s="94"/>
      <c r="HO373" s="94"/>
      <c r="HP373" s="94"/>
      <c r="HQ373" s="94"/>
      <c r="HR373" s="94"/>
      <c r="HS373" s="94"/>
      <c r="HT373" s="94"/>
      <c r="HU373" s="94"/>
      <c r="HV373" s="94"/>
      <c r="HW373" s="94"/>
      <c r="HX373" s="94"/>
      <c r="HY373" s="94"/>
      <c r="HZ373" s="94"/>
      <c r="IA373" s="94"/>
      <c r="IB373" s="94"/>
      <c r="IC373" s="94"/>
      <c r="ID373" s="94"/>
      <c r="IE373" s="94"/>
      <c r="IF373" s="94"/>
      <c r="IG373" s="94"/>
      <c r="IH373" s="94"/>
      <c r="II373" s="94"/>
      <c r="IJ373" s="94"/>
      <c r="IK373" s="94"/>
      <c r="IL373" s="94"/>
      <c r="IM373" s="94"/>
      <c r="IN373" s="94"/>
      <c r="IO373" s="94"/>
      <c r="IP373" s="94"/>
      <c r="IQ373" s="94"/>
      <c r="IR373" s="94"/>
      <c r="IS373" s="94"/>
      <c r="IT373" s="94"/>
      <c r="IU373" s="94"/>
      <c r="IV373" s="94"/>
      <c r="IW373" s="94"/>
      <c r="IX373" s="94"/>
      <c r="IY373" s="94"/>
      <c r="IZ373" s="94"/>
      <c r="JA373" s="94"/>
      <c r="JB373" s="94"/>
      <c r="JC373" s="94"/>
      <c r="JD373" s="94"/>
      <c r="JE373" s="94"/>
      <c r="JF373" s="94"/>
      <c r="JG373" s="94"/>
      <c r="JH373" s="94"/>
      <c r="JI373" s="94"/>
      <c r="JJ373" s="94"/>
      <c r="JK373" s="94"/>
      <c r="JL373" s="94"/>
      <c r="JM373" s="94"/>
      <c r="JN373" s="94"/>
      <c r="JO373" s="94"/>
      <c r="JP373" s="94"/>
      <c r="JQ373" s="94"/>
      <c r="JR373" s="94"/>
      <c r="JS373" s="94"/>
      <c r="JT373" s="94"/>
      <c r="JU373" s="94"/>
      <c r="JV373" s="94"/>
      <c r="JW373" s="94"/>
      <c r="JX373" s="94"/>
      <c r="JY373" s="94"/>
      <c r="JZ373" s="94"/>
      <c r="KA373" s="94"/>
      <c r="KB373" s="94"/>
      <c r="KC373" s="94"/>
      <c r="KD373" s="94"/>
      <c r="KE373" s="94"/>
      <c r="KF373" s="94"/>
      <c r="KG373" s="94"/>
      <c r="KH373" s="94"/>
      <c r="KI373" s="94"/>
      <c r="KJ373" s="94"/>
      <c r="KK373" s="94"/>
      <c r="KL373" s="94"/>
      <c r="KM373" s="94"/>
      <c r="KN373" s="94"/>
      <c r="KO373" s="94"/>
      <c r="KP373" s="94"/>
      <c r="KQ373" s="94"/>
      <c r="KR373" s="94"/>
      <c r="KS373" s="94"/>
      <c r="KT373" s="94"/>
      <c r="KU373" s="94"/>
      <c r="KV373" s="94"/>
      <c r="KW373" s="94"/>
      <c r="KX373" s="94"/>
      <c r="KY373" s="94"/>
      <c r="KZ373" s="94"/>
      <c r="LA373" s="94"/>
      <c r="LB373" s="94"/>
      <c r="LC373" s="94"/>
      <c r="LD373" s="94"/>
      <c r="LE373" s="94"/>
      <c r="LF373" s="94"/>
      <c r="LG373" s="94"/>
      <c r="LH373" s="94"/>
      <c r="LI373" s="94"/>
      <c r="LJ373" s="94"/>
      <c r="LK373" s="94"/>
      <c r="LL373" s="94"/>
      <c r="LM373" s="94"/>
      <c r="LN373" s="94"/>
      <c r="LO373" s="94"/>
      <c r="LP373" s="94"/>
      <c r="LQ373" s="94"/>
      <c r="LR373" s="94"/>
      <c r="LS373" s="94"/>
      <c r="LT373" s="94"/>
      <c r="LU373" s="94"/>
      <c r="LV373" s="94"/>
      <c r="LW373" s="94"/>
      <c r="LX373" s="94"/>
      <c r="LY373" s="94"/>
      <c r="LZ373" s="94"/>
      <c r="MA373" s="94"/>
      <c r="MB373" s="94"/>
      <c r="MC373" s="94"/>
      <c r="MD373" s="94"/>
      <c r="ME373" s="94"/>
      <c r="MF373" s="94"/>
      <c r="MG373" s="94"/>
      <c r="MH373" s="94"/>
      <c r="MI373" s="94"/>
      <c r="MJ373" s="94"/>
      <c r="MK373" s="94"/>
      <c r="ML373" s="94"/>
      <c r="MM373" s="94"/>
      <c r="MN373" s="94"/>
      <c r="MO373" s="94"/>
      <c r="MP373" s="94"/>
      <c r="MQ373" s="94"/>
      <c r="MR373" s="94"/>
      <c r="MS373" s="94"/>
      <c r="MT373" s="94"/>
      <c r="MU373" s="94"/>
      <c r="MV373" s="94"/>
      <c r="MW373" s="94"/>
      <c r="MX373" s="94"/>
      <c r="MY373" s="94"/>
      <c r="MZ373" s="94"/>
      <c r="NA373" s="94"/>
      <c r="NB373" s="94"/>
      <c r="NC373" s="94"/>
      <c r="ND373" s="94"/>
      <c r="NE373" s="94"/>
      <c r="NF373" s="94"/>
      <c r="NG373" s="94"/>
      <c r="NH373" s="94"/>
      <c r="NI373" s="94"/>
      <c r="NJ373" s="94"/>
      <c r="NK373" s="94"/>
      <c r="NL373" s="94"/>
      <c r="NM373" s="94"/>
      <c r="NN373" s="94"/>
      <c r="NO373" s="94"/>
      <c r="NP373" s="94"/>
      <c r="NQ373" s="94"/>
      <c r="NR373" s="94"/>
      <c r="NS373" s="94"/>
      <c r="NT373" s="94"/>
      <c r="NU373" s="94"/>
      <c r="NV373" s="94"/>
      <c r="NW373" s="94"/>
      <c r="NX373" s="94"/>
      <c r="NY373" s="94"/>
      <c r="NZ373" s="94"/>
      <c r="OA373" s="94"/>
      <c r="OB373" s="94"/>
      <c r="OC373" s="94"/>
      <c r="OD373" s="94"/>
      <c r="OE373" s="94"/>
      <c r="OF373" s="94"/>
      <c r="OG373" s="94"/>
      <c r="OH373" s="94"/>
      <c r="OI373" s="94"/>
      <c r="OJ373" s="94"/>
      <c r="OK373" s="94"/>
      <c r="OL373" s="94"/>
      <c r="OM373" s="94"/>
      <c r="ON373" s="94"/>
      <c r="OO373" s="94"/>
      <c r="OP373" s="94"/>
      <c r="OQ373" s="94"/>
      <c r="OR373" s="94"/>
      <c r="OS373" s="94"/>
      <c r="OT373" s="94"/>
      <c r="OU373" s="94"/>
      <c r="OV373" s="94"/>
      <c r="OW373" s="94"/>
      <c r="OX373" s="94"/>
      <c r="OY373" s="94"/>
      <c r="OZ373" s="94"/>
      <c r="PA373" s="94"/>
      <c r="PB373" s="94"/>
      <c r="PC373" s="94"/>
      <c r="PD373" s="94"/>
      <c r="PE373" s="94"/>
      <c r="PF373" s="94"/>
      <c r="PG373" s="94"/>
      <c r="PH373" s="94"/>
      <c r="PI373" s="94"/>
      <c r="PJ373" s="94"/>
      <c r="PK373" s="94"/>
      <c r="PL373" s="94"/>
      <c r="PM373" s="94"/>
      <c r="PN373" s="94"/>
      <c r="PO373" s="94"/>
      <c r="PP373" s="94"/>
      <c r="PQ373" s="94"/>
      <c r="PR373" s="94"/>
      <c r="PS373" s="94"/>
      <c r="PT373" s="94"/>
      <c r="PU373" s="94"/>
      <c r="PV373" s="94"/>
      <c r="PW373" s="94"/>
      <c r="PX373" s="94"/>
      <c r="PY373" s="94"/>
      <c r="PZ373" s="94"/>
      <c r="QA373" s="94"/>
      <c r="QB373" s="94"/>
      <c r="QC373" s="94"/>
      <c r="QD373" s="94"/>
      <c r="QE373" s="94"/>
      <c r="QF373" s="94"/>
      <c r="QG373" s="94"/>
      <c r="QH373" s="94"/>
      <c r="QI373" s="94"/>
      <c r="QJ373" s="94"/>
      <c r="QK373" s="94"/>
      <c r="QL373" s="94"/>
      <c r="QM373" s="94"/>
      <c r="QN373" s="94"/>
      <c r="QO373" s="94"/>
      <c r="QP373" s="94"/>
      <c r="QQ373" s="94"/>
      <c r="QR373" s="94"/>
      <c r="QS373" s="94"/>
      <c r="QT373" s="94"/>
      <c r="QU373" s="94"/>
      <c r="QV373" s="94"/>
      <c r="QW373" s="94"/>
      <c r="QX373" s="94"/>
      <c r="QY373" s="94"/>
      <c r="QZ373" s="94"/>
      <c r="RA373" s="94"/>
      <c r="RB373" s="94"/>
      <c r="RC373" s="94"/>
      <c r="RD373" s="94"/>
      <c r="RE373" s="94"/>
      <c r="RF373" s="94"/>
      <c r="RG373" s="94"/>
      <c r="RH373" s="94"/>
      <c r="RI373" s="94"/>
      <c r="RJ373" s="94"/>
      <c r="RK373" s="94"/>
      <c r="RL373" s="94"/>
      <c r="RM373" s="94"/>
      <c r="RN373" s="94"/>
      <c r="RO373" s="94"/>
      <c r="RP373" s="94"/>
      <c r="RQ373" s="94"/>
      <c r="RR373" s="94"/>
      <c r="RS373" s="94"/>
      <c r="RT373" s="94"/>
      <c r="RU373" s="94"/>
      <c r="RV373" s="94"/>
      <c r="RW373" s="94"/>
      <c r="RX373" s="94"/>
      <c r="RY373" s="94"/>
      <c r="RZ373" s="94"/>
      <c r="SA373" s="94"/>
      <c r="SB373" s="94"/>
      <c r="SC373" s="94"/>
      <c r="SD373" s="94"/>
      <c r="SE373" s="94"/>
      <c r="SF373" s="94"/>
      <c r="SG373" s="94"/>
      <c r="SH373" s="94"/>
      <c r="SI373" s="94"/>
      <c r="SJ373" s="94"/>
      <c r="SK373" s="94"/>
      <c r="SL373" s="94"/>
      <c r="SM373" s="94"/>
      <c r="SN373" s="94"/>
      <c r="SO373" s="94"/>
      <c r="SP373" s="94"/>
      <c r="SQ373" s="94"/>
      <c r="SR373" s="94"/>
      <c r="SS373" s="94"/>
      <c r="ST373" s="94"/>
      <c r="SU373" s="94"/>
      <c r="SV373" s="94"/>
      <c r="SW373" s="94"/>
      <c r="SX373" s="94"/>
      <c r="SY373" s="94"/>
      <c r="SZ373" s="94"/>
      <c r="TA373" s="94"/>
      <c r="TB373" s="94"/>
      <c r="TC373" s="94"/>
      <c r="TD373" s="94"/>
      <c r="TE373" s="94"/>
      <c r="TF373" s="94"/>
      <c r="TG373" s="94"/>
      <c r="TH373" s="94"/>
      <c r="TI373" s="94"/>
      <c r="TJ373" s="94"/>
      <c r="TK373" s="94"/>
      <c r="TL373" s="94"/>
      <c r="TM373" s="94"/>
      <c r="TN373" s="94"/>
      <c r="TO373" s="94"/>
      <c r="TP373" s="94"/>
      <c r="TQ373" s="94"/>
      <c r="TR373" s="94"/>
      <c r="TS373" s="94"/>
      <c r="TT373" s="94"/>
      <c r="TU373" s="94"/>
      <c r="TV373" s="94"/>
      <c r="TW373" s="94"/>
      <c r="TX373" s="94"/>
      <c r="TY373" s="94"/>
      <c r="TZ373" s="94"/>
      <c r="UA373" s="94"/>
      <c r="UB373" s="94"/>
      <c r="UC373" s="94"/>
      <c r="UD373" s="94"/>
      <c r="UE373" s="94"/>
      <c r="UF373" s="94"/>
      <c r="UG373" s="94"/>
      <c r="UH373" s="94"/>
      <c r="UI373" s="94"/>
      <c r="UJ373" s="94"/>
      <c r="UK373" s="94"/>
      <c r="UL373" s="94"/>
      <c r="UM373" s="94"/>
      <c r="UN373" s="94"/>
      <c r="UO373" s="94"/>
      <c r="UP373" s="94"/>
      <c r="UQ373" s="94"/>
      <c r="UR373" s="94"/>
      <c r="US373" s="94"/>
      <c r="UT373" s="94"/>
      <c r="UU373" s="94"/>
      <c r="UV373" s="94"/>
      <c r="UW373" s="94"/>
      <c r="UX373" s="94"/>
      <c r="UY373" s="94"/>
      <c r="UZ373" s="94"/>
      <c r="VA373" s="94"/>
      <c r="VB373" s="94"/>
      <c r="VC373" s="94"/>
      <c r="VD373" s="94"/>
      <c r="VE373" s="94"/>
      <c r="VF373" s="94"/>
      <c r="VG373" s="94"/>
      <c r="VH373" s="94"/>
      <c r="VI373" s="94"/>
      <c r="VJ373" s="94"/>
      <c r="VK373" s="94"/>
      <c r="VL373" s="94"/>
      <c r="VM373" s="94"/>
      <c r="VN373" s="94"/>
      <c r="VO373" s="94"/>
      <c r="VP373" s="94"/>
      <c r="VQ373" s="94"/>
      <c r="VR373" s="94"/>
      <c r="VS373" s="94"/>
      <c r="VT373" s="94"/>
      <c r="VU373" s="94"/>
      <c r="VV373" s="94"/>
      <c r="VW373" s="94"/>
      <c r="VX373" s="94"/>
      <c r="VY373" s="94"/>
      <c r="VZ373" s="94"/>
      <c r="WA373" s="94"/>
      <c r="WB373" s="94"/>
      <c r="WC373" s="94"/>
      <c r="WD373" s="94"/>
      <c r="WE373" s="94"/>
      <c r="WF373" s="94"/>
      <c r="WG373" s="94"/>
      <c r="WH373" s="94"/>
      <c r="WI373" s="94"/>
      <c r="WJ373" s="94"/>
      <c r="WK373" s="94"/>
      <c r="WL373" s="94"/>
      <c r="WM373" s="94"/>
      <c r="WN373" s="94"/>
      <c r="WO373" s="94"/>
      <c r="WP373" s="94"/>
      <c r="WQ373" s="94"/>
      <c r="WR373" s="94"/>
      <c r="WS373" s="94"/>
      <c r="WT373" s="94"/>
      <c r="WU373" s="94"/>
      <c r="WV373" s="94"/>
      <c r="WW373" s="94"/>
      <c r="WX373" s="94"/>
      <c r="WY373" s="94"/>
      <c r="WZ373" s="94"/>
      <c r="XA373" s="94"/>
      <c r="XB373" s="94"/>
      <c r="XC373" s="94"/>
      <c r="XD373" s="94"/>
      <c r="XE373" s="94"/>
      <c r="XF373" s="94"/>
      <c r="XG373" s="94"/>
      <c r="XH373" s="94"/>
      <c r="XI373" s="94"/>
      <c r="XJ373" s="94"/>
      <c r="XK373" s="94"/>
      <c r="XL373" s="94"/>
      <c r="XM373" s="94"/>
      <c r="XN373" s="94"/>
      <c r="XO373" s="94"/>
      <c r="XP373" s="94"/>
      <c r="XQ373" s="94"/>
      <c r="XR373" s="94"/>
      <c r="XS373" s="94"/>
      <c r="XT373" s="94"/>
      <c r="XU373" s="94"/>
      <c r="XV373" s="94"/>
      <c r="XW373" s="94"/>
      <c r="XX373" s="94"/>
      <c r="XY373" s="94"/>
      <c r="XZ373" s="94"/>
      <c r="YA373" s="94"/>
      <c r="YB373" s="94"/>
      <c r="YC373" s="94"/>
      <c r="YD373" s="94"/>
      <c r="YE373" s="94"/>
      <c r="YF373" s="94"/>
      <c r="YG373" s="94"/>
      <c r="YH373" s="94"/>
      <c r="YI373" s="94"/>
      <c r="YJ373" s="94"/>
      <c r="YK373" s="94"/>
      <c r="YL373" s="94"/>
      <c r="YM373" s="94"/>
      <c r="YN373" s="94"/>
      <c r="YO373" s="94"/>
      <c r="YP373" s="94"/>
      <c r="YQ373" s="94"/>
      <c r="YR373" s="94"/>
      <c r="YS373" s="94"/>
      <c r="YT373" s="94"/>
      <c r="YU373" s="94"/>
      <c r="YV373" s="94"/>
      <c r="YW373" s="94"/>
      <c r="YX373" s="94"/>
      <c r="YY373" s="94"/>
      <c r="YZ373" s="94"/>
      <c r="ZA373" s="94"/>
      <c r="ZB373" s="94"/>
      <c r="ZC373" s="94"/>
      <c r="ZD373" s="94"/>
      <c r="ZE373" s="94"/>
      <c r="ZF373" s="94"/>
      <c r="ZG373" s="94"/>
      <c r="ZH373" s="94"/>
      <c r="ZI373" s="94"/>
      <c r="ZJ373" s="94"/>
      <c r="ZK373" s="94"/>
      <c r="ZL373" s="94"/>
      <c r="ZM373" s="94"/>
      <c r="ZN373" s="94"/>
      <c r="ZO373" s="94"/>
      <c r="ZP373" s="94"/>
      <c r="ZQ373" s="94"/>
      <c r="ZR373" s="94"/>
      <c r="ZS373" s="94"/>
      <c r="ZT373" s="94"/>
      <c r="ZU373" s="94"/>
      <c r="ZV373" s="94"/>
      <c r="ZW373" s="94"/>
      <c r="ZX373" s="94"/>
      <c r="ZY373" s="94"/>
      <c r="ZZ373" s="94"/>
      <c r="AAA373" s="94"/>
      <c r="AAB373" s="94"/>
      <c r="AAC373" s="94"/>
      <c r="AAD373" s="94"/>
      <c r="AAE373" s="94"/>
      <c r="AAF373" s="94"/>
      <c r="AAG373" s="94"/>
      <c r="AAH373" s="94"/>
      <c r="AAI373" s="94"/>
      <c r="AAJ373" s="94"/>
      <c r="AAK373" s="94"/>
      <c r="AAL373" s="94"/>
      <c r="AAM373" s="94"/>
      <c r="AAN373" s="94"/>
      <c r="AAO373" s="94"/>
      <c r="AAP373" s="94"/>
      <c r="AAQ373" s="94"/>
      <c r="AAR373" s="94"/>
      <c r="AAS373" s="94"/>
      <c r="AAT373" s="94"/>
      <c r="AAU373" s="94"/>
      <c r="AAV373" s="94"/>
      <c r="AAW373" s="94"/>
      <c r="AAX373" s="94"/>
      <c r="AAY373" s="94"/>
      <c r="AAZ373" s="94"/>
      <c r="ABA373" s="94"/>
      <c r="ABB373" s="94"/>
      <c r="ABC373" s="94"/>
      <c r="ABD373" s="94"/>
      <c r="ABE373" s="94"/>
      <c r="ABF373" s="94"/>
      <c r="ABG373" s="94"/>
      <c r="ABH373" s="94"/>
      <c r="ABI373" s="94"/>
      <c r="ABJ373" s="94"/>
      <c r="ABK373" s="94"/>
      <c r="ABL373" s="94"/>
      <c r="ABM373" s="94"/>
      <c r="ABN373" s="94"/>
      <c r="ABO373" s="94"/>
      <c r="ABP373" s="94"/>
      <c r="ABQ373" s="94"/>
      <c r="ABR373" s="94"/>
      <c r="ABS373" s="94"/>
      <c r="ABT373" s="94"/>
      <c r="ABU373" s="94"/>
      <c r="ABV373" s="94"/>
      <c r="ABW373" s="94"/>
      <c r="ABX373" s="94"/>
      <c r="ABY373" s="94"/>
      <c r="ABZ373" s="94"/>
      <c r="ACA373" s="94"/>
      <c r="ACB373" s="94"/>
      <c r="ACC373" s="94"/>
      <c r="ACD373" s="94"/>
      <c r="ACE373" s="94"/>
      <c r="ACF373" s="94"/>
      <c r="ACG373" s="94"/>
      <c r="ACH373" s="94"/>
      <c r="ACI373" s="94"/>
      <c r="ACJ373" s="94"/>
      <c r="ACK373" s="94"/>
      <c r="ACL373" s="94"/>
      <c r="ACM373" s="94"/>
      <c r="ACN373" s="94"/>
      <c r="ACO373" s="94"/>
      <c r="ACP373" s="94"/>
      <c r="ACQ373" s="94"/>
      <c r="ACR373" s="94"/>
      <c r="ACS373" s="94"/>
      <c r="ACT373" s="94"/>
      <c r="ACU373" s="94"/>
      <c r="ACV373" s="94"/>
      <c r="ACW373" s="94"/>
      <c r="ACX373" s="94"/>
      <c r="ACY373" s="94"/>
      <c r="ACZ373" s="94"/>
      <c r="ADA373" s="94"/>
      <c r="ADB373" s="94"/>
      <c r="ADC373" s="94"/>
      <c r="ADD373" s="94"/>
      <c r="ADE373" s="94"/>
      <c r="ADF373" s="94"/>
      <c r="ADG373" s="94"/>
      <c r="ADH373" s="94"/>
      <c r="ADI373" s="94"/>
      <c r="ADJ373" s="94"/>
      <c r="ADK373" s="94"/>
      <c r="ADL373" s="94"/>
      <c r="ADM373" s="94"/>
      <c r="ADN373" s="94"/>
      <c r="ADO373" s="94"/>
      <c r="ADP373" s="94"/>
      <c r="ADQ373" s="94"/>
      <c r="ADR373" s="94"/>
      <c r="ADS373" s="94"/>
      <c r="ADT373" s="94"/>
      <c r="ADU373" s="94"/>
      <c r="ADV373" s="94"/>
      <c r="ADW373" s="94"/>
      <c r="ADX373" s="94"/>
      <c r="ADY373" s="94"/>
      <c r="ADZ373" s="94"/>
      <c r="AEA373" s="94"/>
      <c r="AEB373" s="94"/>
      <c r="AEC373" s="94"/>
      <c r="AED373" s="94"/>
      <c r="AEE373" s="94"/>
      <c r="AEF373" s="94"/>
      <c r="AEG373" s="94"/>
      <c r="AEH373" s="94"/>
      <c r="AEI373" s="94"/>
      <c r="AEJ373" s="94"/>
      <c r="AEK373" s="94"/>
      <c r="AEL373" s="94"/>
      <c r="AEM373" s="94"/>
      <c r="AEN373" s="94"/>
      <c r="AEO373" s="94"/>
      <c r="AEP373" s="94"/>
      <c r="AEQ373" s="94"/>
      <c r="AER373" s="94"/>
      <c r="AES373" s="94"/>
      <c r="AET373" s="94"/>
      <c r="AEU373" s="94"/>
      <c r="AEV373" s="94"/>
      <c r="AEW373" s="94"/>
      <c r="AEX373" s="94"/>
      <c r="AEY373" s="94"/>
      <c r="AEZ373" s="94"/>
      <c r="AFA373" s="94"/>
      <c r="AFB373" s="94"/>
      <c r="AFC373" s="94"/>
      <c r="AFD373" s="94"/>
      <c r="AFE373" s="94"/>
      <c r="AFF373" s="94"/>
      <c r="AFG373" s="94"/>
      <c r="AFH373" s="94"/>
      <c r="AFI373" s="94"/>
      <c r="AFJ373" s="94"/>
      <c r="AFK373" s="94"/>
      <c r="AFL373" s="94"/>
      <c r="AFM373" s="94"/>
      <c r="AFN373" s="94"/>
      <c r="AFO373" s="94"/>
      <c r="AFP373" s="94"/>
      <c r="AFQ373" s="94"/>
      <c r="AFR373" s="94"/>
      <c r="AFS373" s="94"/>
      <c r="AFT373" s="94"/>
      <c r="AFU373" s="94"/>
      <c r="AFV373" s="94"/>
      <c r="AFW373" s="94"/>
      <c r="AFX373" s="94"/>
      <c r="AFY373" s="94"/>
      <c r="AFZ373" s="94"/>
      <c r="AGA373" s="94"/>
      <c r="AGB373" s="94"/>
      <c r="AGC373" s="94"/>
      <c r="AGD373" s="94"/>
      <c r="AGE373" s="94"/>
      <c r="AGF373" s="94"/>
      <c r="AGG373" s="94"/>
      <c r="AGH373" s="94"/>
      <c r="AGI373" s="94"/>
      <c r="AGJ373" s="94"/>
      <c r="AGK373" s="94"/>
      <c r="AGL373" s="94"/>
      <c r="AGM373" s="94"/>
      <c r="AGN373" s="94"/>
      <c r="AGO373" s="94"/>
      <c r="AGP373" s="94"/>
      <c r="AGQ373" s="94"/>
      <c r="AGR373" s="94"/>
      <c r="AGS373" s="94"/>
      <c r="AGT373" s="94"/>
      <c r="AGU373" s="94"/>
      <c r="AGV373" s="94"/>
      <c r="AGW373" s="94"/>
      <c r="AGX373" s="94"/>
      <c r="AGY373" s="94"/>
      <c r="AGZ373" s="94"/>
      <c r="AHA373" s="94"/>
      <c r="AHB373" s="94"/>
      <c r="AHC373" s="94"/>
      <c r="AHD373" s="94"/>
      <c r="AHE373" s="94"/>
      <c r="AHF373" s="94"/>
      <c r="AHG373" s="94"/>
      <c r="AHH373" s="94"/>
      <c r="AHI373" s="94"/>
      <c r="AHJ373" s="94"/>
      <c r="AHK373" s="94"/>
      <c r="AHL373" s="94"/>
      <c r="AHM373" s="94"/>
      <c r="AHN373" s="94"/>
      <c r="AHO373" s="94"/>
      <c r="AHP373" s="94"/>
      <c r="AHQ373" s="94"/>
      <c r="AHR373" s="94"/>
      <c r="AHS373" s="94"/>
      <c r="AHT373" s="94"/>
      <c r="AHU373" s="94"/>
      <c r="AHV373" s="94"/>
      <c r="AHW373" s="94"/>
      <c r="AHX373" s="94"/>
      <c r="AHY373" s="94"/>
      <c r="AHZ373" s="94"/>
      <c r="AIA373" s="94"/>
      <c r="AIB373" s="94"/>
      <c r="AIC373" s="94"/>
      <c r="AID373" s="94"/>
      <c r="AIE373" s="94"/>
      <c r="AIF373" s="94"/>
      <c r="AIG373" s="94"/>
      <c r="AIH373" s="94"/>
      <c r="AII373" s="94"/>
      <c r="AIJ373" s="94"/>
      <c r="AIK373" s="94"/>
      <c r="AIL373" s="94"/>
      <c r="AIM373" s="94"/>
      <c r="AIN373" s="94"/>
      <c r="AIO373" s="94"/>
      <c r="AIP373" s="94"/>
      <c r="AIQ373" s="94"/>
      <c r="AIR373" s="94"/>
      <c r="AIS373" s="94"/>
      <c r="AIT373" s="94"/>
      <c r="AIU373" s="94"/>
      <c r="AIV373" s="94"/>
      <c r="AIW373" s="94"/>
      <c r="AIX373" s="94"/>
      <c r="AIY373" s="94"/>
      <c r="AIZ373" s="94"/>
      <c r="AJA373" s="94"/>
      <c r="AJB373" s="94"/>
      <c r="AJC373" s="94"/>
      <c r="AJD373" s="94"/>
      <c r="AJE373" s="94"/>
      <c r="AJF373" s="94"/>
      <c r="AJG373" s="94"/>
      <c r="AJH373" s="94"/>
      <c r="AJI373" s="94"/>
      <c r="AJJ373" s="94"/>
      <c r="AJK373" s="94"/>
      <c r="AJL373" s="94"/>
      <c r="AJM373" s="94"/>
      <c r="AJN373" s="94"/>
      <c r="AJO373" s="94"/>
      <c r="AJP373" s="94"/>
      <c r="AJQ373" s="94"/>
      <c r="AJR373" s="94"/>
      <c r="AJS373" s="94"/>
      <c r="AJT373" s="94"/>
      <c r="AJU373" s="94"/>
      <c r="AJV373" s="94"/>
      <c r="AJW373" s="94"/>
      <c r="AJX373" s="94"/>
      <c r="AJY373" s="94"/>
      <c r="AJZ373" s="94"/>
      <c r="AKA373" s="94"/>
      <c r="AKB373" s="94"/>
      <c r="AKC373" s="94"/>
      <c r="AKD373" s="94"/>
      <c r="AKE373" s="94"/>
      <c r="AKF373" s="94"/>
      <c r="AKG373" s="94"/>
      <c r="AKH373" s="94"/>
      <c r="AKI373" s="94"/>
      <c r="AKJ373" s="94"/>
      <c r="AKK373" s="94"/>
      <c r="AKL373" s="94"/>
      <c r="AKM373" s="94"/>
      <c r="AKN373" s="94"/>
      <c r="AKO373" s="94"/>
      <c r="AKP373" s="94"/>
      <c r="AKQ373" s="94"/>
      <c r="AKR373" s="94"/>
      <c r="AKS373" s="94"/>
      <c r="AKT373" s="94"/>
      <c r="AKU373" s="94"/>
      <c r="AKV373" s="94"/>
      <c r="AKW373" s="94"/>
      <c r="AKX373" s="94"/>
      <c r="AKY373" s="94"/>
      <c r="AKZ373" s="94"/>
      <c r="ALA373" s="94"/>
      <c r="ALB373" s="94"/>
      <c r="ALC373" s="94"/>
      <c r="ALD373" s="94"/>
      <c r="ALE373" s="94"/>
      <c r="ALF373" s="94"/>
      <c r="ALG373" s="94"/>
      <c r="ALH373" s="94"/>
      <c r="ALI373" s="94"/>
      <c r="ALJ373" s="94"/>
      <c r="ALK373" s="94"/>
      <c r="ALL373" s="94"/>
      <c r="ALM373" s="94"/>
      <c r="ALN373" s="94"/>
      <c r="ALO373" s="94"/>
      <c r="ALP373" s="94"/>
      <c r="ALQ373" s="94"/>
      <c r="ALR373" s="94"/>
      <c r="ALS373" s="94"/>
      <c r="ALT373" s="94"/>
      <c r="ALU373" s="94"/>
      <c r="ALV373" s="94"/>
      <c r="ALW373" s="94"/>
      <c r="ALX373" s="94"/>
      <c r="ALY373" s="94"/>
      <c r="ALZ373" s="94"/>
      <c r="AMA373" s="94"/>
      <c r="AMB373" s="94"/>
      <c r="AMC373" s="94"/>
      <c r="AMD373" s="94"/>
      <c r="AME373" s="94"/>
      <c r="AMF373" s="94"/>
      <c r="AMG373" s="94"/>
      <c r="AMH373" s="94"/>
      <c r="AMI373" s="94"/>
      <c r="AMJ373" s="94"/>
      <c r="AMK373" s="94"/>
      <c r="AML373" s="94"/>
      <c r="AMM373" s="94"/>
      <c r="AMN373" s="94"/>
      <c r="AMO373" s="94"/>
      <c r="AMP373" s="94"/>
      <c r="AMQ373" s="94"/>
      <c r="AMR373" s="94"/>
      <c r="AMS373" s="94"/>
      <c r="AMT373" s="94"/>
      <c r="AMU373" s="94"/>
      <c r="AMV373" s="94"/>
      <c r="AMW373" s="94"/>
      <c r="AMX373" s="94"/>
      <c r="AMY373" s="94"/>
      <c r="AMZ373" s="94"/>
      <c r="ANA373" s="94"/>
      <c r="ANB373" s="94"/>
      <c r="ANC373" s="94"/>
      <c r="AND373" s="94"/>
      <c r="ANE373" s="94"/>
      <c r="ANF373" s="94"/>
      <c r="ANG373" s="94"/>
      <c r="ANH373" s="94"/>
      <c r="ANI373" s="94"/>
      <c r="ANJ373" s="94"/>
      <c r="ANK373" s="94"/>
      <c r="ANL373" s="94"/>
      <c r="ANM373" s="94"/>
      <c r="ANN373" s="94"/>
      <c r="ANO373" s="94"/>
      <c r="ANP373" s="94"/>
      <c r="ANQ373" s="94"/>
      <c r="ANR373" s="94"/>
      <c r="ANS373" s="94"/>
      <c r="ANT373" s="94"/>
      <c r="ANU373" s="94"/>
      <c r="ANV373" s="94"/>
      <c r="ANW373" s="94"/>
      <c r="ANX373" s="94"/>
      <c r="ANY373" s="94"/>
      <c r="ANZ373" s="94"/>
      <c r="AOA373" s="94"/>
      <c r="AOB373" s="94"/>
      <c r="AOC373" s="94"/>
      <c r="AOD373" s="94"/>
      <c r="AOE373" s="94"/>
      <c r="AOF373" s="94"/>
      <c r="AOG373" s="94"/>
      <c r="AOH373" s="94"/>
      <c r="AOI373" s="94"/>
      <c r="AOJ373" s="94"/>
      <c r="AOK373" s="94"/>
      <c r="AOL373" s="94"/>
      <c r="AOM373" s="94"/>
      <c r="AON373" s="94"/>
      <c r="AOO373" s="94"/>
      <c r="AOP373" s="94"/>
      <c r="AOQ373" s="94"/>
      <c r="AOR373" s="94"/>
      <c r="AOS373" s="94"/>
      <c r="AOT373" s="94"/>
      <c r="AOU373" s="94"/>
      <c r="AOV373" s="94"/>
      <c r="AOW373" s="94"/>
      <c r="AOX373" s="94"/>
      <c r="AOY373" s="94"/>
      <c r="AOZ373" s="94"/>
      <c r="APA373" s="94"/>
      <c r="APB373" s="94"/>
      <c r="APC373" s="94"/>
      <c r="APD373" s="94"/>
      <c r="APE373" s="94"/>
      <c r="APF373" s="94"/>
      <c r="APG373" s="94"/>
      <c r="APH373" s="94"/>
      <c r="API373" s="94"/>
      <c r="APJ373" s="94"/>
      <c r="APK373" s="94"/>
      <c r="APL373" s="94"/>
      <c r="APM373" s="94"/>
      <c r="APN373" s="94"/>
      <c r="APO373" s="94"/>
      <c r="APP373" s="94"/>
      <c r="APQ373" s="94"/>
      <c r="APR373" s="94"/>
      <c r="APS373" s="94"/>
      <c r="APT373" s="94"/>
      <c r="APU373" s="94"/>
      <c r="APV373" s="94"/>
      <c r="APW373" s="94"/>
      <c r="APX373" s="94"/>
      <c r="APY373" s="94"/>
      <c r="APZ373" s="94"/>
      <c r="AQA373" s="94"/>
      <c r="AQB373" s="94"/>
      <c r="AQC373" s="94"/>
      <c r="AQD373" s="94"/>
      <c r="AQE373" s="94"/>
      <c r="AQF373" s="94"/>
      <c r="AQG373" s="94"/>
      <c r="AQH373" s="94"/>
      <c r="AQI373" s="94"/>
      <c r="AQJ373" s="94"/>
      <c r="AQK373" s="94"/>
      <c r="AQL373" s="94"/>
      <c r="AQM373" s="94"/>
      <c r="AQN373" s="94"/>
      <c r="AQO373" s="94"/>
      <c r="AQP373" s="94"/>
      <c r="AQQ373" s="94"/>
      <c r="AQR373" s="94"/>
      <c r="AQS373" s="94"/>
      <c r="AQT373" s="94"/>
      <c r="AQU373" s="94"/>
      <c r="AQV373" s="94"/>
      <c r="AQW373" s="94"/>
      <c r="AQX373" s="94"/>
      <c r="AQY373" s="94"/>
      <c r="AQZ373" s="94"/>
      <c r="ARA373" s="94"/>
      <c r="ARB373" s="94"/>
      <c r="ARC373" s="94"/>
      <c r="ARD373" s="94"/>
      <c r="ARE373" s="94"/>
      <c r="ARF373" s="94"/>
      <c r="ARG373" s="94"/>
      <c r="ARH373" s="94"/>
      <c r="ARI373" s="94"/>
      <c r="ARJ373" s="94"/>
      <c r="ARK373" s="94"/>
      <c r="ARL373" s="94"/>
      <c r="ARM373" s="94"/>
      <c r="ARN373" s="94"/>
      <c r="ARO373" s="94"/>
      <c r="ARP373" s="94"/>
      <c r="ARQ373" s="94"/>
      <c r="ARR373" s="94"/>
      <c r="ARS373" s="94"/>
      <c r="ART373" s="94"/>
      <c r="ARU373" s="94"/>
      <c r="ARV373" s="94"/>
      <c r="ARW373" s="94"/>
      <c r="ARX373" s="94"/>
      <c r="ARY373" s="94"/>
      <c r="ARZ373" s="94"/>
      <c r="ASA373" s="94"/>
      <c r="ASB373" s="94"/>
      <c r="ASC373" s="94"/>
      <c r="ASD373" s="94"/>
      <c r="ASE373" s="94"/>
      <c r="ASF373" s="94"/>
      <c r="ASG373" s="94"/>
      <c r="ASH373" s="94"/>
      <c r="ASI373" s="94"/>
      <c r="ASJ373" s="94"/>
      <c r="ASK373" s="94"/>
      <c r="ASL373" s="94"/>
      <c r="ASM373" s="94"/>
      <c r="ASN373" s="94"/>
      <c r="ASO373" s="94"/>
      <c r="ASP373" s="94"/>
      <c r="ASQ373" s="94"/>
      <c r="ASR373" s="94"/>
      <c r="ASS373" s="94"/>
      <c r="AST373" s="94"/>
      <c r="ASU373" s="94"/>
      <c r="ASV373" s="94"/>
      <c r="ASW373" s="94"/>
      <c r="ASX373" s="94"/>
      <c r="ASY373" s="94"/>
      <c r="ASZ373" s="94"/>
      <c r="ATA373" s="94"/>
      <c r="ATB373" s="94"/>
      <c r="ATC373" s="94"/>
      <c r="ATD373" s="94"/>
      <c r="ATE373" s="94"/>
      <c r="ATF373" s="94"/>
      <c r="ATG373" s="94"/>
      <c r="ATH373" s="94"/>
      <c r="ATI373" s="94"/>
      <c r="ATJ373" s="94"/>
      <c r="ATK373" s="94"/>
      <c r="ATL373" s="94"/>
      <c r="ATM373" s="94"/>
      <c r="ATN373" s="94"/>
      <c r="ATO373" s="94"/>
      <c r="ATP373" s="94"/>
      <c r="ATQ373" s="94"/>
      <c r="ATR373" s="94"/>
      <c r="ATS373" s="94"/>
      <c r="ATT373" s="94"/>
      <c r="ATU373" s="94"/>
      <c r="ATV373" s="94"/>
      <c r="ATW373" s="94"/>
      <c r="ATX373" s="94"/>
      <c r="ATY373" s="94"/>
      <c r="ATZ373" s="94"/>
      <c r="AUA373" s="94"/>
      <c r="AUB373" s="94"/>
      <c r="AUC373" s="94"/>
      <c r="AUD373" s="94"/>
      <c r="AUE373" s="94"/>
      <c r="AUF373" s="94"/>
      <c r="AUG373" s="94"/>
      <c r="AUH373" s="94"/>
      <c r="AUI373" s="94"/>
      <c r="AUJ373" s="94"/>
      <c r="AUK373" s="94"/>
      <c r="AUL373" s="94"/>
      <c r="AUM373" s="94"/>
      <c r="AUN373" s="94"/>
      <c r="AUO373" s="94"/>
      <c r="AUP373" s="94"/>
      <c r="AUQ373" s="94"/>
      <c r="AUR373" s="94"/>
      <c r="AUS373" s="94"/>
      <c r="AUT373" s="94"/>
      <c r="AUU373" s="94"/>
      <c r="AUV373" s="94"/>
      <c r="AUW373" s="94"/>
      <c r="AUX373" s="94"/>
      <c r="AUY373" s="94"/>
      <c r="AUZ373" s="94"/>
      <c r="AVA373" s="94"/>
      <c r="AVB373" s="94"/>
      <c r="AVC373" s="94"/>
      <c r="AVD373" s="94"/>
      <c r="AVE373" s="94"/>
      <c r="AVF373" s="94"/>
      <c r="AVG373" s="94"/>
      <c r="AVH373" s="94"/>
      <c r="AVI373" s="94"/>
      <c r="AVJ373" s="94"/>
      <c r="AVK373" s="94"/>
      <c r="AVL373" s="94"/>
      <c r="AVM373" s="94"/>
      <c r="AVN373" s="94"/>
      <c r="AVO373" s="94"/>
      <c r="AVP373" s="94"/>
      <c r="AVQ373" s="94"/>
      <c r="AVR373" s="94"/>
      <c r="AVS373" s="94"/>
      <c r="AVT373" s="94"/>
      <c r="AVU373" s="94"/>
      <c r="AVV373" s="94"/>
      <c r="AVW373" s="94"/>
      <c r="AVX373" s="94"/>
      <c r="AVY373" s="94"/>
      <c r="AVZ373" s="94"/>
      <c r="AWA373" s="94"/>
      <c r="AWB373" s="94"/>
      <c r="AWC373" s="94"/>
      <c r="AWD373" s="94"/>
      <c r="AWE373" s="94"/>
      <c r="AWF373" s="94"/>
      <c r="AWG373" s="94"/>
      <c r="AWH373" s="94"/>
      <c r="AWI373" s="94"/>
      <c r="AWJ373" s="94"/>
      <c r="AWK373" s="94"/>
      <c r="AWL373" s="94"/>
      <c r="AWM373" s="94"/>
      <c r="AWN373" s="94"/>
      <c r="AWO373" s="94"/>
      <c r="AWP373" s="94"/>
      <c r="AWQ373" s="94"/>
      <c r="AWR373" s="94"/>
      <c r="AWS373" s="94"/>
      <c r="AWT373" s="94"/>
      <c r="AWU373" s="94"/>
      <c r="AWV373" s="94"/>
      <c r="AWW373" s="94"/>
      <c r="AWX373" s="94"/>
      <c r="AWY373" s="94"/>
      <c r="AWZ373" s="94"/>
      <c r="AXA373" s="94"/>
      <c r="AXB373" s="94"/>
      <c r="AXC373" s="94"/>
      <c r="AXD373" s="94"/>
      <c r="AXE373" s="94"/>
      <c r="AXF373" s="94"/>
      <c r="AXG373" s="94"/>
      <c r="AXH373" s="94"/>
      <c r="AXI373" s="94"/>
      <c r="AXJ373" s="94"/>
      <c r="AXK373" s="94"/>
      <c r="AXL373" s="94"/>
      <c r="AXM373" s="94"/>
      <c r="AXN373" s="94"/>
      <c r="AXO373" s="94"/>
      <c r="AXP373" s="94"/>
      <c r="AXQ373" s="94"/>
      <c r="AXR373" s="94"/>
      <c r="AXS373" s="94"/>
      <c r="AXT373" s="94"/>
      <c r="AXU373" s="94"/>
      <c r="AXV373" s="94"/>
      <c r="AXW373" s="94"/>
      <c r="AXX373" s="94"/>
      <c r="AXY373" s="94"/>
      <c r="AXZ373" s="94"/>
      <c r="AYA373" s="94"/>
      <c r="AYB373" s="94"/>
      <c r="AYC373" s="94"/>
      <c r="AYD373" s="94"/>
      <c r="AYE373" s="94"/>
      <c r="AYF373" s="94"/>
      <c r="AYG373" s="94"/>
      <c r="AYH373" s="94"/>
      <c r="AYI373" s="94"/>
      <c r="AYJ373" s="94"/>
      <c r="AYK373" s="94"/>
      <c r="AYL373" s="94"/>
      <c r="AYM373" s="94"/>
      <c r="AYN373" s="94"/>
      <c r="AYO373" s="94"/>
      <c r="AYP373" s="94"/>
      <c r="AYQ373" s="94"/>
      <c r="AYR373" s="94"/>
      <c r="AYS373" s="94"/>
      <c r="AYT373" s="94"/>
      <c r="AYU373" s="94"/>
      <c r="AYV373" s="94"/>
      <c r="AYW373" s="94"/>
      <c r="AYX373" s="94"/>
      <c r="AYY373" s="94"/>
      <c r="AYZ373" s="94"/>
      <c r="AZA373" s="94"/>
      <c r="AZB373" s="94"/>
      <c r="AZC373" s="94"/>
      <c r="AZD373" s="94"/>
      <c r="AZE373" s="94"/>
      <c r="AZF373" s="94"/>
      <c r="AZG373" s="94"/>
      <c r="AZH373" s="94"/>
      <c r="AZI373" s="94"/>
      <c r="AZJ373" s="94"/>
      <c r="AZK373" s="94"/>
      <c r="AZL373" s="94"/>
      <c r="AZM373" s="94"/>
      <c r="AZN373" s="94"/>
      <c r="AZO373" s="94"/>
      <c r="AZP373" s="94"/>
      <c r="AZQ373" s="94"/>
      <c r="AZR373" s="94"/>
      <c r="AZS373" s="94"/>
      <c r="AZT373" s="94"/>
      <c r="AZU373" s="94"/>
      <c r="AZV373" s="94"/>
      <c r="AZW373" s="94"/>
      <c r="AZX373" s="94"/>
      <c r="AZY373" s="94"/>
      <c r="AZZ373" s="94"/>
      <c r="BAA373" s="94"/>
      <c r="BAB373" s="94"/>
      <c r="BAC373" s="94"/>
      <c r="BAD373" s="94"/>
      <c r="BAE373" s="94"/>
      <c r="BAF373" s="94"/>
      <c r="BAG373" s="94"/>
      <c r="BAH373" s="94"/>
      <c r="BAI373" s="94"/>
      <c r="BAJ373" s="94"/>
      <c r="BAK373" s="94"/>
      <c r="BAL373" s="94"/>
      <c r="BAM373" s="94"/>
      <c r="BAN373" s="94"/>
      <c r="BAO373" s="94"/>
      <c r="BAP373" s="94"/>
      <c r="BAQ373" s="94"/>
      <c r="BAR373" s="94"/>
      <c r="BAS373" s="94"/>
      <c r="BAT373" s="94"/>
      <c r="BAU373" s="94"/>
      <c r="BAV373" s="94"/>
      <c r="BAW373" s="94"/>
      <c r="BAX373" s="94"/>
      <c r="BAY373" s="94"/>
      <c r="BAZ373" s="94"/>
      <c r="BBA373" s="94"/>
      <c r="BBB373" s="94"/>
      <c r="BBC373" s="94"/>
      <c r="BBD373" s="94"/>
      <c r="BBE373" s="94"/>
      <c r="BBF373" s="94"/>
      <c r="BBG373" s="94"/>
      <c r="BBH373" s="94"/>
      <c r="BBI373" s="94"/>
      <c r="BBJ373" s="94"/>
      <c r="BBK373" s="94"/>
      <c r="BBL373" s="94"/>
      <c r="BBM373" s="94"/>
      <c r="BBN373" s="94"/>
      <c r="BBO373" s="94"/>
      <c r="BBP373" s="94"/>
      <c r="BBQ373" s="94"/>
      <c r="BBR373" s="94"/>
      <c r="BBS373" s="94"/>
      <c r="BBT373" s="94"/>
      <c r="BBU373" s="94"/>
      <c r="BBV373" s="94"/>
      <c r="BBW373" s="94"/>
      <c r="BBX373" s="94"/>
      <c r="BBY373" s="94"/>
      <c r="BBZ373" s="94"/>
      <c r="BCA373" s="94"/>
      <c r="BCB373" s="94"/>
      <c r="BCC373" s="94"/>
      <c r="BCD373" s="94"/>
      <c r="BCE373" s="94"/>
      <c r="BCF373" s="94"/>
      <c r="BCG373" s="94"/>
      <c r="BCH373" s="94"/>
      <c r="BCI373" s="94"/>
      <c r="BCJ373" s="94"/>
      <c r="BCK373" s="94"/>
      <c r="BCL373" s="94"/>
      <c r="BCM373" s="94"/>
      <c r="BCN373" s="94"/>
      <c r="BCO373" s="94"/>
      <c r="BCP373" s="94"/>
      <c r="BCQ373" s="94"/>
      <c r="BCR373" s="94"/>
      <c r="BCS373" s="94"/>
      <c r="BCT373" s="94"/>
      <c r="BCU373" s="94"/>
      <c r="BCV373" s="94"/>
      <c r="BCW373" s="94"/>
      <c r="BCX373" s="94"/>
      <c r="BCY373" s="94"/>
      <c r="BCZ373" s="94"/>
      <c r="BDA373" s="94"/>
      <c r="BDB373" s="94"/>
      <c r="BDC373" s="94"/>
      <c r="BDD373" s="94"/>
      <c r="BDE373" s="94"/>
      <c r="BDF373" s="94"/>
      <c r="BDG373" s="94"/>
      <c r="BDH373" s="94"/>
      <c r="BDI373" s="94"/>
      <c r="BDJ373" s="94"/>
      <c r="BDK373" s="94"/>
      <c r="BDL373" s="94"/>
      <c r="BDM373" s="94"/>
      <c r="BDN373" s="94"/>
      <c r="BDO373" s="94"/>
      <c r="BDP373" s="94"/>
      <c r="BDQ373" s="94"/>
      <c r="BDR373" s="94"/>
      <c r="BDS373" s="94"/>
      <c r="BDT373" s="94"/>
      <c r="BDU373" s="94"/>
      <c r="BDV373" s="94"/>
      <c r="BDW373" s="94"/>
      <c r="BDX373" s="94"/>
      <c r="BDY373" s="94"/>
      <c r="BDZ373" s="94"/>
      <c r="BEA373" s="94"/>
      <c r="BEB373" s="94"/>
      <c r="BEC373" s="94"/>
      <c r="BED373" s="94"/>
      <c r="BEE373" s="94"/>
      <c r="BEF373" s="94"/>
      <c r="BEG373" s="94"/>
      <c r="BEH373" s="94"/>
      <c r="BEI373" s="94"/>
      <c r="BEJ373" s="94"/>
      <c r="BEK373" s="94"/>
      <c r="BEL373" s="94"/>
      <c r="BEM373" s="94"/>
      <c r="BEN373" s="94"/>
      <c r="BEO373" s="94"/>
      <c r="BEP373" s="94"/>
      <c r="BEQ373" s="94"/>
      <c r="BER373" s="94"/>
      <c r="BES373" s="94"/>
      <c r="BET373" s="94"/>
      <c r="BEU373" s="94"/>
      <c r="BEV373" s="94"/>
      <c r="BEW373" s="94"/>
      <c r="BEX373" s="94"/>
      <c r="BEY373" s="94"/>
      <c r="BEZ373" s="94"/>
      <c r="BFA373" s="94"/>
      <c r="BFB373" s="94"/>
      <c r="BFC373" s="94"/>
      <c r="BFD373" s="94"/>
      <c r="BFE373" s="94"/>
      <c r="BFF373" s="94"/>
      <c r="BFG373" s="94"/>
      <c r="BFH373" s="94"/>
      <c r="BFI373" s="94"/>
      <c r="BFJ373" s="94"/>
      <c r="BFK373" s="94"/>
      <c r="BFL373" s="94"/>
      <c r="BFM373" s="94"/>
      <c r="BFN373" s="94"/>
      <c r="BFO373" s="94"/>
      <c r="BFP373" s="94"/>
      <c r="BFQ373" s="94"/>
      <c r="BFR373" s="94"/>
      <c r="BFS373" s="94"/>
      <c r="BFT373" s="94"/>
      <c r="BFU373" s="94"/>
      <c r="BFV373" s="94"/>
      <c r="BFW373" s="94"/>
      <c r="BFX373" s="94"/>
      <c r="BFY373" s="94"/>
      <c r="BFZ373" s="94"/>
      <c r="BGA373" s="94"/>
      <c r="BGB373" s="94"/>
      <c r="BGC373" s="94"/>
      <c r="BGD373" s="94"/>
      <c r="BGE373" s="94"/>
      <c r="BGF373" s="94"/>
      <c r="BGG373" s="94"/>
      <c r="BGH373" s="94"/>
      <c r="BGI373" s="94"/>
      <c r="BGJ373" s="94"/>
      <c r="BGK373" s="94"/>
      <c r="BGL373" s="94"/>
      <c r="BGM373" s="94"/>
      <c r="BGN373" s="94"/>
      <c r="BGO373" s="94"/>
      <c r="BGP373" s="94"/>
      <c r="BGQ373" s="94"/>
      <c r="BGR373" s="94"/>
      <c r="BGS373" s="94"/>
      <c r="BGT373" s="94"/>
      <c r="BGU373" s="94"/>
      <c r="BGV373" s="94"/>
      <c r="BGW373" s="94"/>
      <c r="BGX373" s="94"/>
      <c r="BGY373" s="94"/>
      <c r="BGZ373" s="94"/>
      <c r="BHA373" s="94"/>
      <c r="BHB373" s="94"/>
      <c r="BHC373" s="94"/>
      <c r="BHD373" s="94"/>
      <c r="BHE373" s="94"/>
      <c r="BHF373" s="94"/>
      <c r="BHG373" s="94"/>
      <c r="BHH373" s="94"/>
      <c r="BHI373" s="94"/>
      <c r="BHJ373" s="94"/>
      <c r="BHK373" s="94"/>
      <c r="BHL373" s="94"/>
      <c r="BHM373" s="94"/>
      <c r="BHN373" s="94"/>
      <c r="BHO373" s="94"/>
      <c r="BHP373" s="94"/>
      <c r="BHQ373" s="94"/>
      <c r="BHR373" s="94"/>
      <c r="BHS373" s="94"/>
      <c r="BHT373" s="94"/>
      <c r="BHU373" s="94"/>
      <c r="BHV373" s="94"/>
      <c r="BHW373" s="94"/>
      <c r="BHX373" s="94"/>
      <c r="BHY373" s="94"/>
      <c r="BHZ373" s="94"/>
      <c r="BIA373" s="94"/>
      <c r="BIB373" s="94"/>
      <c r="BIC373" s="94"/>
      <c r="BID373" s="94"/>
      <c r="BIE373" s="94"/>
      <c r="BIF373" s="94"/>
      <c r="BIG373" s="94"/>
      <c r="BIH373" s="94"/>
      <c r="BII373" s="94"/>
      <c r="BIJ373" s="94"/>
      <c r="BIK373" s="94"/>
      <c r="BIL373" s="94"/>
      <c r="BIM373" s="94"/>
      <c r="BIN373" s="94"/>
      <c r="BIO373" s="94"/>
      <c r="BIP373" s="94"/>
      <c r="BIQ373" s="94"/>
      <c r="BIR373" s="94"/>
      <c r="BIS373" s="94"/>
      <c r="BIT373" s="94"/>
      <c r="BIU373" s="94"/>
      <c r="BIV373" s="94"/>
      <c r="BIW373" s="94"/>
      <c r="BIX373" s="94"/>
      <c r="BIY373" s="94"/>
      <c r="BIZ373" s="94"/>
      <c r="BJA373" s="94"/>
      <c r="BJB373" s="94"/>
      <c r="BJC373" s="94"/>
      <c r="BJD373" s="94"/>
      <c r="BJE373" s="94"/>
      <c r="BJF373" s="94"/>
      <c r="BJG373" s="94"/>
      <c r="BJH373" s="94"/>
      <c r="BJI373" s="94"/>
      <c r="BJJ373" s="94"/>
      <c r="BJK373" s="94"/>
      <c r="BJL373" s="94"/>
      <c r="BJM373" s="94"/>
      <c r="BJN373" s="94"/>
      <c r="BJO373" s="94"/>
      <c r="BJP373" s="94"/>
      <c r="BJQ373" s="94"/>
      <c r="BJR373" s="94"/>
      <c r="BJS373" s="94"/>
      <c r="BJT373" s="94"/>
      <c r="BJU373" s="94"/>
      <c r="BJV373" s="94"/>
      <c r="BJW373" s="94"/>
      <c r="BJX373" s="94"/>
      <c r="BJY373" s="94"/>
      <c r="BJZ373" s="94"/>
      <c r="BKA373" s="94"/>
      <c r="BKB373" s="94"/>
      <c r="BKC373" s="94"/>
      <c r="BKD373" s="94"/>
      <c r="BKE373" s="94"/>
      <c r="BKF373" s="94"/>
      <c r="BKG373" s="94"/>
      <c r="BKH373" s="94"/>
      <c r="BKI373" s="94"/>
      <c r="BKJ373" s="94"/>
      <c r="BKK373" s="94"/>
      <c r="BKL373" s="94"/>
      <c r="BKM373" s="94"/>
      <c r="BKN373" s="94"/>
      <c r="BKO373" s="94"/>
      <c r="BKP373" s="94"/>
      <c r="BKQ373" s="94"/>
      <c r="BKR373" s="94"/>
      <c r="BKS373" s="94"/>
      <c r="BKT373" s="94"/>
      <c r="BKU373" s="94"/>
      <c r="BKV373" s="94"/>
      <c r="BKW373" s="94"/>
      <c r="BKX373" s="94"/>
      <c r="BKY373" s="94"/>
      <c r="BKZ373" s="94"/>
      <c r="BLA373" s="94"/>
      <c r="BLB373" s="94"/>
      <c r="BLC373" s="94"/>
      <c r="BLD373" s="94"/>
      <c r="BLE373" s="94"/>
      <c r="BLF373" s="94"/>
      <c r="BLG373" s="94"/>
      <c r="BLH373" s="94"/>
      <c r="BLI373" s="94"/>
      <c r="BLJ373" s="94"/>
      <c r="BLK373" s="94"/>
      <c r="BLL373" s="94"/>
      <c r="BLM373" s="94"/>
      <c r="BLN373" s="94"/>
      <c r="BLO373" s="94"/>
      <c r="BLP373" s="94"/>
      <c r="BLQ373" s="94"/>
      <c r="BLR373" s="94"/>
      <c r="BLS373" s="94"/>
      <c r="BLT373" s="94"/>
      <c r="BLU373" s="94"/>
      <c r="BLV373" s="94"/>
      <c r="BLW373" s="94"/>
      <c r="BLX373" s="94"/>
      <c r="BLY373" s="94"/>
      <c r="BLZ373" s="94"/>
      <c r="BMA373" s="94"/>
      <c r="BMB373" s="94"/>
      <c r="BMC373" s="94"/>
      <c r="BMD373" s="94"/>
      <c r="BME373" s="94"/>
      <c r="BMF373" s="94"/>
      <c r="BMG373" s="94"/>
      <c r="BMH373" s="94"/>
      <c r="BMI373" s="94"/>
      <c r="BMJ373" s="94"/>
      <c r="BMK373" s="94"/>
      <c r="BML373" s="94"/>
      <c r="BMM373" s="94"/>
      <c r="BMN373" s="94"/>
      <c r="BMO373" s="94"/>
      <c r="BMP373" s="94"/>
      <c r="BMQ373" s="94"/>
      <c r="BMR373" s="94"/>
      <c r="BMS373" s="94"/>
      <c r="BMT373" s="94"/>
      <c r="BMU373" s="94"/>
      <c r="BMV373" s="94"/>
      <c r="BMW373" s="94"/>
      <c r="BMX373" s="94"/>
      <c r="BMY373" s="94"/>
      <c r="BMZ373" s="94"/>
      <c r="BNA373" s="94"/>
      <c r="BNB373" s="94"/>
      <c r="BNC373" s="94"/>
      <c r="BND373" s="94"/>
      <c r="BNE373" s="94"/>
      <c r="BNF373" s="94"/>
      <c r="BNG373" s="94"/>
      <c r="BNH373" s="94"/>
      <c r="BNI373" s="94"/>
      <c r="BNJ373" s="94"/>
      <c r="BNK373" s="94"/>
      <c r="BNL373" s="94"/>
      <c r="BNM373" s="94"/>
      <c r="BNN373" s="94"/>
      <c r="BNO373" s="94"/>
      <c r="BNP373" s="94"/>
      <c r="BNQ373" s="94"/>
      <c r="BNR373" s="94"/>
      <c r="BNS373" s="94"/>
      <c r="BNT373" s="94"/>
      <c r="BNU373" s="94"/>
      <c r="BNV373" s="94"/>
      <c r="BNW373" s="94"/>
      <c r="BNX373" s="94"/>
      <c r="BNY373" s="94"/>
      <c r="BNZ373" s="94"/>
      <c r="BOA373" s="94"/>
      <c r="BOB373" s="94"/>
      <c r="BOC373" s="94"/>
      <c r="BOD373" s="94"/>
      <c r="BOE373" s="94"/>
      <c r="BOF373" s="94"/>
      <c r="BOG373" s="94"/>
      <c r="BOH373" s="94"/>
      <c r="BOI373" s="94"/>
      <c r="BOJ373" s="94"/>
      <c r="BOK373" s="94"/>
      <c r="BOL373" s="94"/>
      <c r="BOM373" s="94"/>
      <c r="BON373" s="94"/>
      <c r="BOO373" s="94"/>
      <c r="BOP373" s="94"/>
      <c r="BOQ373" s="94"/>
      <c r="BOR373" s="94"/>
      <c r="BOS373" s="94"/>
      <c r="BOT373" s="94"/>
      <c r="BOU373" s="94"/>
      <c r="BOV373" s="94"/>
      <c r="BOW373" s="94"/>
      <c r="BOX373" s="94"/>
      <c r="BOY373" s="94"/>
      <c r="BOZ373" s="94"/>
      <c r="BPA373" s="94"/>
      <c r="BPB373" s="94"/>
      <c r="BPC373" s="94"/>
      <c r="BPD373" s="94"/>
      <c r="BPE373" s="94"/>
      <c r="BPF373" s="94"/>
      <c r="BPG373" s="94"/>
      <c r="BPH373" s="94"/>
      <c r="BPI373" s="94"/>
      <c r="BPJ373" s="94"/>
      <c r="BPK373" s="94"/>
      <c r="BPL373" s="94"/>
      <c r="BPM373" s="94"/>
      <c r="BPN373" s="94"/>
      <c r="BPO373" s="94"/>
      <c r="BPP373" s="94"/>
      <c r="BPQ373" s="94"/>
      <c r="BPR373" s="94"/>
      <c r="BPS373" s="94"/>
      <c r="BPT373" s="94"/>
      <c r="BPU373" s="94"/>
      <c r="BPV373" s="94"/>
      <c r="BPW373" s="94"/>
      <c r="BPX373" s="94"/>
      <c r="BPY373" s="94"/>
      <c r="BPZ373" s="94"/>
      <c r="BQA373" s="94"/>
      <c r="BQB373" s="94"/>
      <c r="BQC373" s="94"/>
      <c r="BQD373" s="94"/>
      <c r="BQE373" s="94"/>
      <c r="BQF373" s="94"/>
      <c r="BQG373" s="94"/>
      <c r="BQH373" s="94"/>
      <c r="BQI373" s="94"/>
      <c r="BQJ373" s="94"/>
      <c r="BQK373" s="94"/>
      <c r="BQL373" s="94"/>
      <c r="BQM373" s="94"/>
      <c r="BQN373" s="94"/>
      <c r="BQO373" s="94"/>
      <c r="BQP373" s="94"/>
      <c r="BQQ373" s="94"/>
      <c r="BQR373" s="94"/>
      <c r="BQS373" s="94"/>
      <c r="BQT373" s="94"/>
      <c r="BQU373" s="94"/>
      <c r="BQV373" s="94"/>
      <c r="BQW373" s="94"/>
      <c r="BQX373" s="94"/>
      <c r="BQY373" s="94"/>
      <c r="BQZ373" s="94"/>
      <c r="BRA373" s="94"/>
      <c r="BRB373" s="94"/>
      <c r="BRC373" s="94"/>
      <c r="BRD373" s="94"/>
      <c r="BRE373" s="94"/>
      <c r="BRF373" s="94"/>
      <c r="BRG373" s="94"/>
      <c r="BRH373" s="94"/>
      <c r="BRI373" s="94"/>
      <c r="BRJ373" s="94"/>
      <c r="BRK373" s="94"/>
      <c r="BRL373" s="94"/>
      <c r="BRM373" s="94"/>
      <c r="BRN373" s="94"/>
      <c r="BRO373" s="94"/>
      <c r="BRP373" s="94"/>
      <c r="BRQ373" s="94"/>
      <c r="BRR373" s="94"/>
      <c r="BRS373" s="94"/>
      <c r="BRT373" s="94"/>
      <c r="BRU373" s="94"/>
      <c r="BRV373" s="94"/>
      <c r="BRW373" s="94"/>
      <c r="BRX373" s="94"/>
      <c r="BRY373" s="94"/>
      <c r="BRZ373" s="94"/>
      <c r="BSA373" s="94"/>
      <c r="BSB373" s="94"/>
      <c r="BSC373" s="94"/>
      <c r="BSD373" s="94"/>
      <c r="BSE373" s="94"/>
      <c r="BSF373" s="94"/>
      <c r="BSG373" s="94"/>
      <c r="BSH373" s="94"/>
      <c r="BSI373" s="94"/>
      <c r="BSJ373" s="94"/>
      <c r="BSK373" s="94"/>
      <c r="BSL373" s="94"/>
      <c r="BSM373" s="94"/>
      <c r="BSN373" s="94"/>
      <c r="BSO373" s="94"/>
      <c r="BSP373" s="94"/>
      <c r="BSQ373" s="94"/>
      <c r="BSR373" s="94"/>
      <c r="BSS373" s="94"/>
      <c r="BST373" s="94"/>
      <c r="BSU373" s="94"/>
      <c r="BSV373" s="94"/>
      <c r="BSW373" s="94"/>
      <c r="BSX373" s="94"/>
      <c r="BSY373" s="94"/>
      <c r="BSZ373" s="94"/>
      <c r="BTA373" s="94"/>
      <c r="BTB373" s="94"/>
      <c r="BTC373" s="94"/>
      <c r="BTD373" s="94"/>
      <c r="BTE373" s="94"/>
      <c r="BTF373" s="94"/>
      <c r="BTG373" s="94"/>
      <c r="BTH373" s="94"/>
      <c r="BTI373" s="94"/>
      <c r="BTJ373" s="94"/>
      <c r="BTK373" s="94"/>
      <c r="BTL373" s="94"/>
      <c r="BTM373" s="94"/>
      <c r="BTN373" s="94"/>
      <c r="BTO373" s="94"/>
      <c r="BTP373" s="94"/>
      <c r="BTQ373" s="94"/>
      <c r="BTR373" s="94"/>
      <c r="BTS373" s="94"/>
      <c r="BTT373" s="94"/>
      <c r="BTU373" s="94"/>
      <c r="BTV373" s="94"/>
      <c r="BTW373" s="94"/>
      <c r="BTX373" s="94"/>
      <c r="BTY373" s="94"/>
      <c r="BTZ373" s="94"/>
      <c r="BUA373" s="94"/>
      <c r="BUB373" s="94"/>
      <c r="BUC373" s="94"/>
      <c r="BUD373" s="94"/>
      <c r="BUE373" s="94"/>
      <c r="BUF373" s="94"/>
      <c r="BUG373" s="94"/>
      <c r="BUH373" s="94"/>
      <c r="BUI373" s="94"/>
      <c r="BUJ373" s="94"/>
      <c r="BUK373" s="94"/>
      <c r="BUL373" s="94"/>
      <c r="BUM373" s="94"/>
      <c r="BUN373" s="94"/>
      <c r="BUO373" s="94"/>
      <c r="BUP373" s="94"/>
      <c r="BUQ373" s="94"/>
      <c r="BUR373" s="94"/>
      <c r="BUS373" s="94"/>
      <c r="BUT373" s="94"/>
      <c r="BUU373" s="94"/>
      <c r="BUV373" s="94"/>
      <c r="BUW373" s="94"/>
      <c r="BUX373" s="94"/>
      <c r="BUY373" s="94"/>
      <c r="BUZ373" s="94"/>
      <c r="BVA373" s="94"/>
      <c r="BVB373" s="94"/>
      <c r="BVC373" s="94"/>
      <c r="BVD373" s="94"/>
      <c r="BVE373" s="94"/>
      <c r="BVF373" s="94"/>
      <c r="BVG373" s="94"/>
      <c r="BVH373" s="94"/>
      <c r="BVI373" s="94"/>
      <c r="BVJ373" s="94"/>
      <c r="BVK373" s="94"/>
      <c r="BVL373" s="94"/>
      <c r="BVM373" s="94"/>
      <c r="BVN373" s="94"/>
      <c r="BVO373" s="94"/>
      <c r="BVP373" s="94"/>
      <c r="BVQ373" s="94"/>
      <c r="BVR373" s="94"/>
      <c r="BVS373" s="94"/>
      <c r="BVT373" s="94"/>
      <c r="BVU373" s="94"/>
      <c r="BVV373" s="94"/>
      <c r="BVW373" s="94"/>
      <c r="BVX373" s="94"/>
      <c r="BVY373" s="94"/>
      <c r="BVZ373" s="94"/>
      <c r="BWA373" s="94"/>
      <c r="BWB373" s="94"/>
      <c r="BWC373" s="94"/>
      <c r="BWD373" s="94"/>
      <c r="BWE373" s="94"/>
      <c r="BWF373" s="94"/>
      <c r="BWG373" s="94"/>
      <c r="BWH373" s="94"/>
      <c r="BWI373" s="94"/>
      <c r="BWJ373" s="94"/>
      <c r="BWK373" s="94"/>
      <c r="BWL373" s="94"/>
      <c r="BWM373" s="94"/>
      <c r="BWN373" s="94"/>
      <c r="BWO373" s="94"/>
      <c r="BWP373" s="94"/>
      <c r="BWQ373" s="94"/>
      <c r="BWR373" s="94"/>
      <c r="BWS373" s="94"/>
      <c r="BWT373" s="94"/>
      <c r="BWU373" s="94"/>
      <c r="BWV373" s="94"/>
      <c r="BWW373" s="94"/>
      <c r="BWX373" s="94"/>
      <c r="BWY373" s="94"/>
      <c r="BWZ373" s="94"/>
      <c r="BXA373" s="94"/>
      <c r="BXB373" s="94"/>
      <c r="BXC373" s="94"/>
      <c r="BXD373" s="94"/>
      <c r="BXE373" s="94"/>
      <c r="BXF373" s="94"/>
      <c r="BXG373" s="94"/>
      <c r="BXH373" s="94"/>
      <c r="BXI373" s="94"/>
      <c r="BXJ373" s="94"/>
      <c r="BXK373" s="94"/>
      <c r="BXL373" s="94"/>
      <c r="BXM373" s="94"/>
      <c r="BXN373" s="94"/>
      <c r="BXO373" s="94"/>
      <c r="BXP373" s="94"/>
      <c r="BXQ373" s="94"/>
      <c r="BXR373" s="94"/>
      <c r="BXS373" s="94"/>
      <c r="BXT373" s="94"/>
      <c r="BXU373" s="94"/>
      <c r="BXV373" s="94"/>
      <c r="BXW373" s="94"/>
      <c r="BXX373" s="94"/>
      <c r="BXY373" s="94"/>
      <c r="BXZ373" s="94"/>
      <c r="BYA373" s="94"/>
      <c r="BYB373" s="94"/>
      <c r="BYC373" s="94"/>
      <c r="BYD373" s="94"/>
      <c r="BYE373" s="94"/>
      <c r="BYF373" s="94"/>
      <c r="BYG373" s="94"/>
      <c r="BYH373" s="94"/>
      <c r="BYI373" s="94"/>
      <c r="BYJ373" s="94"/>
      <c r="BYK373" s="94"/>
      <c r="BYL373" s="94"/>
      <c r="BYM373" s="94"/>
      <c r="BYN373" s="94"/>
      <c r="BYO373" s="94"/>
      <c r="BYP373" s="94"/>
      <c r="BYQ373" s="94"/>
      <c r="BYR373" s="94"/>
      <c r="BYS373" s="94"/>
      <c r="BYT373" s="94"/>
      <c r="BYU373" s="94"/>
      <c r="BYV373" s="94"/>
      <c r="BYW373" s="94"/>
      <c r="BYX373" s="94"/>
      <c r="BYY373" s="94"/>
      <c r="BYZ373" s="94"/>
      <c r="BZA373" s="94"/>
      <c r="BZB373" s="94"/>
      <c r="BZC373" s="94"/>
      <c r="BZD373" s="94"/>
      <c r="BZE373" s="94"/>
      <c r="BZF373" s="94"/>
      <c r="BZG373" s="94"/>
      <c r="BZH373" s="94"/>
      <c r="BZI373" s="94"/>
      <c r="BZJ373" s="94"/>
      <c r="BZK373" s="94"/>
      <c r="BZL373" s="94"/>
      <c r="BZM373" s="94"/>
      <c r="BZN373" s="94"/>
      <c r="BZO373" s="94"/>
      <c r="BZP373" s="94"/>
      <c r="BZQ373" s="94"/>
      <c r="BZR373" s="94"/>
      <c r="BZS373" s="94"/>
      <c r="BZT373" s="94"/>
      <c r="BZU373" s="94"/>
      <c r="BZV373" s="94"/>
      <c r="BZW373" s="94"/>
      <c r="BZX373" s="94"/>
      <c r="BZY373" s="94"/>
      <c r="BZZ373" s="94"/>
      <c r="CAA373" s="94"/>
      <c r="CAB373" s="94"/>
      <c r="CAC373" s="94"/>
      <c r="CAD373" s="94"/>
      <c r="CAE373" s="94"/>
      <c r="CAF373" s="94"/>
      <c r="CAG373" s="94"/>
      <c r="CAH373" s="94"/>
      <c r="CAI373" s="94"/>
      <c r="CAJ373" s="94"/>
      <c r="CAK373" s="94"/>
      <c r="CAL373" s="94"/>
      <c r="CAM373" s="94"/>
      <c r="CAN373" s="94"/>
      <c r="CAO373" s="94"/>
      <c r="CAP373" s="94"/>
      <c r="CAQ373" s="94"/>
      <c r="CAR373" s="94"/>
      <c r="CAS373" s="94"/>
      <c r="CAT373" s="94"/>
      <c r="CAU373" s="94"/>
      <c r="CAV373" s="94"/>
      <c r="CAW373" s="94"/>
      <c r="CAX373" s="94"/>
      <c r="CAY373" s="94"/>
      <c r="CAZ373" s="94"/>
      <c r="CBA373" s="94"/>
      <c r="CBB373" s="94"/>
      <c r="CBC373" s="94"/>
      <c r="CBD373" s="94"/>
      <c r="CBE373" s="94"/>
      <c r="CBF373" s="94"/>
      <c r="CBG373" s="94"/>
      <c r="CBH373" s="94"/>
      <c r="CBI373" s="94"/>
      <c r="CBJ373" s="94"/>
      <c r="CBK373" s="94"/>
      <c r="CBL373" s="94"/>
      <c r="CBM373" s="94"/>
      <c r="CBN373" s="94"/>
      <c r="CBO373" s="94"/>
      <c r="CBP373" s="94"/>
      <c r="CBQ373" s="94"/>
      <c r="CBR373" s="94"/>
      <c r="CBS373" s="94"/>
      <c r="CBT373" s="94"/>
      <c r="CBU373" s="94"/>
      <c r="CBV373" s="94"/>
      <c r="CBW373" s="94"/>
      <c r="CBX373" s="94"/>
      <c r="CBY373" s="94"/>
      <c r="CBZ373" s="94"/>
      <c r="CCA373" s="94"/>
      <c r="CCB373" s="94"/>
      <c r="CCC373" s="94"/>
      <c r="CCD373" s="94"/>
      <c r="CCE373" s="94"/>
      <c r="CCF373" s="94"/>
      <c r="CCG373" s="94"/>
      <c r="CCH373" s="94"/>
      <c r="CCI373" s="94"/>
      <c r="CCJ373" s="94"/>
      <c r="CCK373" s="94"/>
      <c r="CCL373" s="94"/>
      <c r="CCM373" s="94"/>
      <c r="CCN373" s="94"/>
      <c r="CCO373" s="94"/>
      <c r="CCP373" s="94"/>
      <c r="CCQ373" s="94"/>
      <c r="CCR373" s="94"/>
      <c r="CCS373" s="94"/>
      <c r="CCT373" s="94"/>
      <c r="CCU373" s="94"/>
      <c r="CCV373" s="94"/>
      <c r="CCW373" s="94"/>
      <c r="CCX373" s="94"/>
      <c r="CCY373" s="94"/>
      <c r="CCZ373" s="94"/>
      <c r="CDA373" s="94"/>
      <c r="CDB373" s="94"/>
      <c r="CDC373" s="94"/>
      <c r="CDD373" s="94"/>
      <c r="CDE373" s="94"/>
      <c r="CDF373" s="94"/>
      <c r="CDG373" s="94"/>
      <c r="CDH373" s="94"/>
      <c r="CDI373" s="94"/>
      <c r="CDJ373" s="94"/>
      <c r="CDK373" s="94"/>
      <c r="CDL373" s="94"/>
      <c r="CDM373" s="94"/>
      <c r="CDN373" s="94"/>
      <c r="CDO373" s="94"/>
      <c r="CDP373" s="94"/>
      <c r="CDQ373" s="94"/>
      <c r="CDR373" s="94"/>
      <c r="CDS373" s="94"/>
      <c r="CDT373" s="94"/>
      <c r="CDU373" s="94"/>
      <c r="CDV373" s="94"/>
      <c r="CDW373" s="94"/>
      <c r="CDX373" s="94"/>
      <c r="CDY373" s="94"/>
      <c r="CDZ373" s="94"/>
      <c r="CEA373" s="94"/>
      <c r="CEB373" s="94"/>
      <c r="CEC373" s="94"/>
      <c r="CED373" s="94"/>
      <c r="CEE373" s="94"/>
      <c r="CEF373" s="94"/>
      <c r="CEG373" s="94"/>
      <c r="CEH373" s="94"/>
      <c r="CEI373" s="94"/>
      <c r="CEJ373" s="94"/>
      <c r="CEK373" s="94"/>
      <c r="CEL373" s="94"/>
      <c r="CEM373" s="94"/>
      <c r="CEN373" s="94"/>
      <c r="CEO373" s="94"/>
      <c r="CEP373" s="94"/>
      <c r="CEQ373" s="94"/>
      <c r="CER373" s="94"/>
      <c r="CES373" s="94"/>
      <c r="CET373" s="94"/>
      <c r="CEU373" s="94"/>
      <c r="CEV373" s="94"/>
      <c r="CEW373" s="94"/>
      <c r="CEX373" s="94"/>
      <c r="CEY373" s="94"/>
      <c r="CEZ373" s="94"/>
      <c r="CFA373" s="94"/>
      <c r="CFB373" s="94"/>
      <c r="CFC373" s="94"/>
      <c r="CFD373" s="94"/>
      <c r="CFE373" s="94"/>
      <c r="CFF373" s="94"/>
      <c r="CFG373" s="94"/>
      <c r="CFH373" s="94"/>
      <c r="CFI373" s="94"/>
      <c r="CFJ373" s="94"/>
      <c r="CFK373" s="94"/>
      <c r="CFL373" s="94"/>
      <c r="CFM373" s="94"/>
      <c r="CFN373" s="94"/>
      <c r="CFO373" s="94"/>
      <c r="CFP373" s="94"/>
      <c r="CFQ373" s="94"/>
      <c r="CFR373" s="94"/>
      <c r="CFS373" s="94"/>
      <c r="CFT373" s="94"/>
      <c r="CFU373" s="94"/>
      <c r="CFV373" s="94"/>
      <c r="CFW373" s="94"/>
      <c r="CFX373" s="94"/>
      <c r="CFY373" s="94"/>
      <c r="CFZ373" s="94"/>
      <c r="CGA373" s="94"/>
      <c r="CGB373" s="94"/>
      <c r="CGC373" s="94"/>
      <c r="CGD373" s="94"/>
      <c r="CGE373" s="94"/>
      <c r="CGF373" s="94"/>
      <c r="CGG373" s="94"/>
      <c r="CGH373" s="94"/>
      <c r="CGI373" s="94"/>
      <c r="CGJ373" s="94"/>
      <c r="CGK373" s="94"/>
      <c r="CGL373" s="94"/>
      <c r="CGM373" s="94"/>
      <c r="CGN373" s="94"/>
      <c r="CGO373" s="94"/>
      <c r="CGP373" s="94"/>
      <c r="CGQ373" s="94"/>
      <c r="CGR373" s="94"/>
      <c r="CGS373" s="94"/>
      <c r="CGT373" s="94"/>
      <c r="CGU373" s="94"/>
      <c r="CGV373" s="94"/>
      <c r="CGW373" s="94"/>
      <c r="CGX373" s="94"/>
      <c r="CGY373" s="94"/>
      <c r="CGZ373" s="94"/>
      <c r="CHA373" s="94"/>
      <c r="CHB373" s="94"/>
      <c r="CHC373" s="94"/>
      <c r="CHD373" s="94"/>
      <c r="CHE373" s="94"/>
      <c r="CHF373" s="94"/>
      <c r="CHG373" s="94"/>
      <c r="CHH373" s="94"/>
      <c r="CHI373" s="94"/>
      <c r="CHJ373" s="94"/>
      <c r="CHK373" s="94"/>
      <c r="CHL373" s="94"/>
      <c r="CHM373" s="94"/>
      <c r="CHN373" s="94"/>
      <c r="CHO373" s="94"/>
      <c r="CHP373" s="94"/>
      <c r="CHQ373" s="94"/>
      <c r="CHR373" s="94"/>
      <c r="CHS373" s="94"/>
      <c r="CHT373" s="94"/>
      <c r="CHU373" s="94"/>
      <c r="CHV373" s="94"/>
      <c r="CHW373" s="94"/>
      <c r="CHX373" s="94"/>
      <c r="CHY373" s="94"/>
      <c r="CHZ373" s="94"/>
      <c r="CIA373" s="94"/>
      <c r="CIB373" s="94"/>
      <c r="CIC373" s="94"/>
      <c r="CID373" s="94"/>
      <c r="CIE373" s="94"/>
      <c r="CIF373" s="94"/>
      <c r="CIG373" s="94"/>
      <c r="CIH373" s="94"/>
      <c r="CII373" s="94"/>
      <c r="CIJ373" s="94"/>
      <c r="CIK373" s="94"/>
      <c r="CIL373" s="94"/>
      <c r="CIM373" s="94"/>
      <c r="CIN373" s="94"/>
      <c r="CIO373" s="94"/>
      <c r="CIP373" s="94"/>
      <c r="CIQ373" s="94"/>
      <c r="CIR373" s="94"/>
      <c r="CIS373" s="94"/>
      <c r="CIT373" s="94"/>
      <c r="CIU373" s="94"/>
      <c r="CIV373" s="94"/>
      <c r="CIW373" s="94"/>
      <c r="CIX373" s="94"/>
      <c r="CIY373" s="94"/>
      <c r="CIZ373" s="94"/>
      <c r="CJA373" s="94"/>
      <c r="CJB373" s="94"/>
      <c r="CJC373" s="94"/>
      <c r="CJD373" s="94"/>
      <c r="CJE373" s="94"/>
      <c r="CJF373" s="94"/>
      <c r="CJG373" s="94"/>
      <c r="CJH373" s="94"/>
      <c r="CJI373" s="94"/>
      <c r="CJJ373" s="94"/>
      <c r="CJK373" s="94"/>
      <c r="CJL373" s="94"/>
      <c r="CJM373" s="94"/>
      <c r="CJN373" s="94"/>
      <c r="CJO373" s="94"/>
      <c r="CJP373" s="94"/>
      <c r="CJQ373" s="94"/>
      <c r="CJR373" s="94"/>
      <c r="CJS373" s="94"/>
      <c r="CJT373" s="94"/>
      <c r="CJU373" s="94"/>
      <c r="CJV373" s="94"/>
      <c r="CJW373" s="94"/>
      <c r="CJX373" s="94"/>
      <c r="CJY373" s="94"/>
      <c r="CJZ373" s="94"/>
      <c r="CKA373" s="94"/>
      <c r="CKB373" s="94"/>
      <c r="CKC373" s="94"/>
      <c r="CKD373" s="94"/>
      <c r="CKE373" s="94"/>
      <c r="CKF373" s="94"/>
      <c r="CKG373" s="94"/>
      <c r="CKH373" s="94"/>
      <c r="CKI373" s="94"/>
      <c r="CKJ373" s="94"/>
      <c r="CKK373" s="94"/>
      <c r="CKL373" s="94"/>
      <c r="CKM373" s="94"/>
      <c r="CKN373" s="94"/>
      <c r="CKO373" s="94"/>
      <c r="CKP373" s="94"/>
      <c r="CKQ373" s="94"/>
      <c r="CKR373" s="94"/>
      <c r="CKS373" s="94"/>
      <c r="CKT373" s="94"/>
      <c r="CKU373" s="94"/>
      <c r="CKV373" s="94"/>
      <c r="CKW373" s="94"/>
      <c r="CKX373" s="94"/>
      <c r="CKY373" s="94"/>
      <c r="CKZ373" s="94"/>
      <c r="CLA373" s="94"/>
      <c r="CLB373" s="94"/>
      <c r="CLC373" s="94"/>
      <c r="CLD373" s="94"/>
      <c r="CLE373" s="94"/>
      <c r="CLF373" s="94"/>
      <c r="CLG373" s="94"/>
      <c r="CLH373" s="94"/>
      <c r="CLI373" s="94"/>
      <c r="CLJ373" s="94"/>
      <c r="CLK373" s="94"/>
      <c r="CLL373" s="94"/>
      <c r="CLM373" s="94"/>
      <c r="CLN373" s="94"/>
      <c r="CLO373" s="94"/>
      <c r="CLP373" s="94"/>
      <c r="CLQ373" s="94"/>
      <c r="CLR373" s="94"/>
      <c r="CLS373" s="94"/>
      <c r="CLT373" s="94"/>
      <c r="CLU373" s="94"/>
      <c r="CLV373" s="94"/>
      <c r="CLW373" s="94"/>
      <c r="CLX373" s="94"/>
      <c r="CLY373" s="94"/>
      <c r="CLZ373" s="94"/>
      <c r="CMA373" s="94"/>
      <c r="CMB373" s="94"/>
      <c r="CMC373" s="94"/>
      <c r="CMD373" s="94"/>
      <c r="CME373" s="94"/>
      <c r="CMF373" s="94"/>
      <c r="CMG373" s="94"/>
      <c r="CMH373" s="94"/>
      <c r="CMI373" s="94"/>
      <c r="CMJ373" s="94"/>
      <c r="CMK373" s="94"/>
      <c r="CML373" s="94"/>
      <c r="CMM373" s="94"/>
      <c r="CMN373" s="94"/>
      <c r="CMO373" s="94"/>
      <c r="CMP373" s="94"/>
      <c r="CMQ373" s="94"/>
      <c r="CMR373" s="94"/>
      <c r="CMS373" s="94"/>
      <c r="CMT373" s="94"/>
      <c r="CMU373" s="94"/>
      <c r="CMV373" s="94"/>
      <c r="CMW373" s="94"/>
      <c r="CMX373" s="94"/>
      <c r="CMY373" s="94"/>
      <c r="CMZ373" s="94"/>
      <c r="CNA373" s="94"/>
      <c r="CNB373" s="94"/>
      <c r="CNC373" s="94"/>
      <c r="CND373" s="94"/>
      <c r="CNE373" s="94"/>
      <c r="CNF373" s="94"/>
      <c r="CNG373" s="94"/>
      <c r="CNH373" s="94"/>
      <c r="CNI373" s="94"/>
      <c r="CNJ373" s="94"/>
      <c r="CNK373" s="94"/>
      <c r="CNL373" s="94"/>
      <c r="CNM373" s="94"/>
      <c r="CNN373" s="94"/>
      <c r="CNO373" s="94"/>
      <c r="CNP373" s="94"/>
      <c r="CNQ373" s="94"/>
      <c r="CNR373" s="94"/>
      <c r="CNS373" s="94"/>
      <c r="CNT373" s="94"/>
      <c r="CNU373" s="94"/>
      <c r="CNV373" s="94"/>
      <c r="CNW373" s="94"/>
      <c r="CNX373" s="94"/>
      <c r="CNY373" s="94"/>
      <c r="CNZ373" s="94"/>
      <c r="COA373" s="94"/>
      <c r="COB373" s="94"/>
      <c r="COC373" s="94"/>
      <c r="COD373" s="94"/>
      <c r="COE373" s="94"/>
      <c r="COF373" s="94"/>
      <c r="COG373" s="94"/>
      <c r="COH373" s="94"/>
      <c r="COI373" s="94"/>
      <c r="COJ373" s="94"/>
      <c r="COK373" s="94"/>
      <c r="COL373" s="94"/>
      <c r="COM373" s="94"/>
      <c r="CON373" s="94"/>
      <c r="COO373" s="94"/>
      <c r="COP373" s="94"/>
      <c r="COQ373" s="94"/>
      <c r="COR373" s="94"/>
      <c r="COS373" s="94"/>
      <c r="COT373" s="94"/>
      <c r="COU373" s="94"/>
      <c r="COV373" s="94"/>
      <c r="COW373" s="94"/>
      <c r="COX373" s="94"/>
      <c r="COY373" s="94"/>
      <c r="COZ373" s="94"/>
      <c r="CPA373" s="94"/>
      <c r="CPB373" s="94"/>
      <c r="CPC373" s="94"/>
      <c r="CPD373" s="94"/>
      <c r="CPE373" s="94"/>
      <c r="CPF373" s="94"/>
      <c r="CPG373" s="94"/>
      <c r="CPH373" s="94"/>
      <c r="CPI373" s="94"/>
      <c r="CPJ373" s="94"/>
      <c r="CPK373" s="94"/>
      <c r="CPL373" s="94"/>
      <c r="CPM373" s="94"/>
      <c r="CPN373" s="94"/>
      <c r="CPO373" s="94"/>
      <c r="CPP373" s="94"/>
      <c r="CPQ373" s="94"/>
      <c r="CPR373" s="94"/>
      <c r="CPS373" s="94"/>
      <c r="CPT373" s="94"/>
      <c r="CPU373" s="94"/>
      <c r="CPV373" s="94"/>
      <c r="CPW373" s="94"/>
      <c r="CPX373" s="94"/>
      <c r="CPY373" s="94"/>
      <c r="CPZ373" s="94"/>
      <c r="CQA373" s="94"/>
      <c r="CQB373" s="94"/>
      <c r="CQC373" s="94"/>
      <c r="CQD373" s="94"/>
      <c r="CQE373" s="94"/>
      <c r="CQF373" s="94"/>
      <c r="CQG373" s="94"/>
      <c r="CQH373" s="94"/>
      <c r="CQI373" s="94"/>
      <c r="CQJ373" s="94"/>
      <c r="CQK373" s="94"/>
      <c r="CQL373" s="94"/>
      <c r="CQM373" s="94"/>
      <c r="CQN373" s="94"/>
      <c r="CQO373" s="94"/>
      <c r="CQP373" s="94"/>
      <c r="CQQ373" s="94"/>
      <c r="CQR373" s="94"/>
      <c r="CQS373" s="94"/>
      <c r="CQT373" s="94"/>
      <c r="CQU373" s="94"/>
      <c r="CQV373" s="94"/>
      <c r="CQW373" s="94"/>
      <c r="CQX373" s="94"/>
      <c r="CQY373" s="94"/>
      <c r="CQZ373" s="94"/>
      <c r="CRA373" s="94"/>
      <c r="CRB373" s="94"/>
      <c r="CRC373" s="94"/>
      <c r="CRD373" s="94"/>
      <c r="CRE373" s="94"/>
      <c r="CRF373" s="94"/>
      <c r="CRG373" s="94"/>
      <c r="CRH373" s="94"/>
      <c r="CRI373" s="94"/>
      <c r="CRJ373" s="94"/>
      <c r="CRK373" s="94"/>
      <c r="CRL373" s="94"/>
      <c r="CRM373" s="94"/>
      <c r="CRN373" s="94"/>
      <c r="CRO373" s="94"/>
      <c r="CRP373" s="94"/>
      <c r="CRQ373" s="94"/>
      <c r="CRR373" s="94"/>
      <c r="CRS373" s="94"/>
      <c r="CRT373" s="94"/>
      <c r="CRU373" s="94"/>
      <c r="CRV373" s="94"/>
      <c r="CRW373" s="94"/>
      <c r="CRX373" s="94"/>
      <c r="CRY373" s="94"/>
      <c r="CRZ373" s="94"/>
      <c r="CSA373" s="94"/>
      <c r="CSB373" s="94"/>
      <c r="CSC373" s="94"/>
      <c r="CSD373" s="94"/>
      <c r="CSE373" s="94"/>
      <c r="CSF373" s="94"/>
      <c r="CSG373" s="94"/>
      <c r="CSH373" s="94"/>
      <c r="CSI373" s="94"/>
      <c r="CSJ373" s="94"/>
      <c r="CSK373" s="94"/>
      <c r="CSL373" s="94"/>
      <c r="CSM373" s="94"/>
      <c r="CSN373" s="94"/>
      <c r="CSO373" s="94"/>
      <c r="CSP373" s="94"/>
      <c r="CSQ373" s="94"/>
      <c r="CSR373" s="94"/>
      <c r="CSS373" s="94"/>
      <c r="CST373" s="94"/>
      <c r="CSU373" s="94"/>
      <c r="CSV373" s="94"/>
      <c r="CSW373" s="94"/>
      <c r="CSX373" s="94"/>
      <c r="CSY373" s="94"/>
      <c r="CSZ373" s="94"/>
      <c r="CTA373" s="94"/>
      <c r="CTB373" s="94"/>
      <c r="CTC373" s="94"/>
      <c r="CTD373" s="94"/>
      <c r="CTE373" s="94"/>
      <c r="CTF373" s="94"/>
      <c r="CTG373" s="94"/>
      <c r="CTH373" s="94"/>
      <c r="CTI373" s="94"/>
      <c r="CTJ373" s="94"/>
      <c r="CTK373" s="94"/>
      <c r="CTL373" s="94"/>
      <c r="CTM373" s="94"/>
      <c r="CTN373" s="94"/>
      <c r="CTO373" s="94"/>
      <c r="CTP373" s="94"/>
      <c r="CTQ373" s="94"/>
      <c r="CTR373" s="94"/>
      <c r="CTS373" s="94"/>
      <c r="CTT373" s="94"/>
      <c r="CTU373" s="94"/>
      <c r="CTV373" s="94"/>
      <c r="CTW373" s="94"/>
      <c r="CTX373" s="94"/>
      <c r="CTY373" s="94"/>
      <c r="CTZ373" s="94"/>
      <c r="CUA373" s="94"/>
      <c r="CUB373" s="94"/>
      <c r="CUC373" s="94"/>
      <c r="CUD373" s="94"/>
      <c r="CUE373" s="94"/>
      <c r="CUF373" s="94"/>
      <c r="CUG373" s="94"/>
      <c r="CUH373" s="94"/>
      <c r="CUI373" s="94"/>
      <c r="CUJ373" s="94"/>
      <c r="CUK373" s="94"/>
      <c r="CUL373" s="94"/>
      <c r="CUM373" s="94"/>
      <c r="CUN373" s="94"/>
      <c r="CUO373" s="94"/>
      <c r="CUP373" s="94"/>
      <c r="CUQ373" s="94"/>
      <c r="CUR373" s="94"/>
      <c r="CUS373" s="94"/>
      <c r="CUT373" s="94"/>
      <c r="CUU373" s="94"/>
      <c r="CUV373" s="94"/>
      <c r="CUW373" s="94"/>
      <c r="CUX373" s="94"/>
      <c r="CUY373" s="94"/>
      <c r="CUZ373" s="94"/>
      <c r="CVA373" s="94"/>
      <c r="CVB373" s="94"/>
      <c r="CVC373" s="94"/>
      <c r="CVD373" s="94"/>
      <c r="CVE373" s="94"/>
      <c r="CVF373" s="94"/>
      <c r="CVG373" s="94"/>
      <c r="CVH373" s="94"/>
      <c r="CVI373" s="94"/>
      <c r="CVJ373" s="94"/>
      <c r="CVK373" s="94"/>
      <c r="CVL373" s="94"/>
      <c r="CVM373" s="94"/>
      <c r="CVN373" s="94"/>
      <c r="CVO373" s="94"/>
      <c r="CVP373" s="94"/>
      <c r="CVQ373" s="94"/>
      <c r="CVR373" s="94"/>
      <c r="CVS373" s="94"/>
      <c r="CVT373" s="94"/>
      <c r="CVU373" s="94"/>
      <c r="CVV373" s="94"/>
      <c r="CVW373" s="94"/>
      <c r="CVX373" s="94"/>
      <c r="CVY373" s="94"/>
      <c r="CVZ373" s="94"/>
      <c r="CWA373" s="94"/>
      <c r="CWB373" s="94"/>
      <c r="CWC373" s="94"/>
      <c r="CWD373" s="94"/>
      <c r="CWE373" s="94"/>
      <c r="CWF373" s="94"/>
      <c r="CWG373" s="94"/>
      <c r="CWH373" s="94"/>
      <c r="CWI373" s="94"/>
      <c r="CWJ373" s="94"/>
      <c r="CWK373" s="94"/>
      <c r="CWL373" s="94"/>
      <c r="CWM373" s="94"/>
      <c r="CWN373" s="94"/>
      <c r="CWO373" s="94"/>
      <c r="CWP373" s="94"/>
      <c r="CWQ373" s="94"/>
      <c r="CWR373" s="94"/>
      <c r="CWS373" s="94"/>
      <c r="CWT373" s="94"/>
      <c r="CWU373" s="94"/>
      <c r="CWV373" s="94"/>
      <c r="CWW373" s="94"/>
      <c r="CWX373" s="94"/>
      <c r="CWY373" s="94"/>
      <c r="CWZ373" s="94"/>
      <c r="CXA373" s="94"/>
      <c r="CXB373" s="94"/>
      <c r="CXC373" s="94"/>
      <c r="CXD373" s="94"/>
      <c r="CXE373" s="94"/>
      <c r="CXF373" s="94"/>
      <c r="CXG373" s="94"/>
      <c r="CXH373" s="94"/>
      <c r="CXI373" s="94"/>
      <c r="CXJ373" s="94"/>
      <c r="CXK373" s="94"/>
      <c r="CXL373" s="94"/>
      <c r="CXM373" s="94"/>
      <c r="CXN373" s="94"/>
      <c r="CXO373" s="94"/>
      <c r="CXP373" s="94"/>
      <c r="CXQ373" s="94"/>
      <c r="CXR373" s="94"/>
      <c r="CXS373" s="94"/>
      <c r="CXT373" s="94"/>
      <c r="CXU373" s="94"/>
      <c r="CXV373" s="94"/>
      <c r="CXW373" s="94"/>
      <c r="CXX373" s="94"/>
      <c r="CXY373" s="94"/>
      <c r="CXZ373" s="94"/>
      <c r="CYA373" s="94"/>
      <c r="CYB373" s="94"/>
      <c r="CYC373" s="94"/>
      <c r="CYD373" s="94"/>
      <c r="CYE373" s="94"/>
      <c r="CYF373" s="94"/>
      <c r="CYG373" s="94"/>
      <c r="CYH373" s="94"/>
      <c r="CYI373" s="94"/>
      <c r="CYJ373" s="94"/>
      <c r="CYK373" s="94"/>
      <c r="CYL373" s="94"/>
      <c r="CYM373" s="94"/>
      <c r="CYN373" s="94"/>
      <c r="CYO373" s="94"/>
      <c r="CYP373" s="94"/>
      <c r="CYQ373" s="94"/>
      <c r="CYR373" s="94"/>
      <c r="CYS373" s="94"/>
      <c r="CYT373" s="94"/>
      <c r="CYU373" s="94"/>
      <c r="CYV373" s="94"/>
      <c r="CYW373" s="94"/>
      <c r="CYX373" s="94"/>
      <c r="CYY373" s="94"/>
      <c r="CYZ373" s="94"/>
      <c r="CZA373" s="94"/>
      <c r="CZB373" s="94"/>
      <c r="CZC373" s="94"/>
      <c r="CZD373" s="94"/>
      <c r="CZE373" s="94"/>
      <c r="CZF373" s="94"/>
      <c r="CZG373" s="94"/>
      <c r="CZH373" s="94"/>
      <c r="CZI373" s="94"/>
      <c r="CZJ373" s="94"/>
      <c r="CZK373" s="94"/>
      <c r="CZL373" s="94"/>
      <c r="CZM373" s="94"/>
      <c r="CZN373" s="94"/>
      <c r="CZO373" s="94"/>
      <c r="CZP373" s="94"/>
      <c r="CZQ373" s="94"/>
      <c r="CZR373" s="94"/>
      <c r="CZS373" s="94"/>
      <c r="CZT373" s="94"/>
      <c r="CZU373" s="94"/>
      <c r="CZV373" s="94"/>
      <c r="CZW373" s="94"/>
      <c r="CZX373" s="94"/>
      <c r="CZY373" s="94"/>
      <c r="CZZ373" s="94"/>
      <c r="DAA373" s="94"/>
      <c r="DAB373" s="94"/>
      <c r="DAC373" s="94"/>
      <c r="DAD373" s="94"/>
      <c r="DAE373" s="94"/>
      <c r="DAF373" s="94"/>
      <c r="DAG373" s="94"/>
      <c r="DAH373" s="94"/>
      <c r="DAI373" s="94"/>
      <c r="DAJ373" s="94"/>
      <c r="DAK373" s="94"/>
      <c r="DAL373" s="94"/>
      <c r="DAM373" s="94"/>
      <c r="DAN373" s="94"/>
      <c r="DAO373" s="94"/>
      <c r="DAP373" s="94"/>
      <c r="DAQ373" s="94"/>
      <c r="DAR373" s="94"/>
      <c r="DAS373" s="94"/>
      <c r="DAT373" s="94"/>
      <c r="DAU373" s="94"/>
      <c r="DAV373" s="94"/>
      <c r="DAW373" s="94"/>
      <c r="DAX373" s="94"/>
      <c r="DAY373" s="94"/>
      <c r="DAZ373" s="94"/>
      <c r="DBA373" s="94"/>
      <c r="DBB373" s="94"/>
      <c r="DBC373" s="94"/>
      <c r="DBD373" s="94"/>
      <c r="DBE373" s="94"/>
      <c r="DBF373" s="94"/>
      <c r="DBG373" s="94"/>
      <c r="DBH373" s="94"/>
      <c r="DBI373" s="94"/>
      <c r="DBJ373" s="94"/>
      <c r="DBK373" s="94"/>
      <c r="DBL373" s="94"/>
      <c r="DBM373" s="94"/>
      <c r="DBN373" s="94"/>
      <c r="DBO373" s="94"/>
      <c r="DBP373" s="94"/>
      <c r="DBQ373" s="94"/>
      <c r="DBR373" s="94"/>
      <c r="DBS373" s="94"/>
      <c r="DBT373" s="94"/>
      <c r="DBU373" s="94"/>
      <c r="DBV373" s="94"/>
      <c r="DBW373" s="94"/>
      <c r="DBX373" s="94"/>
      <c r="DBY373" s="94"/>
      <c r="DBZ373" s="94"/>
      <c r="DCA373" s="94"/>
      <c r="DCB373" s="94"/>
      <c r="DCC373" s="94"/>
      <c r="DCD373" s="94"/>
      <c r="DCE373" s="94"/>
      <c r="DCF373" s="94"/>
      <c r="DCG373" s="94"/>
      <c r="DCH373" s="94"/>
      <c r="DCI373" s="94"/>
      <c r="DCJ373" s="94"/>
      <c r="DCK373" s="94"/>
      <c r="DCL373" s="94"/>
      <c r="DCM373" s="94"/>
      <c r="DCN373" s="94"/>
      <c r="DCO373" s="94"/>
      <c r="DCP373" s="94"/>
      <c r="DCQ373" s="94"/>
      <c r="DCR373" s="94"/>
      <c r="DCS373" s="94"/>
      <c r="DCT373" s="94"/>
      <c r="DCU373" s="94"/>
      <c r="DCV373" s="94"/>
      <c r="DCW373" s="94"/>
      <c r="DCX373" s="94"/>
      <c r="DCY373" s="94"/>
      <c r="DCZ373" s="94"/>
      <c r="DDA373" s="94"/>
      <c r="DDB373" s="94"/>
      <c r="DDC373" s="94"/>
      <c r="DDD373" s="94"/>
      <c r="DDE373" s="94"/>
      <c r="DDF373" s="94"/>
      <c r="DDG373" s="94"/>
      <c r="DDH373" s="94"/>
      <c r="DDI373" s="94"/>
      <c r="DDJ373" s="94"/>
      <c r="DDK373" s="94"/>
      <c r="DDL373" s="94"/>
      <c r="DDM373" s="94"/>
      <c r="DDN373" s="94"/>
      <c r="DDO373" s="94"/>
      <c r="DDP373" s="94"/>
      <c r="DDQ373" s="94"/>
      <c r="DDR373" s="94"/>
      <c r="DDS373" s="94"/>
      <c r="DDT373" s="94"/>
      <c r="DDU373" s="94"/>
      <c r="DDV373" s="94"/>
      <c r="DDW373" s="94"/>
      <c r="DDX373" s="94"/>
      <c r="DDY373" s="94"/>
      <c r="DDZ373" s="94"/>
      <c r="DEA373" s="94"/>
      <c r="DEB373" s="94"/>
      <c r="DEC373" s="94"/>
      <c r="DED373" s="94"/>
      <c r="DEE373" s="94"/>
      <c r="DEF373" s="94"/>
      <c r="DEG373" s="94"/>
      <c r="DEH373" s="94"/>
      <c r="DEI373" s="94"/>
      <c r="DEJ373" s="94"/>
      <c r="DEK373" s="94"/>
      <c r="DEL373" s="94"/>
      <c r="DEM373" s="94"/>
      <c r="DEN373" s="94"/>
      <c r="DEO373" s="94"/>
      <c r="DEP373" s="94"/>
      <c r="DEQ373" s="94"/>
      <c r="DER373" s="94"/>
      <c r="DES373" s="94"/>
      <c r="DET373" s="94"/>
      <c r="DEU373" s="94"/>
      <c r="DEV373" s="94"/>
      <c r="DEW373" s="94"/>
      <c r="DEX373" s="94"/>
      <c r="DEY373" s="94"/>
      <c r="DEZ373" s="94"/>
      <c r="DFA373" s="94"/>
      <c r="DFB373" s="94"/>
      <c r="DFC373" s="94"/>
      <c r="DFD373" s="94"/>
      <c r="DFE373" s="94"/>
      <c r="DFF373" s="94"/>
      <c r="DFG373" s="94"/>
      <c r="DFH373" s="94"/>
      <c r="DFI373" s="94"/>
      <c r="DFJ373" s="94"/>
      <c r="DFK373" s="94"/>
      <c r="DFL373" s="94"/>
      <c r="DFM373" s="94"/>
      <c r="DFN373" s="94"/>
      <c r="DFO373" s="94"/>
      <c r="DFP373" s="94"/>
      <c r="DFQ373" s="94"/>
      <c r="DFR373" s="94"/>
      <c r="DFS373" s="94"/>
      <c r="DFT373" s="94"/>
      <c r="DFU373" s="94"/>
      <c r="DFV373" s="94"/>
      <c r="DFW373" s="94"/>
      <c r="DFX373" s="94"/>
      <c r="DFY373" s="94"/>
      <c r="DFZ373" s="94"/>
      <c r="DGA373" s="94"/>
      <c r="DGB373" s="94"/>
      <c r="DGC373" s="94"/>
      <c r="DGD373" s="94"/>
      <c r="DGE373" s="94"/>
      <c r="DGF373" s="94"/>
      <c r="DGG373" s="94"/>
      <c r="DGH373" s="94"/>
      <c r="DGI373" s="94"/>
      <c r="DGJ373" s="94"/>
      <c r="DGK373" s="94"/>
      <c r="DGL373" s="94"/>
      <c r="DGM373" s="94"/>
      <c r="DGN373" s="94"/>
      <c r="DGO373" s="94"/>
      <c r="DGP373" s="94"/>
      <c r="DGQ373" s="94"/>
      <c r="DGR373" s="94"/>
      <c r="DGS373" s="94"/>
      <c r="DGT373" s="94"/>
      <c r="DGU373" s="94"/>
      <c r="DGV373" s="94"/>
      <c r="DGW373" s="94"/>
      <c r="DGX373" s="94"/>
      <c r="DGY373" s="94"/>
      <c r="DGZ373" s="94"/>
      <c r="DHA373" s="94"/>
      <c r="DHB373" s="94"/>
      <c r="DHC373" s="94"/>
      <c r="DHD373" s="94"/>
      <c r="DHE373" s="94"/>
      <c r="DHF373" s="94"/>
      <c r="DHG373" s="94"/>
      <c r="DHH373" s="94"/>
      <c r="DHI373" s="94"/>
      <c r="DHJ373" s="94"/>
      <c r="DHK373" s="94"/>
      <c r="DHL373" s="94"/>
      <c r="DHM373" s="94"/>
      <c r="DHN373" s="94"/>
      <c r="DHO373" s="94"/>
      <c r="DHP373" s="94"/>
      <c r="DHQ373" s="94"/>
      <c r="DHR373" s="94"/>
      <c r="DHS373" s="94"/>
      <c r="DHT373" s="94"/>
      <c r="DHU373" s="94"/>
      <c r="DHV373" s="94"/>
      <c r="DHW373" s="94"/>
      <c r="DHX373" s="94"/>
      <c r="DHY373" s="94"/>
      <c r="DHZ373" s="94"/>
      <c r="DIA373" s="94"/>
      <c r="DIB373" s="94"/>
      <c r="DIC373" s="94"/>
      <c r="DID373" s="94"/>
      <c r="DIE373" s="94"/>
      <c r="DIF373" s="94"/>
      <c r="DIG373" s="94"/>
      <c r="DIH373" s="94"/>
      <c r="DII373" s="94"/>
      <c r="DIJ373" s="94"/>
      <c r="DIK373" s="94"/>
      <c r="DIL373" s="94"/>
      <c r="DIM373" s="94"/>
      <c r="DIN373" s="94"/>
      <c r="DIO373" s="94"/>
      <c r="DIP373" s="94"/>
      <c r="DIQ373" s="94"/>
      <c r="DIR373" s="94"/>
      <c r="DIS373" s="94"/>
      <c r="DIT373" s="94"/>
      <c r="DIU373" s="94"/>
      <c r="DIV373" s="94"/>
      <c r="DIW373" s="94"/>
      <c r="DIX373" s="94"/>
      <c r="DIY373" s="94"/>
      <c r="DIZ373" s="94"/>
      <c r="DJA373" s="94"/>
      <c r="DJB373" s="94"/>
      <c r="DJC373" s="94"/>
      <c r="DJD373" s="94"/>
      <c r="DJE373" s="94"/>
      <c r="DJF373" s="94"/>
      <c r="DJG373" s="94"/>
      <c r="DJH373" s="94"/>
      <c r="DJI373" s="94"/>
      <c r="DJJ373" s="94"/>
      <c r="DJK373" s="94"/>
      <c r="DJL373" s="94"/>
      <c r="DJM373" s="94"/>
      <c r="DJN373" s="94"/>
      <c r="DJO373" s="94"/>
      <c r="DJP373" s="94"/>
      <c r="DJQ373" s="94"/>
      <c r="DJR373" s="94"/>
      <c r="DJS373" s="94"/>
      <c r="DJT373" s="94"/>
      <c r="DJU373" s="94"/>
      <c r="DJV373" s="94"/>
      <c r="DJW373" s="94"/>
      <c r="DJX373" s="94"/>
      <c r="DJY373" s="94"/>
      <c r="DJZ373" s="94"/>
      <c r="DKA373" s="94"/>
      <c r="DKB373" s="94"/>
      <c r="DKC373" s="94"/>
      <c r="DKD373" s="94"/>
      <c r="DKE373" s="94"/>
      <c r="DKF373" s="94"/>
      <c r="DKG373" s="94"/>
      <c r="DKH373" s="94"/>
      <c r="DKI373" s="94"/>
      <c r="DKJ373" s="94"/>
      <c r="DKK373" s="94"/>
      <c r="DKL373" s="94"/>
      <c r="DKM373" s="94"/>
      <c r="DKN373" s="94"/>
      <c r="DKO373" s="94"/>
      <c r="DKP373" s="94"/>
      <c r="DKQ373" s="94"/>
      <c r="DKR373" s="94"/>
      <c r="DKS373" s="94"/>
      <c r="DKT373" s="94"/>
      <c r="DKU373" s="94"/>
      <c r="DKV373" s="94"/>
      <c r="DKW373" s="94"/>
      <c r="DKX373" s="94"/>
      <c r="DKY373" s="94"/>
      <c r="DKZ373" s="94"/>
      <c r="DLA373" s="94"/>
      <c r="DLB373" s="94"/>
      <c r="DLC373" s="94"/>
      <c r="DLD373" s="94"/>
      <c r="DLE373" s="94"/>
      <c r="DLF373" s="94"/>
      <c r="DLG373" s="94"/>
      <c r="DLH373" s="94"/>
      <c r="DLI373" s="94"/>
      <c r="DLJ373" s="94"/>
      <c r="DLK373" s="94"/>
      <c r="DLL373" s="94"/>
      <c r="DLM373" s="94"/>
      <c r="DLN373" s="94"/>
      <c r="DLO373" s="94"/>
      <c r="DLP373" s="94"/>
      <c r="DLQ373" s="94"/>
      <c r="DLR373" s="94"/>
      <c r="DLS373" s="94"/>
      <c r="DLT373" s="94"/>
      <c r="DLU373" s="94"/>
      <c r="DLV373" s="94"/>
      <c r="DLW373" s="94"/>
      <c r="DLX373" s="94"/>
      <c r="DLY373" s="94"/>
      <c r="DLZ373" s="94"/>
      <c r="DMA373" s="94"/>
      <c r="DMB373" s="94"/>
      <c r="DMC373" s="94"/>
      <c r="DMD373" s="94"/>
      <c r="DME373" s="94"/>
      <c r="DMF373" s="94"/>
      <c r="DMG373" s="94"/>
      <c r="DMH373" s="94"/>
      <c r="DMI373" s="94"/>
      <c r="DMJ373" s="94"/>
      <c r="DMK373" s="94"/>
      <c r="DML373" s="94"/>
      <c r="DMM373" s="94"/>
      <c r="DMN373" s="94"/>
      <c r="DMO373" s="94"/>
      <c r="DMP373" s="94"/>
      <c r="DMQ373" s="94"/>
      <c r="DMR373" s="94"/>
      <c r="DMS373" s="94"/>
      <c r="DMT373" s="94"/>
      <c r="DMU373" s="94"/>
      <c r="DMV373" s="94"/>
      <c r="DMW373" s="94"/>
      <c r="DMX373" s="94"/>
      <c r="DMY373" s="94"/>
      <c r="DMZ373" s="94"/>
      <c r="DNA373" s="94"/>
      <c r="DNB373" s="94"/>
      <c r="DNC373" s="94"/>
      <c r="DND373" s="94"/>
      <c r="DNE373" s="94"/>
      <c r="DNF373" s="94"/>
      <c r="DNG373" s="94"/>
      <c r="DNH373" s="94"/>
      <c r="DNI373" s="94"/>
      <c r="DNJ373" s="94"/>
      <c r="DNK373" s="94"/>
      <c r="DNL373" s="94"/>
      <c r="DNM373" s="94"/>
      <c r="DNN373" s="94"/>
      <c r="DNO373" s="94"/>
      <c r="DNP373" s="94"/>
      <c r="DNQ373" s="94"/>
      <c r="DNR373" s="94"/>
      <c r="DNS373" s="94"/>
      <c r="DNT373" s="94"/>
      <c r="DNU373" s="94"/>
      <c r="DNV373" s="94"/>
      <c r="DNW373" s="94"/>
      <c r="DNX373" s="94"/>
      <c r="DNY373" s="94"/>
      <c r="DNZ373" s="94"/>
      <c r="DOA373" s="94"/>
      <c r="DOB373" s="94"/>
      <c r="DOC373" s="94"/>
      <c r="DOD373" s="94"/>
      <c r="DOE373" s="94"/>
      <c r="DOF373" s="94"/>
      <c r="DOG373" s="94"/>
      <c r="DOH373" s="94"/>
      <c r="DOI373" s="94"/>
      <c r="DOJ373" s="94"/>
      <c r="DOK373" s="94"/>
      <c r="DOL373" s="94"/>
      <c r="DOM373" s="94"/>
      <c r="DON373" s="94"/>
      <c r="DOO373" s="94"/>
      <c r="DOP373" s="94"/>
      <c r="DOQ373" s="94"/>
      <c r="DOR373" s="94"/>
      <c r="DOS373" s="94"/>
      <c r="DOT373" s="94"/>
      <c r="DOU373" s="94"/>
      <c r="DOV373" s="94"/>
      <c r="DOW373" s="94"/>
      <c r="DOX373" s="94"/>
      <c r="DOY373" s="94"/>
      <c r="DOZ373" s="94"/>
      <c r="DPA373" s="94"/>
      <c r="DPB373" s="94"/>
      <c r="DPC373" s="94"/>
      <c r="DPD373" s="94"/>
      <c r="DPE373" s="94"/>
      <c r="DPF373" s="94"/>
      <c r="DPG373" s="94"/>
      <c r="DPH373" s="94"/>
      <c r="DPI373" s="94"/>
      <c r="DPJ373" s="94"/>
      <c r="DPK373" s="94"/>
      <c r="DPL373" s="94"/>
      <c r="DPM373" s="94"/>
      <c r="DPN373" s="94"/>
      <c r="DPO373" s="94"/>
      <c r="DPP373" s="94"/>
      <c r="DPQ373" s="94"/>
      <c r="DPR373" s="94"/>
      <c r="DPS373" s="94"/>
      <c r="DPT373" s="94"/>
      <c r="DPU373" s="94"/>
      <c r="DPV373" s="94"/>
      <c r="DPW373" s="94"/>
      <c r="DPX373" s="94"/>
      <c r="DPY373" s="94"/>
      <c r="DPZ373" s="94"/>
      <c r="DQA373" s="94"/>
      <c r="DQB373" s="94"/>
      <c r="DQC373" s="94"/>
      <c r="DQD373" s="94"/>
      <c r="DQE373" s="94"/>
      <c r="DQF373" s="94"/>
      <c r="DQG373" s="94"/>
      <c r="DQH373" s="94"/>
      <c r="DQI373" s="94"/>
      <c r="DQJ373" s="94"/>
      <c r="DQK373" s="94"/>
      <c r="DQL373" s="94"/>
      <c r="DQM373" s="94"/>
      <c r="DQN373" s="94"/>
      <c r="DQO373" s="94"/>
      <c r="DQP373" s="94"/>
      <c r="DQQ373" s="94"/>
      <c r="DQR373" s="94"/>
      <c r="DQS373" s="94"/>
      <c r="DQT373" s="94"/>
      <c r="DQU373" s="94"/>
      <c r="DQV373" s="94"/>
      <c r="DQW373" s="94"/>
      <c r="DQX373" s="94"/>
      <c r="DQY373" s="94"/>
      <c r="DQZ373" s="94"/>
      <c r="DRA373" s="94"/>
      <c r="DRB373" s="94"/>
      <c r="DRC373" s="94"/>
      <c r="DRD373" s="94"/>
      <c r="DRE373" s="94"/>
      <c r="DRF373" s="94"/>
      <c r="DRG373" s="94"/>
      <c r="DRH373" s="94"/>
      <c r="DRI373" s="94"/>
      <c r="DRJ373" s="94"/>
      <c r="DRK373" s="94"/>
      <c r="DRL373" s="94"/>
      <c r="DRM373" s="94"/>
      <c r="DRN373" s="94"/>
      <c r="DRO373" s="94"/>
      <c r="DRP373" s="94"/>
      <c r="DRQ373" s="94"/>
      <c r="DRR373" s="94"/>
      <c r="DRS373" s="94"/>
      <c r="DRT373" s="94"/>
      <c r="DRU373" s="94"/>
      <c r="DRV373" s="94"/>
      <c r="DRW373" s="94"/>
      <c r="DRX373" s="94"/>
      <c r="DRY373" s="94"/>
      <c r="DRZ373" s="94"/>
      <c r="DSA373" s="94"/>
      <c r="DSB373" s="94"/>
      <c r="DSC373" s="94"/>
      <c r="DSD373" s="94"/>
      <c r="DSE373" s="94"/>
      <c r="DSF373" s="94"/>
      <c r="DSG373" s="94"/>
      <c r="DSH373" s="94"/>
      <c r="DSI373" s="94"/>
      <c r="DSJ373" s="94"/>
      <c r="DSK373" s="94"/>
      <c r="DSL373" s="94"/>
      <c r="DSM373" s="94"/>
      <c r="DSN373" s="94"/>
      <c r="DSO373" s="94"/>
      <c r="DSP373" s="94"/>
      <c r="DSQ373" s="94"/>
      <c r="DSR373" s="94"/>
      <c r="DSS373" s="94"/>
      <c r="DST373" s="94"/>
      <c r="DSU373" s="94"/>
      <c r="DSV373" s="94"/>
      <c r="DSW373" s="94"/>
      <c r="DSX373" s="94"/>
      <c r="DSY373" s="94"/>
      <c r="DSZ373" s="94"/>
      <c r="DTA373" s="94"/>
      <c r="DTB373" s="94"/>
      <c r="DTC373" s="94"/>
      <c r="DTD373" s="94"/>
      <c r="DTE373" s="94"/>
      <c r="DTF373" s="94"/>
      <c r="DTG373" s="94"/>
      <c r="DTH373" s="94"/>
      <c r="DTI373" s="94"/>
      <c r="DTJ373" s="94"/>
      <c r="DTK373" s="94"/>
      <c r="DTL373" s="94"/>
      <c r="DTM373" s="94"/>
      <c r="DTN373" s="94"/>
      <c r="DTO373" s="94"/>
      <c r="DTP373" s="94"/>
      <c r="DTQ373" s="94"/>
      <c r="DTR373" s="94"/>
      <c r="DTS373" s="94"/>
      <c r="DTT373" s="94"/>
      <c r="DTU373" s="94"/>
      <c r="DTV373" s="94"/>
      <c r="DTW373" s="94"/>
      <c r="DTX373" s="94"/>
      <c r="DTY373" s="94"/>
      <c r="DTZ373" s="94"/>
      <c r="DUA373" s="94"/>
      <c r="DUB373" s="94"/>
      <c r="DUC373" s="94"/>
      <c r="DUD373" s="94"/>
      <c r="DUE373" s="94"/>
      <c r="DUF373" s="94"/>
      <c r="DUG373" s="94"/>
      <c r="DUH373" s="94"/>
      <c r="DUI373" s="94"/>
      <c r="DUJ373" s="94"/>
      <c r="DUK373" s="94"/>
      <c r="DUL373" s="94"/>
      <c r="DUM373" s="94"/>
      <c r="DUN373" s="94"/>
      <c r="DUO373" s="94"/>
      <c r="DUP373" s="94"/>
      <c r="DUQ373" s="94"/>
      <c r="DUR373" s="94"/>
      <c r="DUS373" s="94"/>
      <c r="DUT373" s="94"/>
      <c r="DUU373" s="94"/>
      <c r="DUV373" s="94"/>
      <c r="DUW373" s="94"/>
      <c r="DUX373" s="94"/>
      <c r="DUY373" s="94"/>
      <c r="DUZ373" s="94"/>
      <c r="DVA373" s="94"/>
      <c r="DVB373" s="94"/>
      <c r="DVC373" s="94"/>
      <c r="DVD373" s="94"/>
      <c r="DVE373" s="94"/>
      <c r="DVF373" s="94"/>
      <c r="DVG373" s="94"/>
      <c r="DVH373" s="94"/>
      <c r="DVI373" s="94"/>
      <c r="DVJ373" s="94"/>
      <c r="DVK373" s="94"/>
      <c r="DVL373" s="94"/>
      <c r="DVM373" s="94"/>
      <c r="DVN373" s="94"/>
      <c r="DVO373" s="94"/>
      <c r="DVP373" s="94"/>
      <c r="DVQ373" s="94"/>
      <c r="DVR373" s="94"/>
      <c r="DVS373" s="94"/>
      <c r="DVT373" s="94"/>
      <c r="DVU373" s="94"/>
      <c r="DVV373" s="94"/>
      <c r="DVW373" s="94"/>
      <c r="DVX373" s="94"/>
      <c r="DVY373" s="94"/>
      <c r="DVZ373" s="94"/>
      <c r="DWA373" s="94"/>
      <c r="DWB373" s="94"/>
      <c r="DWC373" s="94"/>
      <c r="DWD373" s="94"/>
      <c r="DWE373" s="94"/>
      <c r="DWF373" s="94"/>
      <c r="DWG373" s="94"/>
      <c r="DWH373" s="94"/>
      <c r="DWI373" s="94"/>
      <c r="DWJ373" s="94"/>
      <c r="DWK373" s="94"/>
      <c r="DWL373" s="94"/>
      <c r="DWM373" s="94"/>
      <c r="DWN373" s="94"/>
      <c r="DWO373" s="94"/>
      <c r="DWP373" s="94"/>
      <c r="DWQ373" s="94"/>
      <c r="DWR373" s="94"/>
      <c r="DWS373" s="94"/>
      <c r="DWT373" s="94"/>
      <c r="DWU373" s="94"/>
      <c r="DWV373" s="94"/>
      <c r="DWW373" s="94"/>
      <c r="DWX373" s="94"/>
      <c r="DWY373" s="94"/>
      <c r="DWZ373" s="94"/>
      <c r="DXA373" s="94"/>
      <c r="DXB373" s="94"/>
      <c r="DXC373" s="94"/>
      <c r="DXD373" s="94"/>
      <c r="DXE373" s="94"/>
      <c r="DXF373" s="94"/>
      <c r="DXG373" s="94"/>
      <c r="DXH373" s="94"/>
      <c r="DXI373" s="94"/>
      <c r="DXJ373" s="94"/>
      <c r="DXK373" s="94"/>
      <c r="DXL373" s="94"/>
      <c r="DXM373" s="94"/>
      <c r="DXN373" s="94"/>
      <c r="DXO373" s="94"/>
      <c r="DXP373" s="94"/>
      <c r="DXQ373" s="94"/>
      <c r="DXR373" s="94"/>
      <c r="DXS373" s="94"/>
      <c r="DXT373" s="94"/>
      <c r="DXU373" s="94"/>
      <c r="DXV373" s="94"/>
      <c r="DXW373" s="94"/>
      <c r="DXX373" s="94"/>
      <c r="DXY373" s="94"/>
      <c r="DXZ373" s="94"/>
      <c r="DYA373" s="94"/>
      <c r="DYB373" s="94"/>
      <c r="DYC373" s="94"/>
      <c r="DYD373" s="94"/>
      <c r="DYE373" s="94"/>
      <c r="DYF373" s="94"/>
      <c r="DYG373" s="94"/>
      <c r="DYH373" s="94"/>
      <c r="DYI373" s="94"/>
      <c r="DYJ373" s="94"/>
      <c r="DYK373" s="94"/>
      <c r="DYL373" s="94"/>
      <c r="DYM373" s="94"/>
      <c r="DYN373" s="94"/>
      <c r="DYO373" s="94"/>
      <c r="DYP373" s="94"/>
      <c r="DYQ373" s="94"/>
      <c r="DYR373" s="94"/>
      <c r="DYS373" s="94"/>
      <c r="DYT373" s="94"/>
      <c r="DYU373" s="94"/>
      <c r="DYV373" s="94"/>
      <c r="DYW373" s="94"/>
      <c r="DYX373" s="94"/>
      <c r="DYY373" s="94"/>
      <c r="DYZ373" s="94"/>
      <c r="DZA373" s="94"/>
      <c r="DZB373" s="94"/>
      <c r="DZC373" s="94"/>
      <c r="DZD373" s="94"/>
      <c r="DZE373" s="94"/>
      <c r="DZF373" s="94"/>
      <c r="DZG373" s="94"/>
      <c r="DZH373" s="94"/>
      <c r="DZI373" s="94"/>
      <c r="DZJ373" s="94"/>
      <c r="DZK373" s="94"/>
      <c r="DZL373" s="94"/>
      <c r="DZM373" s="94"/>
      <c r="DZN373" s="94"/>
      <c r="DZO373" s="94"/>
      <c r="DZP373" s="94"/>
      <c r="DZQ373" s="94"/>
      <c r="DZR373" s="94"/>
      <c r="DZS373" s="94"/>
      <c r="DZT373" s="94"/>
      <c r="DZU373" s="94"/>
      <c r="DZV373" s="94"/>
      <c r="DZW373" s="94"/>
      <c r="DZX373" s="94"/>
      <c r="DZY373" s="94"/>
      <c r="DZZ373" s="94"/>
      <c r="EAA373" s="94"/>
      <c r="EAB373" s="94"/>
      <c r="EAC373" s="94"/>
      <c r="EAD373" s="94"/>
      <c r="EAE373" s="94"/>
      <c r="EAF373" s="94"/>
      <c r="EAG373" s="94"/>
      <c r="EAH373" s="94"/>
      <c r="EAI373" s="94"/>
      <c r="EAJ373" s="94"/>
      <c r="EAK373" s="94"/>
      <c r="EAL373" s="94"/>
      <c r="EAM373" s="94"/>
      <c r="EAN373" s="94"/>
      <c r="EAO373" s="94"/>
      <c r="EAP373" s="94"/>
      <c r="EAQ373" s="94"/>
      <c r="EAR373" s="94"/>
      <c r="EAS373" s="94"/>
      <c r="EAT373" s="94"/>
      <c r="EAU373" s="94"/>
      <c r="EAV373" s="94"/>
      <c r="EAW373" s="94"/>
      <c r="EAX373" s="94"/>
      <c r="EAY373" s="94"/>
      <c r="EAZ373" s="94"/>
      <c r="EBA373" s="94"/>
      <c r="EBB373" s="94"/>
      <c r="EBC373" s="94"/>
      <c r="EBD373" s="94"/>
      <c r="EBE373" s="94"/>
      <c r="EBF373" s="94"/>
      <c r="EBG373" s="94"/>
      <c r="EBH373" s="94"/>
      <c r="EBI373" s="94"/>
      <c r="EBJ373" s="94"/>
      <c r="EBK373" s="94"/>
      <c r="EBL373" s="94"/>
      <c r="EBM373" s="94"/>
      <c r="EBN373" s="94"/>
      <c r="EBO373" s="94"/>
      <c r="EBP373" s="94"/>
      <c r="EBQ373" s="94"/>
      <c r="EBR373" s="94"/>
      <c r="EBS373" s="94"/>
      <c r="EBT373" s="94"/>
      <c r="EBU373" s="94"/>
      <c r="EBV373" s="94"/>
      <c r="EBW373" s="94"/>
      <c r="EBX373" s="94"/>
      <c r="EBY373" s="94"/>
      <c r="EBZ373" s="94"/>
      <c r="ECA373" s="94"/>
      <c r="ECB373" s="94"/>
      <c r="ECC373" s="94"/>
      <c r="ECD373" s="94"/>
      <c r="ECE373" s="94"/>
      <c r="ECF373" s="94"/>
      <c r="ECG373" s="94"/>
      <c r="ECH373" s="94"/>
      <c r="ECI373" s="94"/>
      <c r="ECJ373" s="94"/>
      <c r="ECK373" s="94"/>
      <c r="ECL373" s="94"/>
      <c r="ECM373" s="94"/>
      <c r="ECN373" s="94"/>
      <c r="ECO373" s="94"/>
      <c r="ECP373" s="94"/>
      <c r="ECQ373" s="94"/>
      <c r="ECR373" s="94"/>
      <c r="ECS373" s="94"/>
      <c r="ECT373" s="94"/>
      <c r="ECU373" s="94"/>
      <c r="ECV373" s="94"/>
      <c r="ECW373" s="94"/>
      <c r="ECX373" s="94"/>
      <c r="ECY373" s="94"/>
      <c r="ECZ373" s="94"/>
      <c r="EDA373" s="94"/>
      <c r="EDB373" s="94"/>
      <c r="EDC373" s="94"/>
      <c r="EDD373" s="94"/>
      <c r="EDE373" s="94"/>
      <c r="EDF373" s="94"/>
      <c r="EDG373" s="94"/>
      <c r="EDH373" s="94"/>
      <c r="EDI373" s="94"/>
      <c r="EDJ373" s="94"/>
      <c r="EDK373" s="94"/>
      <c r="EDL373" s="94"/>
      <c r="EDM373" s="94"/>
      <c r="EDN373" s="94"/>
      <c r="EDO373" s="94"/>
      <c r="EDP373" s="94"/>
      <c r="EDQ373" s="94"/>
      <c r="EDR373" s="94"/>
      <c r="EDS373" s="94"/>
      <c r="EDT373" s="94"/>
      <c r="EDU373" s="94"/>
      <c r="EDV373" s="94"/>
      <c r="EDW373" s="94"/>
      <c r="EDX373" s="94"/>
      <c r="EDY373" s="94"/>
      <c r="EDZ373" s="94"/>
      <c r="EEA373" s="94"/>
      <c r="EEB373" s="94"/>
      <c r="EEC373" s="94"/>
      <c r="EED373" s="94"/>
      <c r="EEE373" s="94"/>
      <c r="EEF373" s="94"/>
      <c r="EEG373" s="94"/>
      <c r="EEH373" s="94"/>
      <c r="EEI373" s="94"/>
      <c r="EEJ373" s="94"/>
      <c r="EEK373" s="94"/>
      <c r="EEL373" s="94"/>
      <c r="EEM373" s="94"/>
      <c r="EEN373" s="94"/>
      <c r="EEO373" s="94"/>
      <c r="EEP373" s="94"/>
      <c r="EEQ373" s="94"/>
      <c r="EER373" s="94"/>
      <c r="EES373" s="94"/>
      <c r="EET373" s="94"/>
      <c r="EEU373" s="94"/>
      <c r="EEV373" s="94"/>
      <c r="EEW373" s="94"/>
      <c r="EEX373" s="94"/>
      <c r="EEY373" s="94"/>
      <c r="EEZ373" s="94"/>
      <c r="EFA373" s="94"/>
      <c r="EFB373" s="94"/>
      <c r="EFC373" s="94"/>
      <c r="EFD373" s="94"/>
      <c r="EFE373" s="94"/>
      <c r="EFF373" s="94"/>
      <c r="EFG373" s="94"/>
      <c r="EFH373" s="94"/>
      <c r="EFI373" s="94"/>
      <c r="EFJ373" s="94"/>
      <c r="EFK373" s="94"/>
      <c r="EFL373" s="94"/>
      <c r="EFM373" s="94"/>
      <c r="EFN373" s="94"/>
      <c r="EFO373" s="94"/>
      <c r="EFP373" s="94"/>
      <c r="EFQ373" s="94"/>
      <c r="EFR373" s="94"/>
      <c r="EFS373" s="94"/>
      <c r="EFT373" s="94"/>
      <c r="EFU373" s="94"/>
      <c r="EFV373" s="94"/>
      <c r="EFW373" s="94"/>
      <c r="EFX373" s="94"/>
      <c r="EFY373" s="94"/>
      <c r="EFZ373" s="94"/>
      <c r="EGA373" s="94"/>
      <c r="EGB373" s="94"/>
      <c r="EGC373" s="94"/>
      <c r="EGD373" s="94"/>
      <c r="EGE373" s="94"/>
      <c r="EGF373" s="94"/>
      <c r="EGG373" s="94"/>
      <c r="EGH373" s="94"/>
      <c r="EGI373" s="94"/>
      <c r="EGJ373" s="94"/>
      <c r="EGK373" s="94"/>
      <c r="EGL373" s="94"/>
      <c r="EGM373" s="94"/>
      <c r="EGN373" s="94"/>
      <c r="EGO373" s="94"/>
      <c r="EGP373" s="94"/>
      <c r="EGQ373" s="94"/>
      <c r="EGR373" s="94"/>
      <c r="EGS373" s="94"/>
      <c r="EGT373" s="94"/>
      <c r="EGU373" s="94"/>
      <c r="EGV373" s="94"/>
      <c r="EGW373" s="94"/>
      <c r="EGX373" s="94"/>
      <c r="EGY373" s="94"/>
      <c r="EGZ373" s="94"/>
      <c r="EHA373" s="94"/>
      <c r="EHB373" s="94"/>
      <c r="EHC373" s="94"/>
      <c r="EHD373" s="94"/>
      <c r="EHE373" s="94"/>
      <c r="EHF373" s="94"/>
      <c r="EHG373" s="94"/>
      <c r="EHH373" s="94"/>
      <c r="EHI373" s="94"/>
      <c r="EHJ373" s="94"/>
      <c r="EHK373" s="94"/>
      <c r="EHL373" s="94"/>
      <c r="EHM373" s="94"/>
      <c r="EHN373" s="94"/>
      <c r="EHO373" s="94"/>
      <c r="EHP373" s="94"/>
      <c r="EHQ373" s="94"/>
      <c r="EHR373" s="94"/>
      <c r="EHS373" s="94"/>
      <c r="EHT373" s="94"/>
      <c r="EHU373" s="94"/>
      <c r="EHV373" s="94"/>
      <c r="EHW373" s="94"/>
      <c r="EHX373" s="94"/>
      <c r="EHY373" s="94"/>
      <c r="EHZ373" s="94"/>
      <c r="EIA373" s="94"/>
      <c r="EIB373" s="94"/>
      <c r="EIC373" s="94"/>
      <c r="EID373" s="94"/>
      <c r="EIE373" s="94"/>
      <c r="EIF373" s="94"/>
      <c r="EIG373" s="94"/>
      <c r="EIH373" s="94"/>
      <c r="EII373" s="94"/>
      <c r="EIJ373" s="94"/>
      <c r="EIK373" s="94"/>
      <c r="EIL373" s="94"/>
      <c r="EIM373" s="94"/>
      <c r="EIN373" s="94"/>
      <c r="EIO373" s="94"/>
      <c r="EIP373" s="94"/>
      <c r="EIQ373" s="94"/>
      <c r="EIR373" s="94"/>
      <c r="EIS373" s="94"/>
      <c r="EIT373" s="94"/>
      <c r="EIU373" s="94"/>
      <c r="EIV373" s="94"/>
      <c r="EIW373" s="94"/>
      <c r="EIX373" s="94"/>
      <c r="EIY373" s="94"/>
      <c r="EIZ373" s="94"/>
      <c r="EJA373" s="94"/>
      <c r="EJB373" s="94"/>
      <c r="EJC373" s="94"/>
      <c r="EJD373" s="94"/>
      <c r="EJE373" s="94"/>
      <c r="EJF373" s="94"/>
      <c r="EJG373" s="94"/>
      <c r="EJH373" s="94"/>
      <c r="EJI373" s="94"/>
      <c r="EJJ373" s="94"/>
      <c r="EJK373" s="94"/>
      <c r="EJL373" s="94"/>
      <c r="EJM373" s="94"/>
      <c r="EJN373" s="94"/>
      <c r="EJO373" s="94"/>
      <c r="EJP373" s="94"/>
      <c r="EJQ373" s="94"/>
      <c r="EJR373" s="94"/>
      <c r="EJS373" s="94"/>
      <c r="EJT373" s="94"/>
      <c r="EJU373" s="94"/>
      <c r="EJV373" s="94"/>
      <c r="EJW373" s="94"/>
      <c r="EJX373" s="94"/>
      <c r="EJY373" s="94"/>
      <c r="EJZ373" s="94"/>
      <c r="EKA373" s="94"/>
      <c r="EKB373" s="94"/>
      <c r="EKC373" s="94"/>
      <c r="EKD373" s="94"/>
      <c r="EKE373" s="94"/>
      <c r="EKF373" s="94"/>
      <c r="EKG373" s="94"/>
      <c r="EKH373" s="94"/>
      <c r="EKI373" s="94"/>
      <c r="EKJ373" s="94"/>
      <c r="EKK373" s="94"/>
      <c r="EKL373" s="94"/>
      <c r="EKM373" s="94"/>
      <c r="EKN373" s="94"/>
      <c r="EKO373" s="94"/>
      <c r="EKP373" s="94"/>
      <c r="EKQ373" s="94"/>
      <c r="EKR373" s="94"/>
      <c r="EKS373" s="94"/>
      <c r="EKT373" s="94"/>
      <c r="EKU373" s="94"/>
      <c r="EKV373" s="94"/>
      <c r="EKW373" s="94"/>
      <c r="EKX373" s="94"/>
      <c r="EKY373" s="94"/>
      <c r="EKZ373" s="94"/>
      <c r="ELA373" s="94"/>
      <c r="ELB373" s="94"/>
      <c r="ELC373" s="94"/>
      <c r="ELD373" s="94"/>
      <c r="ELE373" s="94"/>
      <c r="ELF373" s="94"/>
      <c r="ELG373" s="94"/>
      <c r="ELH373" s="94"/>
      <c r="ELI373" s="94"/>
      <c r="ELJ373" s="94"/>
      <c r="ELK373" s="94"/>
      <c r="ELL373" s="94"/>
      <c r="ELM373" s="94"/>
      <c r="ELN373" s="94"/>
      <c r="ELO373" s="94"/>
      <c r="ELP373" s="94"/>
      <c r="ELQ373" s="94"/>
      <c r="ELR373" s="94"/>
      <c r="ELS373" s="94"/>
      <c r="ELT373" s="94"/>
      <c r="ELU373" s="94"/>
      <c r="ELV373" s="94"/>
      <c r="ELW373" s="94"/>
      <c r="ELX373" s="94"/>
      <c r="ELY373" s="94"/>
      <c r="ELZ373" s="94"/>
      <c r="EMA373" s="94"/>
      <c r="EMB373" s="94"/>
      <c r="EMC373" s="94"/>
      <c r="EMD373" s="94"/>
      <c r="EME373" s="94"/>
      <c r="EMF373" s="94"/>
      <c r="EMG373" s="94"/>
      <c r="EMH373" s="94"/>
      <c r="EMI373" s="94"/>
      <c r="EMJ373" s="94"/>
      <c r="EMK373" s="94"/>
      <c r="EML373" s="94"/>
      <c r="EMM373" s="94"/>
      <c r="EMN373" s="94"/>
      <c r="EMO373" s="94"/>
      <c r="EMP373" s="94"/>
      <c r="EMQ373" s="94"/>
      <c r="EMR373" s="94"/>
      <c r="EMS373" s="94"/>
      <c r="EMT373" s="94"/>
      <c r="EMU373" s="94"/>
      <c r="EMV373" s="94"/>
      <c r="EMW373" s="94"/>
      <c r="EMX373" s="94"/>
      <c r="EMY373" s="94"/>
      <c r="EMZ373" s="94"/>
      <c r="ENA373" s="94"/>
      <c r="ENB373" s="94"/>
      <c r="ENC373" s="94"/>
      <c r="END373" s="94"/>
      <c r="ENE373" s="94"/>
      <c r="ENF373" s="94"/>
      <c r="ENG373" s="94"/>
      <c r="ENH373" s="94"/>
      <c r="ENI373" s="94"/>
      <c r="ENJ373" s="94"/>
      <c r="ENK373" s="94"/>
      <c r="ENL373" s="94"/>
      <c r="ENM373" s="94"/>
      <c r="ENN373" s="94"/>
      <c r="ENO373" s="94"/>
      <c r="ENP373" s="94"/>
      <c r="ENQ373" s="94"/>
      <c r="ENR373" s="94"/>
      <c r="ENS373" s="94"/>
      <c r="ENT373" s="94"/>
      <c r="ENU373" s="94"/>
      <c r="ENV373" s="94"/>
      <c r="ENW373" s="94"/>
      <c r="ENX373" s="94"/>
      <c r="ENY373" s="94"/>
      <c r="ENZ373" s="94"/>
      <c r="EOA373" s="94"/>
      <c r="EOB373" s="94"/>
      <c r="EOC373" s="94"/>
      <c r="EOD373" s="94"/>
      <c r="EOE373" s="94"/>
      <c r="EOF373" s="94"/>
      <c r="EOG373" s="94"/>
      <c r="EOH373" s="94"/>
      <c r="EOI373" s="94"/>
      <c r="EOJ373" s="94"/>
      <c r="EOK373" s="94"/>
      <c r="EOL373" s="94"/>
      <c r="EOM373" s="94"/>
      <c r="EON373" s="94"/>
      <c r="EOO373" s="94"/>
      <c r="EOP373" s="94"/>
      <c r="EOQ373" s="94"/>
      <c r="EOR373" s="94"/>
      <c r="EOS373" s="94"/>
      <c r="EOT373" s="94"/>
      <c r="EOU373" s="94"/>
      <c r="EOV373" s="94"/>
      <c r="EOW373" s="94"/>
      <c r="EOX373" s="94"/>
      <c r="EOY373" s="94"/>
      <c r="EOZ373" s="94"/>
      <c r="EPA373" s="94"/>
      <c r="EPB373" s="94"/>
      <c r="EPC373" s="94"/>
      <c r="EPD373" s="94"/>
      <c r="EPE373" s="94"/>
      <c r="EPF373" s="94"/>
      <c r="EPG373" s="94"/>
      <c r="EPH373" s="94"/>
      <c r="EPI373" s="94"/>
      <c r="EPJ373" s="94"/>
      <c r="EPK373" s="94"/>
      <c r="EPL373" s="94"/>
      <c r="EPM373" s="94"/>
      <c r="EPN373" s="94"/>
      <c r="EPO373" s="94"/>
      <c r="EPP373" s="94"/>
      <c r="EPQ373" s="94"/>
      <c r="EPR373" s="94"/>
      <c r="EPS373" s="94"/>
      <c r="EPT373" s="94"/>
      <c r="EPU373" s="94"/>
      <c r="EPV373" s="94"/>
      <c r="EPW373" s="94"/>
      <c r="EPX373" s="94"/>
      <c r="EPY373" s="94"/>
      <c r="EPZ373" s="94"/>
      <c r="EQA373" s="94"/>
      <c r="EQB373" s="94"/>
      <c r="EQC373" s="94"/>
      <c r="EQD373" s="94"/>
      <c r="EQE373" s="94"/>
      <c r="EQF373" s="94"/>
      <c r="EQG373" s="94"/>
      <c r="EQH373" s="94"/>
      <c r="EQI373" s="94"/>
      <c r="EQJ373" s="94"/>
      <c r="EQK373" s="94"/>
      <c r="EQL373" s="94"/>
      <c r="EQM373" s="94"/>
      <c r="EQN373" s="94"/>
      <c r="EQO373" s="94"/>
      <c r="EQP373" s="94"/>
      <c r="EQQ373" s="94"/>
      <c r="EQR373" s="94"/>
      <c r="EQS373" s="94"/>
      <c r="EQT373" s="94"/>
      <c r="EQU373" s="94"/>
      <c r="EQV373" s="94"/>
      <c r="EQW373" s="94"/>
      <c r="EQX373" s="94"/>
      <c r="EQY373" s="94"/>
      <c r="EQZ373" s="94"/>
      <c r="ERA373" s="94"/>
      <c r="ERB373" s="94"/>
      <c r="ERC373" s="94"/>
      <c r="ERD373" s="94"/>
      <c r="ERE373" s="94"/>
      <c r="ERF373" s="94"/>
      <c r="ERG373" s="94"/>
      <c r="ERH373" s="94"/>
      <c r="ERI373" s="94"/>
      <c r="ERJ373" s="94"/>
      <c r="ERK373" s="94"/>
      <c r="ERL373" s="94"/>
      <c r="ERM373" s="94"/>
      <c r="ERN373" s="94"/>
      <c r="ERO373" s="94"/>
      <c r="ERP373" s="94"/>
      <c r="ERQ373" s="94"/>
      <c r="ERR373" s="94"/>
      <c r="ERS373" s="94"/>
      <c r="ERT373" s="94"/>
      <c r="ERU373" s="94"/>
      <c r="ERV373" s="94"/>
      <c r="ERW373" s="94"/>
      <c r="ERX373" s="94"/>
      <c r="ERY373" s="94"/>
      <c r="ERZ373" s="94"/>
      <c r="ESA373" s="94"/>
      <c r="ESB373" s="94"/>
      <c r="ESC373" s="94"/>
      <c r="ESD373" s="94"/>
      <c r="ESE373" s="94"/>
      <c r="ESF373" s="94"/>
      <c r="ESG373" s="94"/>
      <c r="ESH373" s="94"/>
      <c r="ESI373" s="94"/>
      <c r="ESJ373" s="94"/>
      <c r="ESK373" s="94"/>
      <c r="ESL373" s="94"/>
      <c r="ESM373" s="94"/>
      <c r="ESN373" s="94"/>
      <c r="ESO373" s="94"/>
      <c r="ESP373" s="94"/>
      <c r="ESQ373" s="94"/>
      <c r="ESR373" s="94"/>
      <c r="ESS373" s="94"/>
      <c r="EST373" s="94"/>
      <c r="ESU373" s="94"/>
      <c r="ESV373" s="94"/>
      <c r="ESW373" s="94"/>
      <c r="ESX373" s="94"/>
      <c r="ESY373" s="94"/>
      <c r="ESZ373" s="94"/>
      <c r="ETA373" s="94"/>
      <c r="ETB373" s="94"/>
      <c r="ETC373" s="94"/>
      <c r="ETD373" s="94"/>
      <c r="ETE373" s="94"/>
      <c r="ETF373" s="94"/>
      <c r="ETG373" s="94"/>
      <c r="ETH373" s="94"/>
      <c r="ETI373" s="94"/>
      <c r="ETJ373" s="94"/>
      <c r="ETK373" s="94"/>
      <c r="ETL373" s="94"/>
      <c r="ETM373" s="94"/>
      <c r="ETN373" s="94"/>
      <c r="ETO373" s="94"/>
      <c r="ETP373" s="94"/>
      <c r="ETQ373" s="94"/>
      <c r="ETR373" s="94"/>
      <c r="ETS373" s="94"/>
      <c r="ETT373" s="94"/>
      <c r="ETU373" s="94"/>
      <c r="ETV373" s="94"/>
      <c r="ETW373" s="94"/>
      <c r="ETX373" s="94"/>
      <c r="ETY373" s="94"/>
      <c r="ETZ373" s="94"/>
      <c r="EUA373" s="94"/>
      <c r="EUB373" s="94"/>
      <c r="EUC373" s="94"/>
      <c r="EUD373" s="94"/>
      <c r="EUE373" s="94"/>
      <c r="EUF373" s="94"/>
      <c r="EUG373" s="94"/>
      <c r="EUH373" s="94"/>
      <c r="EUI373" s="94"/>
      <c r="EUJ373" s="94"/>
      <c r="EUK373" s="94"/>
      <c r="EUL373" s="94"/>
      <c r="EUM373" s="94"/>
      <c r="EUN373" s="94"/>
      <c r="EUO373" s="94"/>
      <c r="EUP373" s="94"/>
      <c r="EUQ373" s="94"/>
      <c r="EUR373" s="94"/>
      <c r="EUS373" s="94"/>
      <c r="EUT373" s="94"/>
      <c r="EUU373" s="94"/>
      <c r="EUV373" s="94"/>
      <c r="EUW373" s="94"/>
      <c r="EUX373" s="94"/>
      <c r="EUY373" s="94"/>
      <c r="EUZ373" s="94"/>
      <c r="EVA373" s="94"/>
      <c r="EVB373" s="94"/>
      <c r="EVC373" s="94"/>
      <c r="EVD373" s="94"/>
      <c r="EVE373" s="94"/>
      <c r="EVF373" s="94"/>
      <c r="EVG373" s="94"/>
      <c r="EVH373" s="94"/>
      <c r="EVI373" s="94"/>
      <c r="EVJ373" s="94"/>
      <c r="EVK373" s="94"/>
      <c r="EVL373" s="94"/>
      <c r="EVM373" s="94"/>
      <c r="EVN373" s="94"/>
      <c r="EVO373" s="94"/>
      <c r="EVP373" s="94"/>
      <c r="EVQ373" s="94"/>
      <c r="EVR373" s="94"/>
      <c r="EVS373" s="94"/>
      <c r="EVT373" s="94"/>
      <c r="EVU373" s="94"/>
      <c r="EVV373" s="94"/>
      <c r="EVW373" s="94"/>
      <c r="EVX373" s="94"/>
      <c r="EVY373" s="94"/>
      <c r="EVZ373" s="94"/>
      <c r="EWA373" s="94"/>
      <c r="EWB373" s="94"/>
      <c r="EWC373" s="94"/>
      <c r="EWD373" s="94"/>
      <c r="EWE373" s="94"/>
      <c r="EWF373" s="94"/>
      <c r="EWG373" s="94"/>
      <c r="EWH373" s="94"/>
      <c r="EWI373" s="94"/>
      <c r="EWJ373" s="94"/>
      <c r="EWK373" s="94"/>
      <c r="EWL373" s="94"/>
      <c r="EWM373" s="94"/>
      <c r="EWN373" s="94"/>
      <c r="EWO373" s="94"/>
      <c r="EWP373" s="94"/>
      <c r="EWQ373" s="94"/>
      <c r="EWR373" s="94"/>
      <c r="EWS373" s="94"/>
      <c r="EWT373" s="94"/>
      <c r="EWU373" s="94"/>
      <c r="EWV373" s="94"/>
      <c r="EWW373" s="94"/>
      <c r="EWX373" s="94"/>
      <c r="EWY373" s="94"/>
      <c r="EWZ373" s="94"/>
      <c r="EXA373" s="94"/>
      <c r="EXB373" s="94"/>
      <c r="EXC373" s="94"/>
      <c r="EXD373" s="94"/>
      <c r="EXE373" s="94"/>
      <c r="EXF373" s="94"/>
      <c r="EXG373" s="94"/>
      <c r="EXH373" s="94"/>
      <c r="EXI373" s="94"/>
      <c r="EXJ373" s="94"/>
      <c r="EXK373" s="94"/>
      <c r="EXL373" s="94"/>
      <c r="EXM373" s="94"/>
      <c r="EXN373" s="94"/>
      <c r="EXO373" s="94"/>
      <c r="EXP373" s="94"/>
      <c r="EXQ373" s="94"/>
      <c r="EXR373" s="94"/>
      <c r="EXS373" s="94"/>
      <c r="EXT373" s="94"/>
      <c r="EXU373" s="94"/>
      <c r="EXV373" s="94"/>
      <c r="EXW373" s="94"/>
      <c r="EXX373" s="94"/>
      <c r="EXY373" s="94"/>
      <c r="EXZ373" s="94"/>
      <c r="EYA373" s="94"/>
      <c r="EYB373" s="94"/>
      <c r="EYC373" s="94"/>
      <c r="EYD373" s="94"/>
      <c r="EYE373" s="94"/>
      <c r="EYF373" s="94"/>
      <c r="EYG373" s="94"/>
      <c r="EYH373" s="94"/>
      <c r="EYI373" s="94"/>
      <c r="EYJ373" s="94"/>
      <c r="EYK373" s="94"/>
      <c r="EYL373" s="94"/>
      <c r="EYM373" s="94"/>
      <c r="EYN373" s="94"/>
      <c r="EYO373" s="94"/>
      <c r="EYP373" s="94"/>
      <c r="EYQ373" s="94"/>
      <c r="EYR373" s="94"/>
      <c r="EYS373" s="94"/>
      <c r="EYT373" s="94"/>
      <c r="EYU373" s="94"/>
      <c r="EYV373" s="94"/>
      <c r="EYW373" s="94"/>
      <c r="EYX373" s="94"/>
      <c r="EYY373" s="94"/>
      <c r="EYZ373" s="94"/>
      <c r="EZA373" s="94"/>
      <c r="EZB373" s="94"/>
      <c r="EZC373" s="94"/>
      <c r="EZD373" s="94"/>
      <c r="EZE373" s="94"/>
      <c r="EZF373" s="94"/>
      <c r="EZG373" s="94"/>
      <c r="EZH373" s="94"/>
      <c r="EZI373" s="94"/>
      <c r="EZJ373" s="94"/>
      <c r="EZK373" s="94"/>
      <c r="EZL373" s="94"/>
      <c r="EZM373" s="94"/>
      <c r="EZN373" s="94"/>
      <c r="EZO373" s="94"/>
      <c r="EZP373" s="94"/>
      <c r="EZQ373" s="94"/>
      <c r="EZR373" s="94"/>
      <c r="EZS373" s="94"/>
      <c r="EZT373" s="94"/>
      <c r="EZU373" s="94"/>
      <c r="EZV373" s="94"/>
      <c r="EZW373" s="94"/>
      <c r="EZX373" s="94"/>
      <c r="EZY373" s="94"/>
      <c r="EZZ373" s="94"/>
      <c r="FAA373" s="94"/>
      <c r="FAB373" s="94"/>
      <c r="FAC373" s="94"/>
      <c r="FAD373" s="94"/>
      <c r="FAE373" s="94"/>
      <c r="FAF373" s="94"/>
      <c r="FAG373" s="94"/>
      <c r="FAH373" s="94"/>
      <c r="FAI373" s="94"/>
      <c r="FAJ373" s="94"/>
      <c r="FAK373" s="94"/>
      <c r="FAL373" s="94"/>
      <c r="FAM373" s="94"/>
      <c r="FAN373" s="94"/>
      <c r="FAO373" s="94"/>
      <c r="FAP373" s="94"/>
      <c r="FAQ373" s="94"/>
      <c r="FAR373" s="94"/>
      <c r="FAS373" s="94"/>
      <c r="FAT373" s="94"/>
      <c r="FAU373" s="94"/>
      <c r="FAV373" s="94"/>
      <c r="FAW373" s="94"/>
      <c r="FAX373" s="94"/>
      <c r="FAY373" s="94"/>
      <c r="FAZ373" s="94"/>
      <c r="FBA373" s="94"/>
      <c r="FBB373" s="94"/>
      <c r="FBC373" s="94"/>
      <c r="FBD373" s="94"/>
      <c r="FBE373" s="94"/>
      <c r="FBF373" s="94"/>
      <c r="FBG373" s="94"/>
      <c r="FBH373" s="94"/>
      <c r="FBI373" s="94"/>
      <c r="FBJ373" s="94"/>
      <c r="FBK373" s="94"/>
      <c r="FBL373" s="94"/>
      <c r="FBM373" s="94"/>
      <c r="FBN373" s="94"/>
      <c r="FBO373" s="94"/>
      <c r="FBP373" s="94"/>
      <c r="FBQ373" s="94"/>
      <c r="FBR373" s="94"/>
      <c r="FBS373" s="94"/>
      <c r="FBT373" s="94"/>
      <c r="FBU373" s="94"/>
      <c r="FBV373" s="94"/>
      <c r="FBW373" s="94"/>
      <c r="FBX373" s="94"/>
      <c r="FBY373" s="94"/>
      <c r="FBZ373" s="94"/>
      <c r="FCA373" s="94"/>
      <c r="FCB373" s="94"/>
      <c r="FCC373" s="94"/>
      <c r="FCD373" s="94"/>
      <c r="FCE373" s="94"/>
      <c r="FCF373" s="94"/>
      <c r="FCG373" s="94"/>
      <c r="FCH373" s="94"/>
      <c r="FCI373" s="94"/>
      <c r="FCJ373" s="94"/>
      <c r="FCK373" s="94"/>
      <c r="FCL373" s="94"/>
      <c r="FCM373" s="94"/>
      <c r="FCN373" s="94"/>
      <c r="FCO373" s="94"/>
      <c r="FCP373" s="94"/>
      <c r="FCQ373" s="94"/>
      <c r="FCR373" s="94"/>
      <c r="FCS373" s="94"/>
      <c r="FCT373" s="94"/>
      <c r="FCU373" s="94"/>
      <c r="FCV373" s="94"/>
      <c r="FCW373" s="94"/>
      <c r="FCX373" s="94"/>
      <c r="FCY373" s="94"/>
      <c r="FCZ373" s="94"/>
      <c r="FDA373" s="94"/>
      <c r="FDB373" s="94"/>
      <c r="FDC373" s="94"/>
      <c r="FDD373" s="94"/>
      <c r="FDE373" s="94"/>
      <c r="FDF373" s="94"/>
      <c r="FDG373" s="94"/>
      <c r="FDH373" s="94"/>
      <c r="FDI373" s="94"/>
      <c r="FDJ373" s="94"/>
      <c r="FDK373" s="94"/>
      <c r="FDL373" s="94"/>
      <c r="FDM373" s="94"/>
      <c r="FDN373" s="94"/>
      <c r="FDO373" s="94"/>
      <c r="FDP373" s="94"/>
      <c r="FDQ373" s="94"/>
      <c r="FDR373" s="94"/>
      <c r="FDS373" s="94"/>
      <c r="FDT373" s="94"/>
      <c r="FDU373" s="94"/>
      <c r="FDV373" s="94"/>
      <c r="FDW373" s="94"/>
      <c r="FDX373" s="94"/>
      <c r="FDY373" s="94"/>
      <c r="FDZ373" s="94"/>
      <c r="FEA373" s="94"/>
      <c r="FEB373" s="94"/>
      <c r="FEC373" s="94"/>
      <c r="FED373" s="94"/>
      <c r="FEE373" s="94"/>
      <c r="FEF373" s="94"/>
      <c r="FEG373" s="94"/>
      <c r="FEH373" s="94"/>
      <c r="FEI373" s="94"/>
      <c r="FEJ373" s="94"/>
      <c r="FEK373" s="94"/>
      <c r="FEL373" s="94"/>
      <c r="FEM373" s="94"/>
      <c r="FEN373" s="94"/>
      <c r="FEO373" s="94"/>
      <c r="FEP373" s="94"/>
      <c r="FEQ373" s="94"/>
      <c r="FER373" s="94"/>
      <c r="FES373" s="94"/>
      <c r="FET373" s="94"/>
      <c r="FEU373" s="94"/>
      <c r="FEV373" s="94"/>
      <c r="FEW373" s="94"/>
      <c r="FEX373" s="94"/>
      <c r="FEY373" s="94"/>
      <c r="FEZ373" s="94"/>
      <c r="FFA373" s="94"/>
      <c r="FFB373" s="94"/>
      <c r="FFC373" s="94"/>
      <c r="FFD373" s="94"/>
      <c r="FFE373" s="94"/>
      <c r="FFF373" s="94"/>
      <c r="FFG373" s="94"/>
      <c r="FFH373" s="94"/>
      <c r="FFI373" s="94"/>
      <c r="FFJ373" s="94"/>
      <c r="FFK373" s="94"/>
      <c r="FFL373" s="94"/>
      <c r="FFM373" s="94"/>
      <c r="FFN373" s="94"/>
      <c r="FFO373" s="94"/>
      <c r="FFP373" s="94"/>
      <c r="FFQ373" s="94"/>
      <c r="FFR373" s="94"/>
      <c r="FFS373" s="94"/>
      <c r="FFT373" s="94"/>
      <c r="FFU373" s="94"/>
      <c r="FFV373" s="94"/>
      <c r="FFW373" s="94"/>
      <c r="FFX373" s="94"/>
      <c r="FFY373" s="94"/>
      <c r="FFZ373" s="94"/>
      <c r="FGA373" s="94"/>
      <c r="FGB373" s="94"/>
      <c r="FGC373" s="94"/>
      <c r="FGD373" s="94"/>
      <c r="FGE373" s="94"/>
      <c r="FGF373" s="94"/>
      <c r="FGG373" s="94"/>
      <c r="FGH373" s="94"/>
      <c r="FGI373" s="94"/>
      <c r="FGJ373" s="94"/>
      <c r="FGK373" s="94"/>
      <c r="FGL373" s="94"/>
      <c r="FGM373" s="94"/>
      <c r="FGN373" s="94"/>
      <c r="FGO373" s="94"/>
      <c r="FGP373" s="94"/>
      <c r="FGQ373" s="94"/>
      <c r="FGR373" s="94"/>
      <c r="FGS373" s="94"/>
      <c r="FGT373" s="94"/>
      <c r="FGU373" s="94"/>
      <c r="FGV373" s="94"/>
      <c r="FGW373" s="94"/>
      <c r="FGX373" s="94"/>
      <c r="FGY373" s="94"/>
      <c r="FGZ373" s="94"/>
      <c r="FHA373" s="94"/>
      <c r="FHB373" s="94"/>
      <c r="FHC373" s="94"/>
      <c r="FHD373" s="94"/>
      <c r="FHE373" s="94"/>
      <c r="FHF373" s="94"/>
      <c r="FHG373" s="94"/>
      <c r="FHH373" s="94"/>
      <c r="FHI373" s="94"/>
      <c r="FHJ373" s="94"/>
      <c r="FHK373" s="94"/>
      <c r="FHL373" s="94"/>
      <c r="FHM373" s="94"/>
      <c r="FHN373" s="94"/>
      <c r="FHO373" s="94"/>
      <c r="FHP373" s="94"/>
      <c r="FHQ373" s="94"/>
      <c r="FHR373" s="94"/>
      <c r="FHS373" s="94"/>
      <c r="FHT373" s="94"/>
      <c r="FHU373" s="94"/>
      <c r="FHV373" s="94"/>
      <c r="FHW373" s="94"/>
      <c r="FHX373" s="94"/>
      <c r="FHY373" s="94"/>
      <c r="FHZ373" s="94"/>
      <c r="FIA373" s="94"/>
      <c r="FIB373" s="94"/>
      <c r="FIC373" s="94"/>
      <c r="FID373" s="94"/>
      <c r="FIE373" s="94"/>
      <c r="FIF373" s="94"/>
      <c r="FIG373" s="94"/>
      <c r="FIH373" s="94"/>
      <c r="FII373" s="94"/>
      <c r="FIJ373" s="94"/>
      <c r="FIK373" s="94"/>
      <c r="FIL373" s="94"/>
      <c r="FIM373" s="94"/>
      <c r="FIN373" s="94"/>
      <c r="FIO373" s="94"/>
      <c r="FIP373" s="94"/>
      <c r="FIQ373" s="94"/>
      <c r="FIR373" s="94"/>
      <c r="FIS373" s="94"/>
      <c r="FIT373" s="94"/>
      <c r="FIU373" s="94"/>
      <c r="FIV373" s="94"/>
      <c r="FIW373" s="94"/>
      <c r="FIX373" s="94"/>
      <c r="FIY373" s="94"/>
      <c r="FIZ373" s="94"/>
      <c r="FJA373" s="94"/>
      <c r="FJB373" s="94"/>
      <c r="FJC373" s="94"/>
      <c r="FJD373" s="94"/>
      <c r="FJE373" s="94"/>
      <c r="FJF373" s="94"/>
      <c r="FJG373" s="94"/>
      <c r="FJH373" s="94"/>
      <c r="FJI373" s="94"/>
      <c r="FJJ373" s="94"/>
      <c r="FJK373" s="94"/>
      <c r="FJL373" s="94"/>
      <c r="FJM373" s="94"/>
      <c r="FJN373" s="94"/>
      <c r="FJO373" s="94"/>
      <c r="FJP373" s="94"/>
      <c r="FJQ373" s="94"/>
      <c r="FJR373" s="94"/>
      <c r="FJS373" s="94"/>
      <c r="FJT373" s="94"/>
      <c r="FJU373" s="94"/>
      <c r="FJV373" s="94"/>
      <c r="FJW373" s="94"/>
      <c r="FJX373" s="94"/>
      <c r="FJY373" s="94"/>
      <c r="FJZ373" s="94"/>
      <c r="FKA373" s="94"/>
      <c r="FKB373" s="94"/>
      <c r="FKC373" s="94"/>
      <c r="FKD373" s="94"/>
      <c r="FKE373" s="94"/>
      <c r="FKF373" s="94"/>
      <c r="FKG373" s="94"/>
      <c r="FKH373" s="94"/>
      <c r="FKI373" s="94"/>
      <c r="FKJ373" s="94"/>
      <c r="FKK373" s="94"/>
      <c r="FKL373" s="94"/>
      <c r="FKM373" s="94"/>
      <c r="FKN373" s="94"/>
      <c r="FKO373" s="94"/>
      <c r="FKP373" s="94"/>
      <c r="FKQ373" s="94"/>
      <c r="FKR373" s="94"/>
      <c r="FKS373" s="94"/>
      <c r="FKT373" s="94"/>
      <c r="FKU373" s="94"/>
      <c r="FKV373" s="94"/>
      <c r="FKW373" s="94"/>
      <c r="FKX373" s="94"/>
      <c r="FKY373" s="94"/>
      <c r="FKZ373" s="94"/>
      <c r="FLA373" s="94"/>
      <c r="FLB373" s="94"/>
      <c r="FLC373" s="94"/>
      <c r="FLD373" s="94"/>
      <c r="FLE373" s="94"/>
      <c r="FLF373" s="94"/>
      <c r="FLG373" s="94"/>
      <c r="FLH373" s="94"/>
      <c r="FLI373" s="94"/>
      <c r="FLJ373" s="94"/>
      <c r="FLK373" s="94"/>
      <c r="FLL373" s="94"/>
      <c r="FLM373" s="94"/>
      <c r="FLN373" s="94"/>
      <c r="FLO373" s="94"/>
      <c r="FLP373" s="94"/>
      <c r="FLQ373" s="94"/>
      <c r="FLR373" s="94"/>
      <c r="FLS373" s="94"/>
      <c r="FLT373" s="94"/>
      <c r="FLU373" s="94"/>
      <c r="FLV373" s="94"/>
      <c r="FLW373" s="94"/>
      <c r="FLX373" s="94"/>
      <c r="FLY373" s="94"/>
      <c r="FLZ373" s="94"/>
      <c r="FMA373" s="94"/>
      <c r="FMB373" s="94"/>
      <c r="FMC373" s="94"/>
      <c r="FMD373" s="94"/>
      <c r="FME373" s="94"/>
      <c r="FMF373" s="94"/>
      <c r="FMG373" s="94"/>
      <c r="FMH373" s="94"/>
      <c r="FMI373" s="94"/>
      <c r="FMJ373" s="94"/>
      <c r="FMK373" s="94"/>
      <c r="FML373" s="94"/>
      <c r="FMM373" s="94"/>
      <c r="FMN373" s="94"/>
      <c r="FMO373" s="94"/>
      <c r="FMP373" s="94"/>
      <c r="FMQ373" s="94"/>
      <c r="FMR373" s="94"/>
      <c r="FMS373" s="94"/>
      <c r="FMT373" s="94"/>
      <c r="FMU373" s="94"/>
      <c r="FMV373" s="94"/>
      <c r="FMW373" s="94"/>
      <c r="FMX373" s="94"/>
      <c r="FMY373" s="94"/>
      <c r="FMZ373" s="94"/>
      <c r="FNA373" s="94"/>
      <c r="FNB373" s="94"/>
      <c r="FNC373" s="94"/>
      <c r="FND373" s="94"/>
      <c r="FNE373" s="94"/>
      <c r="FNF373" s="94"/>
      <c r="FNG373" s="94"/>
      <c r="FNH373" s="94"/>
      <c r="FNI373" s="94"/>
      <c r="FNJ373" s="94"/>
      <c r="FNK373" s="94"/>
      <c r="FNL373" s="94"/>
      <c r="FNM373" s="94"/>
      <c r="FNN373" s="94"/>
      <c r="FNO373" s="94"/>
      <c r="FNP373" s="94"/>
      <c r="FNQ373" s="94"/>
      <c r="FNR373" s="94"/>
      <c r="FNS373" s="94"/>
      <c r="FNT373" s="94"/>
      <c r="FNU373" s="94"/>
      <c r="FNV373" s="94"/>
      <c r="FNW373" s="94"/>
      <c r="FNX373" s="94"/>
      <c r="FNY373" s="94"/>
      <c r="FNZ373" s="94"/>
      <c r="FOA373" s="94"/>
      <c r="FOB373" s="94"/>
      <c r="FOC373" s="94"/>
      <c r="FOD373" s="94"/>
      <c r="FOE373" s="94"/>
      <c r="FOF373" s="94"/>
      <c r="FOG373" s="94"/>
      <c r="FOH373" s="94"/>
      <c r="FOI373" s="94"/>
      <c r="FOJ373" s="94"/>
      <c r="FOK373" s="94"/>
      <c r="FOL373" s="94"/>
      <c r="FOM373" s="94"/>
      <c r="FON373" s="94"/>
      <c r="FOO373" s="94"/>
      <c r="FOP373" s="94"/>
      <c r="FOQ373" s="94"/>
      <c r="FOR373" s="94"/>
      <c r="FOS373" s="94"/>
      <c r="FOT373" s="94"/>
      <c r="FOU373" s="94"/>
      <c r="FOV373" s="94"/>
      <c r="FOW373" s="94"/>
      <c r="FOX373" s="94"/>
      <c r="FOY373" s="94"/>
      <c r="FOZ373" s="94"/>
      <c r="FPA373" s="94"/>
      <c r="FPB373" s="94"/>
      <c r="FPC373" s="94"/>
      <c r="FPD373" s="94"/>
      <c r="FPE373" s="94"/>
      <c r="FPF373" s="94"/>
      <c r="FPG373" s="94"/>
      <c r="FPH373" s="94"/>
      <c r="FPI373" s="94"/>
      <c r="FPJ373" s="94"/>
      <c r="FPK373" s="94"/>
      <c r="FPL373" s="94"/>
      <c r="FPM373" s="94"/>
      <c r="FPN373" s="94"/>
      <c r="FPO373" s="94"/>
      <c r="FPP373" s="94"/>
      <c r="FPQ373" s="94"/>
      <c r="FPR373" s="94"/>
      <c r="FPS373" s="94"/>
      <c r="FPT373" s="94"/>
      <c r="FPU373" s="94"/>
      <c r="FPV373" s="94"/>
      <c r="FPW373" s="94"/>
      <c r="FPX373" s="94"/>
      <c r="FPY373" s="94"/>
      <c r="FPZ373" s="94"/>
      <c r="FQA373" s="94"/>
      <c r="FQB373" s="94"/>
      <c r="FQC373" s="94"/>
      <c r="FQD373" s="94"/>
      <c r="FQE373" s="94"/>
      <c r="FQF373" s="94"/>
      <c r="FQG373" s="94"/>
      <c r="FQH373" s="94"/>
      <c r="FQI373" s="94"/>
      <c r="FQJ373" s="94"/>
      <c r="FQK373" s="94"/>
      <c r="FQL373" s="94"/>
      <c r="FQM373" s="94"/>
      <c r="FQN373" s="94"/>
      <c r="FQO373" s="94"/>
      <c r="FQP373" s="94"/>
      <c r="FQQ373" s="94"/>
      <c r="FQR373" s="94"/>
      <c r="FQS373" s="94"/>
      <c r="FQT373" s="94"/>
      <c r="FQU373" s="94"/>
      <c r="FQV373" s="94"/>
      <c r="FQW373" s="94"/>
      <c r="FQX373" s="94"/>
      <c r="FQY373" s="94"/>
      <c r="FQZ373" s="94"/>
      <c r="FRA373" s="94"/>
      <c r="FRB373" s="94"/>
      <c r="FRC373" s="94"/>
      <c r="FRD373" s="94"/>
      <c r="FRE373" s="94"/>
      <c r="FRF373" s="94"/>
      <c r="FRG373" s="94"/>
      <c r="FRH373" s="94"/>
      <c r="FRI373" s="94"/>
      <c r="FRJ373" s="94"/>
      <c r="FRK373" s="94"/>
      <c r="FRL373" s="94"/>
      <c r="FRM373" s="94"/>
      <c r="FRN373" s="94"/>
      <c r="FRO373" s="94"/>
      <c r="FRP373" s="94"/>
      <c r="FRQ373" s="94"/>
      <c r="FRR373" s="94"/>
      <c r="FRS373" s="94"/>
      <c r="FRT373" s="94"/>
      <c r="FRU373" s="94"/>
      <c r="FRV373" s="94"/>
      <c r="FRW373" s="94"/>
      <c r="FRX373" s="94"/>
      <c r="FRY373" s="94"/>
      <c r="FRZ373" s="94"/>
      <c r="FSA373" s="94"/>
      <c r="FSB373" s="94"/>
      <c r="FSC373" s="94"/>
      <c r="FSD373" s="94"/>
      <c r="FSE373" s="94"/>
      <c r="FSF373" s="94"/>
      <c r="FSG373" s="94"/>
      <c r="FSH373" s="94"/>
      <c r="FSI373" s="94"/>
      <c r="FSJ373" s="94"/>
      <c r="FSK373" s="94"/>
      <c r="FSL373" s="94"/>
      <c r="FSM373" s="94"/>
      <c r="FSN373" s="94"/>
      <c r="FSO373" s="94"/>
      <c r="FSP373" s="94"/>
      <c r="FSQ373" s="94"/>
      <c r="FSR373" s="94"/>
      <c r="FSS373" s="94"/>
      <c r="FST373" s="94"/>
      <c r="FSU373" s="94"/>
      <c r="FSV373" s="94"/>
      <c r="FSW373" s="94"/>
      <c r="FSX373" s="94"/>
      <c r="FSY373" s="94"/>
      <c r="FSZ373" s="94"/>
      <c r="FTA373" s="94"/>
      <c r="FTB373" s="94"/>
      <c r="FTC373" s="94"/>
      <c r="FTD373" s="94"/>
      <c r="FTE373" s="94"/>
      <c r="FTF373" s="94"/>
      <c r="FTG373" s="94"/>
      <c r="FTH373" s="94"/>
      <c r="FTI373" s="94"/>
      <c r="FTJ373" s="94"/>
      <c r="FTK373" s="94"/>
      <c r="FTL373" s="94"/>
      <c r="FTM373" s="94"/>
      <c r="FTN373" s="94"/>
      <c r="FTO373" s="94"/>
      <c r="FTP373" s="94"/>
      <c r="FTQ373" s="94"/>
      <c r="FTR373" s="94"/>
      <c r="FTS373" s="94"/>
      <c r="FTT373" s="94"/>
      <c r="FTU373" s="94"/>
      <c r="FTV373" s="94"/>
      <c r="FTW373" s="94"/>
      <c r="FTX373" s="94"/>
      <c r="FTY373" s="94"/>
      <c r="FTZ373" s="94"/>
      <c r="FUA373" s="94"/>
      <c r="FUB373" s="94"/>
      <c r="FUC373" s="94"/>
      <c r="FUD373" s="94"/>
      <c r="FUE373" s="94"/>
      <c r="FUF373" s="94"/>
      <c r="FUG373" s="94"/>
      <c r="FUH373" s="94"/>
      <c r="FUI373" s="94"/>
      <c r="FUJ373" s="94"/>
      <c r="FUK373" s="94"/>
      <c r="FUL373" s="94"/>
      <c r="FUM373" s="94"/>
      <c r="FUN373" s="94"/>
      <c r="FUO373" s="94"/>
      <c r="FUP373" s="94"/>
      <c r="FUQ373" s="94"/>
      <c r="FUR373" s="94"/>
      <c r="FUS373" s="94"/>
      <c r="FUT373" s="94"/>
      <c r="FUU373" s="94"/>
      <c r="FUV373" s="94"/>
      <c r="FUW373" s="94"/>
      <c r="FUX373" s="94"/>
      <c r="FUY373" s="94"/>
      <c r="FUZ373" s="94"/>
      <c r="FVA373" s="94"/>
      <c r="FVB373" s="94"/>
      <c r="FVC373" s="94"/>
      <c r="FVD373" s="94"/>
      <c r="FVE373" s="94"/>
      <c r="FVF373" s="94"/>
      <c r="FVG373" s="94"/>
      <c r="FVH373" s="94"/>
      <c r="FVI373" s="94"/>
      <c r="FVJ373" s="94"/>
      <c r="FVK373" s="94"/>
      <c r="FVL373" s="94"/>
      <c r="FVM373" s="94"/>
      <c r="FVN373" s="94"/>
      <c r="FVO373" s="94"/>
      <c r="FVP373" s="94"/>
      <c r="FVQ373" s="94"/>
      <c r="FVR373" s="94"/>
      <c r="FVS373" s="94"/>
      <c r="FVT373" s="94"/>
      <c r="FVU373" s="94"/>
      <c r="FVV373" s="94"/>
      <c r="FVW373" s="94"/>
      <c r="FVX373" s="94"/>
      <c r="FVY373" s="94"/>
      <c r="FVZ373" s="94"/>
      <c r="FWA373" s="94"/>
      <c r="FWB373" s="94"/>
      <c r="FWC373" s="94"/>
      <c r="FWD373" s="94"/>
      <c r="FWE373" s="94"/>
      <c r="FWF373" s="94"/>
      <c r="FWG373" s="94"/>
      <c r="FWH373" s="94"/>
      <c r="FWI373" s="94"/>
      <c r="FWJ373" s="94"/>
      <c r="FWK373" s="94"/>
      <c r="FWL373" s="94"/>
      <c r="FWM373" s="94"/>
      <c r="FWN373" s="94"/>
      <c r="FWO373" s="94"/>
      <c r="FWP373" s="94"/>
      <c r="FWQ373" s="94"/>
      <c r="FWR373" s="94"/>
      <c r="FWS373" s="94"/>
      <c r="FWT373" s="94"/>
      <c r="FWU373" s="94"/>
      <c r="FWV373" s="94"/>
      <c r="FWW373" s="94"/>
      <c r="FWX373" s="94"/>
      <c r="FWY373" s="94"/>
      <c r="FWZ373" s="94"/>
      <c r="FXA373" s="94"/>
      <c r="FXB373" s="94"/>
      <c r="FXC373" s="94"/>
      <c r="FXD373" s="94"/>
      <c r="FXE373" s="94"/>
      <c r="FXF373" s="94"/>
      <c r="FXG373" s="94"/>
      <c r="FXH373" s="94"/>
      <c r="FXI373" s="94"/>
      <c r="FXJ373" s="94"/>
      <c r="FXK373" s="94"/>
      <c r="FXL373" s="94"/>
      <c r="FXM373" s="94"/>
      <c r="FXN373" s="94"/>
      <c r="FXO373" s="94"/>
      <c r="FXP373" s="94"/>
      <c r="FXQ373" s="94"/>
      <c r="FXR373" s="94"/>
      <c r="FXS373" s="94"/>
      <c r="FXT373" s="94"/>
      <c r="FXU373" s="94"/>
      <c r="FXV373" s="94"/>
      <c r="FXW373" s="94"/>
      <c r="FXX373" s="94"/>
      <c r="FXY373" s="94"/>
      <c r="FXZ373" s="94"/>
      <c r="FYA373" s="94"/>
      <c r="FYB373" s="94"/>
      <c r="FYC373" s="94"/>
      <c r="FYD373" s="94"/>
      <c r="FYE373" s="94"/>
      <c r="FYF373" s="94"/>
      <c r="FYG373" s="94"/>
      <c r="FYH373" s="94"/>
      <c r="FYI373" s="94"/>
      <c r="FYJ373" s="94"/>
      <c r="FYK373" s="94"/>
      <c r="FYL373" s="94"/>
      <c r="FYM373" s="94"/>
      <c r="FYN373" s="94"/>
      <c r="FYO373" s="94"/>
      <c r="FYP373" s="94"/>
      <c r="FYQ373" s="94"/>
      <c r="FYR373" s="94"/>
      <c r="FYS373" s="94"/>
      <c r="FYT373" s="94"/>
      <c r="FYU373" s="94"/>
      <c r="FYV373" s="94"/>
      <c r="FYW373" s="94"/>
      <c r="FYX373" s="94"/>
      <c r="FYY373" s="94"/>
      <c r="FYZ373" s="94"/>
      <c r="FZA373" s="94"/>
      <c r="FZB373" s="94"/>
      <c r="FZC373" s="94"/>
      <c r="FZD373" s="94"/>
      <c r="FZE373" s="94"/>
      <c r="FZF373" s="94"/>
      <c r="FZG373" s="94"/>
      <c r="FZH373" s="94"/>
      <c r="FZI373" s="94"/>
      <c r="FZJ373" s="94"/>
      <c r="FZK373" s="94"/>
      <c r="FZL373" s="94"/>
      <c r="FZM373" s="94"/>
      <c r="FZN373" s="94"/>
      <c r="FZO373" s="94"/>
      <c r="FZP373" s="94"/>
      <c r="FZQ373" s="94"/>
      <c r="FZR373" s="94"/>
      <c r="FZS373" s="94"/>
      <c r="FZT373" s="94"/>
      <c r="FZU373" s="94"/>
      <c r="FZV373" s="94"/>
      <c r="FZW373" s="94"/>
      <c r="FZX373" s="94"/>
      <c r="FZY373" s="94"/>
      <c r="FZZ373" s="94"/>
      <c r="GAA373" s="94"/>
      <c r="GAB373" s="94"/>
      <c r="GAC373" s="94"/>
      <c r="GAD373" s="94"/>
      <c r="GAE373" s="94"/>
      <c r="GAF373" s="94"/>
      <c r="GAG373" s="94"/>
      <c r="GAH373" s="94"/>
      <c r="GAI373" s="94"/>
      <c r="GAJ373" s="94"/>
      <c r="GAK373" s="94"/>
      <c r="GAL373" s="94"/>
      <c r="GAM373" s="94"/>
      <c r="GAN373" s="94"/>
      <c r="GAO373" s="94"/>
      <c r="GAP373" s="94"/>
      <c r="GAQ373" s="94"/>
      <c r="GAR373" s="94"/>
      <c r="GAS373" s="94"/>
      <c r="GAT373" s="94"/>
      <c r="GAU373" s="94"/>
      <c r="GAV373" s="94"/>
      <c r="GAW373" s="94"/>
      <c r="GAX373" s="94"/>
      <c r="GAY373" s="94"/>
      <c r="GAZ373" s="94"/>
      <c r="GBA373" s="94"/>
      <c r="GBB373" s="94"/>
      <c r="GBC373" s="94"/>
      <c r="GBD373" s="94"/>
      <c r="GBE373" s="94"/>
      <c r="GBF373" s="94"/>
      <c r="GBG373" s="94"/>
      <c r="GBH373" s="94"/>
      <c r="GBI373" s="94"/>
      <c r="GBJ373" s="94"/>
      <c r="GBK373" s="94"/>
      <c r="GBL373" s="94"/>
      <c r="GBM373" s="94"/>
      <c r="GBN373" s="94"/>
      <c r="GBO373" s="94"/>
      <c r="GBP373" s="94"/>
      <c r="GBQ373" s="94"/>
      <c r="GBR373" s="94"/>
      <c r="GBS373" s="94"/>
      <c r="GBT373" s="94"/>
      <c r="GBU373" s="94"/>
      <c r="GBV373" s="94"/>
      <c r="GBW373" s="94"/>
      <c r="GBX373" s="94"/>
      <c r="GBY373" s="94"/>
      <c r="GBZ373" s="94"/>
      <c r="GCA373" s="94"/>
      <c r="GCB373" s="94"/>
      <c r="GCC373" s="94"/>
      <c r="GCD373" s="94"/>
      <c r="GCE373" s="94"/>
      <c r="GCF373" s="94"/>
      <c r="GCG373" s="94"/>
      <c r="GCH373" s="94"/>
      <c r="GCI373" s="94"/>
      <c r="GCJ373" s="94"/>
      <c r="GCK373" s="94"/>
      <c r="GCL373" s="94"/>
      <c r="GCM373" s="94"/>
      <c r="GCN373" s="94"/>
      <c r="GCO373" s="94"/>
      <c r="GCP373" s="94"/>
      <c r="GCQ373" s="94"/>
      <c r="GCR373" s="94"/>
      <c r="GCS373" s="94"/>
      <c r="GCT373" s="94"/>
      <c r="GCU373" s="94"/>
      <c r="GCV373" s="94"/>
      <c r="GCW373" s="94"/>
      <c r="GCX373" s="94"/>
      <c r="GCY373" s="94"/>
      <c r="GCZ373" s="94"/>
      <c r="GDA373" s="94"/>
      <c r="GDB373" s="94"/>
      <c r="GDC373" s="94"/>
      <c r="GDD373" s="94"/>
      <c r="GDE373" s="94"/>
      <c r="GDF373" s="94"/>
      <c r="GDG373" s="94"/>
      <c r="GDH373" s="94"/>
      <c r="GDI373" s="94"/>
      <c r="GDJ373" s="94"/>
      <c r="GDK373" s="94"/>
      <c r="GDL373" s="94"/>
      <c r="GDM373" s="94"/>
      <c r="GDN373" s="94"/>
      <c r="GDO373" s="94"/>
      <c r="GDP373" s="94"/>
      <c r="GDQ373" s="94"/>
      <c r="GDR373" s="94"/>
      <c r="GDS373" s="94"/>
      <c r="GDT373" s="94"/>
      <c r="GDU373" s="94"/>
      <c r="GDV373" s="94"/>
      <c r="GDW373" s="94"/>
      <c r="GDX373" s="94"/>
      <c r="GDY373" s="94"/>
      <c r="GDZ373" s="94"/>
      <c r="GEA373" s="94"/>
      <c r="GEB373" s="94"/>
      <c r="GEC373" s="94"/>
      <c r="GED373" s="94"/>
      <c r="GEE373" s="94"/>
      <c r="GEF373" s="94"/>
      <c r="GEG373" s="94"/>
      <c r="GEH373" s="94"/>
      <c r="GEI373" s="94"/>
      <c r="GEJ373" s="94"/>
      <c r="GEK373" s="94"/>
      <c r="GEL373" s="94"/>
      <c r="GEM373" s="94"/>
      <c r="GEN373" s="94"/>
      <c r="GEO373" s="94"/>
      <c r="GEP373" s="94"/>
      <c r="GEQ373" s="94"/>
      <c r="GER373" s="94"/>
      <c r="GES373" s="94"/>
      <c r="GET373" s="94"/>
      <c r="GEU373" s="94"/>
      <c r="GEV373" s="94"/>
      <c r="GEW373" s="94"/>
      <c r="GEX373" s="94"/>
      <c r="GEY373" s="94"/>
      <c r="GEZ373" s="94"/>
      <c r="GFA373" s="94"/>
      <c r="GFB373" s="94"/>
      <c r="GFC373" s="94"/>
      <c r="GFD373" s="94"/>
      <c r="GFE373" s="94"/>
      <c r="GFF373" s="94"/>
      <c r="GFG373" s="94"/>
      <c r="GFH373" s="94"/>
      <c r="GFI373" s="94"/>
      <c r="GFJ373" s="94"/>
      <c r="GFK373" s="94"/>
      <c r="GFL373" s="94"/>
      <c r="GFM373" s="94"/>
      <c r="GFN373" s="94"/>
      <c r="GFO373" s="94"/>
      <c r="GFP373" s="94"/>
      <c r="GFQ373" s="94"/>
      <c r="GFR373" s="94"/>
      <c r="GFS373" s="94"/>
      <c r="GFT373" s="94"/>
      <c r="GFU373" s="94"/>
      <c r="GFV373" s="94"/>
      <c r="GFW373" s="94"/>
      <c r="GFX373" s="94"/>
      <c r="GFY373" s="94"/>
      <c r="GFZ373" s="94"/>
      <c r="GGA373" s="94"/>
      <c r="GGB373" s="94"/>
      <c r="GGC373" s="94"/>
      <c r="GGD373" s="94"/>
      <c r="GGE373" s="94"/>
      <c r="GGF373" s="94"/>
      <c r="GGG373" s="94"/>
      <c r="GGH373" s="94"/>
      <c r="GGI373" s="94"/>
      <c r="GGJ373" s="94"/>
      <c r="GGK373" s="94"/>
      <c r="GGL373" s="94"/>
      <c r="GGM373" s="94"/>
      <c r="GGN373" s="94"/>
      <c r="GGO373" s="94"/>
      <c r="GGP373" s="94"/>
      <c r="GGQ373" s="94"/>
      <c r="GGR373" s="94"/>
      <c r="GGS373" s="94"/>
      <c r="GGT373" s="94"/>
      <c r="GGU373" s="94"/>
      <c r="GGV373" s="94"/>
      <c r="GGW373" s="94"/>
      <c r="GGX373" s="94"/>
      <c r="GGY373" s="94"/>
      <c r="GGZ373" s="94"/>
      <c r="GHA373" s="94"/>
      <c r="GHB373" s="94"/>
      <c r="GHC373" s="94"/>
      <c r="GHD373" s="94"/>
      <c r="GHE373" s="94"/>
      <c r="GHF373" s="94"/>
      <c r="GHG373" s="94"/>
      <c r="GHH373" s="94"/>
      <c r="GHI373" s="94"/>
      <c r="GHJ373" s="94"/>
      <c r="GHK373" s="94"/>
      <c r="GHL373" s="94"/>
      <c r="GHM373" s="94"/>
      <c r="GHN373" s="94"/>
      <c r="GHO373" s="94"/>
      <c r="GHP373" s="94"/>
      <c r="GHQ373" s="94"/>
      <c r="GHR373" s="94"/>
      <c r="GHS373" s="94"/>
      <c r="GHT373" s="94"/>
      <c r="GHU373" s="94"/>
      <c r="GHV373" s="94"/>
      <c r="GHW373" s="94"/>
      <c r="GHX373" s="94"/>
      <c r="GHY373" s="94"/>
      <c r="GHZ373" s="94"/>
      <c r="GIA373" s="94"/>
      <c r="GIB373" s="94"/>
      <c r="GIC373" s="94"/>
      <c r="GID373" s="94"/>
      <c r="GIE373" s="94"/>
      <c r="GIF373" s="94"/>
      <c r="GIG373" s="94"/>
      <c r="GIH373" s="94"/>
      <c r="GII373" s="94"/>
      <c r="GIJ373" s="94"/>
      <c r="GIK373" s="94"/>
      <c r="GIL373" s="94"/>
      <c r="GIM373" s="94"/>
      <c r="GIN373" s="94"/>
      <c r="GIO373" s="94"/>
      <c r="GIP373" s="94"/>
      <c r="GIQ373" s="94"/>
      <c r="GIR373" s="94"/>
      <c r="GIS373" s="94"/>
      <c r="GIT373" s="94"/>
      <c r="GIU373" s="94"/>
      <c r="GIV373" s="94"/>
      <c r="GIW373" s="94"/>
      <c r="GIX373" s="94"/>
      <c r="GIY373" s="94"/>
      <c r="GIZ373" s="94"/>
      <c r="GJA373" s="94"/>
      <c r="GJB373" s="94"/>
      <c r="GJC373" s="94"/>
      <c r="GJD373" s="94"/>
      <c r="GJE373" s="94"/>
      <c r="GJF373" s="94"/>
      <c r="GJG373" s="94"/>
      <c r="GJH373" s="94"/>
      <c r="GJI373" s="94"/>
      <c r="GJJ373" s="94"/>
      <c r="GJK373" s="94"/>
      <c r="GJL373" s="94"/>
      <c r="GJM373" s="94"/>
      <c r="GJN373" s="94"/>
      <c r="GJO373" s="94"/>
      <c r="GJP373" s="94"/>
      <c r="GJQ373" s="94"/>
      <c r="GJR373" s="94"/>
      <c r="GJS373" s="94"/>
      <c r="GJT373" s="94"/>
      <c r="GJU373" s="94"/>
      <c r="GJV373" s="94"/>
      <c r="GJW373" s="94"/>
      <c r="GJX373" s="94"/>
      <c r="GJY373" s="94"/>
      <c r="GJZ373" s="94"/>
      <c r="GKA373" s="94"/>
      <c r="GKB373" s="94"/>
      <c r="GKC373" s="94"/>
      <c r="GKD373" s="94"/>
      <c r="GKE373" s="94"/>
      <c r="GKF373" s="94"/>
      <c r="GKG373" s="94"/>
      <c r="GKH373" s="94"/>
      <c r="GKI373" s="94"/>
      <c r="GKJ373" s="94"/>
      <c r="GKK373" s="94"/>
      <c r="GKL373" s="94"/>
      <c r="GKM373" s="94"/>
      <c r="GKN373" s="94"/>
      <c r="GKO373" s="94"/>
      <c r="GKP373" s="94"/>
      <c r="GKQ373" s="94"/>
      <c r="GKR373" s="94"/>
      <c r="GKS373" s="94"/>
      <c r="GKT373" s="94"/>
      <c r="GKU373" s="94"/>
      <c r="GKV373" s="94"/>
      <c r="GKW373" s="94"/>
      <c r="GKX373" s="94"/>
      <c r="GKY373" s="94"/>
      <c r="GKZ373" s="94"/>
      <c r="GLA373" s="94"/>
      <c r="GLB373" s="94"/>
      <c r="GLC373" s="94"/>
      <c r="GLD373" s="94"/>
      <c r="GLE373" s="94"/>
      <c r="GLF373" s="94"/>
      <c r="GLG373" s="94"/>
      <c r="GLH373" s="94"/>
      <c r="GLI373" s="94"/>
      <c r="GLJ373" s="94"/>
      <c r="GLK373" s="94"/>
      <c r="GLL373" s="94"/>
      <c r="GLM373" s="94"/>
      <c r="GLN373" s="94"/>
      <c r="GLO373" s="94"/>
      <c r="GLP373" s="94"/>
      <c r="GLQ373" s="94"/>
      <c r="GLR373" s="94"/>
      <c r="GLS373" s="94"/>
      <c r="GLT373" s="94"/>
      <c r="GLU373" s="94"/>
      <c r="GLV373" s="94"/>
      <c r="GLW373" s="94"/>
      <c r="GLX373" s="94"/>
      <c r="GLY373" s="94"/>
      <c r="GLZ373" s="94"/>
      <c r="GMA373" s="94"/>
      <c r="GMB373" s="94"/>
      <c r="GMC373" s="94"/>
      <c r="GMD373" s="94"/>
      <c r="GME373" s="94"/>
      <c r="GMF373" s="94"/>
      <c r="GMG373" s="94"/>
      <c r="GMH373" s="94"/>
      <c r="GMI373" s="94"/>
      <c r="GMJ373" s="94"/>
      <c r="GMK373" s="94"/>
      <c r="GML373" s="94"/>
      <c r="GMM373" s="94"/>
      <c r="GMN373" s="94"/>
      <c r="GMO373" s="94"/>
      <c r="GMP373" s="94"/>
      <c r="GMQ373" s="94"/>
      <c r="GMR373" s="94"/>
      <c r="GMS373" s="94"/>
      <c r="GMT373" s="94"/>
      <c r="GMU373" s="94"/>
      <c r="GMV373" s="94"/>
      <c r="GMW373" s="94"/>
      <c r="GMX373" s="94"/>
      <c r="GMY373" s="94"/>
      <c r="GMZ373" s="94"/>
      <c r="GNA373" s="94"/>
      <c r="GNB373" s="94"/>
      <c r="GNC373" s="94"/>
      <c r="GND373" s="94"/>
      <c r="GNE373" s="94"/>
      <c r="GNF373" s="94"/>
      <c r="GNG373" s="94"/>
      <c r="GNH373" s="94"/>
      <c r="GNI373" s="94"/>
      <c r="GNJ373" s="94"/>
      <c r="GNK373" s="94"/>
      <c r="GNL373" s="94"/>
      <c r="GNM373" s="94"/>
      <c r="GNN373" s="94"/>
      <c r="GNO373" s="94"/>
      <c r="GNP373" s="94"/>
      <c r="GNQ373" s="94"/>
      <c r="GNR373" s="94"/>
      <c r="GNS373" s="94"/>
      <c r="GNT373" s="94"/>
      <c r="GNU373" s="94"/>
      <c r="GNV373" s="94"/>
      <c r="GNW373" s="94"/>
      <c r="GNX373" s="94"/>
      <c r="GNY373" s="94"/>
      <c r="GNZ373" s="94"/>
      <c r="GOA373" s="94"/>
      <c r="GOB373" s="94"/>
      <c r="GOC373" s="94"/>
      <c r="GOD373" s="94"/>
      <c r="GOE373" s="94"/>
      <c r="GOF373" s="94"/>
      <c r="GOG373" s="94"/>
      <c r="GOH373" s="94"/>
      <c r="GOI373" s="94"/>
      <c r="GOJ373" s="94"/>
      <c r="GOK373" s="94"/>
      <c r="GOL373" s="94"/>
      <c r="GOM373" s="94"/>
      <c r="GON373" s="94"/>
      <c r="GOO373" s="94"/>
      <c r="GOP373" s="94"/>
      <c r="GOQ373" s="94"/>
      <c r="GOR373" s="94"/>
      <c r="GOS373" s="94"/>
      <c r="GOT373" s="94"/>
      <c r="GOU373" s="94"/>
      <c r="GOV373" s="94"/>
      <c r="GOW373" s="94"/>
      <c r="GOX373" s="94"/>
      <c r="GOY373" s="94"/>
      <c r="GOZ373" s="94"/>
      <c r="GPA373" s="94"/>
      <c r="GPB373" s="94"/>
      <c r="GPC373" s="94"/>
      <c r="GPD373" s="94"/>
      <c r="GPE373" s="94"/>
      <c r="GPF373" s="94"/>
      <c r="GPG373" s="94"/>
      <c r="GPH373" s="94"/>
      <c r="GPI373" s="94"/>
      <c r="GPJ373" s="94"/>
      <c r="GPK373" s="94"/>
      <c r="GPL373" s="94"/>
      <c r="GPM373" s="94"/>
      <c r="GPN373" s="94"/>
      <c r="GPO373" s="94"/>
      <c r="GPP373" s="94"/>
      <c r="GPQ373" s="94"/>
      <c r="GPR373" s="94"/>
      <c r="GPS373" s="94"/>
      <c r="GPT373" s="94"/>
      <c r="GPU373" s="94"/>
      <c r="GPV373" s="94"/>
      <c r="GPW373" s="94"/>
      <c r="GPX373" s="94"/>
      <c r="GPY373" s="94"/>
      <c r="GPZ373" s="94"/>
      <c r="GQA373" s="94"/>
      <c r="GQB373" s="94"/>
      <c r="GQC373" s="94"/>
      <c r="GQD373" s="94"/>
      <c r="GQE373" s="94"/>
      <c r="GQF373" s="94"/>
      <c r="GQG373" s="94"/>
      <c r="GQH373" s="94"/>
      <c r="GQI373" s="94"/>
      <c r="GQJ373" s="94"/>
      <c r="GQK373" s="94"/>
      <c r="GQL373" s="94"/>
      <c r="GQM373" s="94"/>
      <c r="GQN373" s="94"/>
      <c r="GQO373" s="94"/>
      <c r="GQP373" s="94"/>
      <c r="GQQ373" s="94"/>
      <c r="GQR373" s="94"/>
      <c r="GQS373" s="94"/>
      <c r="GQT373" s="94"/>
      <c r="GQU373" s="94"/>
      <c r="GQV373" s="94"/>
      <c r="GQW373" s="94"/>
      <c r="GQX373" s="94"/>
      <c r="GQY373" s="94"/>
      <c r="GQZ373" s="94"/>
      <c r="GRA373" s="94"/>
      <c r="GRB373" s="94"/>
      <c r="GRC373" s="94"/>
      <c r="GRD373" s="94"/>
      <c r="GRE373" s="94"/>
      <c r="GRF373" s="94"/>
      <c r="GRG373" s="94"/>
      <c r="GRH373" s="94"/>
      <c r="GRI373" s="94"/>
      <c r="GRJ373" s="94"/>
      <c r="GRK373" s="94"/>
      <c r="GRL373" s="94"/>
      <c r="GRM373" s="94"/>
      <c r="GRN373" s="94"/>
      <c r="GRO373" s="94"/>
      <c r="GRP373" s="94"/>
      <c r="GRQ373" s="94"/>
      <c r="GRR373" s="94"/>
      <c r="GRS373" s="94"/>
      <c r="GRT373" s="94"/>
      <c r="GRU373" s="94"/>
      <c r="GRV373" s="94"/>
      <c r="GRW373" s="94"/>
      <c r="GRX373" s="94"/>
      <c r="GRY373" s="94"/>
      <c r="GRZ373" s="94"/>
      <c r="GSA373" s="94"/>
      <c r="GSB373" s="94"/>
      <c r="GSC373" s="94"/>
      <c r="GSD373" s="94"/>
      <c r="GSE373" s="94"/>
      <c r="GSF373" s="94"/>
      <c r="GSG373" s="94"/>
      <c r="GSH373" s="94"/>
      <c r="GSI373" s="94"/>
      <c r="GSJ373" s="94"/>
      <c r="GSK373" s="94"/>
      <c r="GSL373" s="94"/>
      <c r="GSM373" s="94"/>
      <c r="GSN373" s="94"/>
      <c r="GSO373" s="94"/>
      <c r="GSP373" s="94"/>
      <c r="GSQ373" s="94"/>
      <c r="GSR373" s="94"/>
      <c r="GSS373" s="94"/>
      <c r="GST373" s="94"/>
      <c r="GSU373" s="94"/>
      <c r="GSV373" s="94"/>
      <c r="GSW373" s="94"/>
      <c r="GSX373" s="94"/>
      <c r="GSY373" s="94"/>
      <c r="GSZ373" s="94"/>
      <c r="GTA373" s="94"/>
      <c r="GTB373" s="94"/>
      <c r="GTC373" s="94"/>
      <c r="GTD373" s="94"/>
      <c r="GTE373" s="94"/>
      <c r="GTF373" s="94"/>
      <c r="GTG373" s="94"/>
      <c r="GTH373" s="94"/>
      <c r="GTI373" s="94"/>
      <c r="GTJ373" s="94"/>
      <c r="GTK373" s="94"/>
      <c r="GTL373" s="94"/>
      <c r="GTM373" s="94"/>
      <c r="GTN373" s="94"/>
      <c r="GTO373" s="94"/>
      <c r="GTP373" s="94"/>
      <c r="GTQ373" s="94"/>
      <c r="GTR373" s="94"/>
      <c r="GTS373" s="94"/>
      <c r="GTT373" s="94"/>
      <c r="GTU373" s="94"/>
      <c r="GTV373" s="94"/>
      <c r="GTW373" s="94"/>
      <c r="GTX373" s="94"/>
      <c r="GTY373" s="94"/>
      <c r="GTZ373" s="94"/>
      <c r="GUA373" s="94"/>
      <c r="GUB373" s="94"/>
      <c r="GUC373" s="94"/>
      <c r="GUD373" s="94"/>
      <c r="GUE373" s="94"/>
      <c r="GUF373" s="94"/>
      <c r="GUG373" s="94"/>
      <c r="GUH373" s="94"/>
      <c r="GUI373" s="94"/>
      <c r="GUJ373" s="94"/>
      <c r="GUK373" s="94"/>
      <c r="GUL373" s="94"/>
      <c r="GUM373" s="94"/>
      <c r="GUN373" s="94"/>
      <c r="GUO373" s="94"/>
      <c r="GUP373" s="94"/>
      <c r="GUQ373" s="94"/>
      <c r="GUR373" s="94"/>
      <c r="GUS373" s="94"/>
      <c r="GUT373" s="94"/>
      <c r="GUU373" s="94"/>
      <c r="GUV373" s="94"/>
      <c r="GUW373" s="94"/>
      <c r="GUX373" s="94"/>
      <c r="GUY373" s="94"/>
      <c r="GUZ373" s="94"/>
      <c r="GVA373" s="94"/>
      <c r="GVB373" s="94"/>
      <c r="GVC373" s="94"/>
      <c r="GVD373" s="94"/>
      <c r="GVE373" s="94"/>
      <c r="GVF373" s="94"/>
      <c r="GVG373" s="94"/>
      <c r="GVH373" s="94"/>
      <c r="GVI373" s="94"/>
      <c r="GVJ373" s="94"/>
      <c r="GVK373" s="94"/>
      <c r="GVL373" s="94"/>
      <c r="GVM373" s="94"/>
      <c r="GVN373" s="94"/>
      <c r="GVO373" s="94"/>
      <c r="GVP373" s="94"/>
      <c r="GVQ373" s="94"/>
      <c r="GVR373" s="94"/>
      <c r="GVS373" s="94"/>
      <c r="GVT373" s="94"/>
      <c r="GVU373" s="94"/>
      <c r="GVV373" s="94"/>
      <c r="GVW373" s="94"/>
      <c r="GVX373" s="94"/>
      <c r="GVY373" s="94"/>
      <c r="GVZ373" s="94"/>
      <c r="GWA373" s="94"/>
      <c r="GWB373" s="94"/>
      <c r="GWC373" s="94"/>
      <c r="GWD373" s="94"/>
      <c r="GWE373" s="94"/>
      <c r="GWF373" s="94"/>
      <c r="GWG373" s="94"/>
      <c r="GWH373" s="94"/>
      <c r="GWI373" s="94"/>
      <c r="GWJ373" s="94"/>
      <c r="GWK373" s="94"/>
      <c r="GWL373" s="94"/>
      <c r="GWM373" s="94"/>
      <c r="GWN373" s="94"/>
      <c r="GWO373" s="94"/>
      <c r="GWP373" s="94"/>
      <c r="GWQ373" s="94"/>
      <c r="GWR373" s="94"/>
      <c r="GWS373" s="94"/>
      <c r="GWT373" s="94"/>
      <c r="GWU373" s="94"/>
      <c r="GWV373" s="94"/>
      <c r="GWW373" s="94"/>
      <c r="GWX373" s="94"/>
      <c r="GWY373" s="94"/>
      <c r="GWZ373" s="94"/>
      <c r="GXA373" s="94"/>
      <c r="GXB373" s="94"/>
      <c r="GXC373" s="94"/>
      <c r="GXD373" s="94"/>
      <c r="GXE373" s="94"/>
      <c r="GXF373" s="94"/>
      <c r="GXG373" s="94"/>
      <c r="GXH373" s="94"/>
      <c r="GXI373" s="94"/>
      <c r="GXJ373" s="94"/>
      <c r="GXK373" s="94"/>
      <c r="GXL373" s="94"/>
      <c r="GXM373" s="94"/>
      <c r="GXN373" s="94"/>
      <c r="GXO373" s="94"/>
      <c r="GXP373" s="94"/>
      <c r="GXQ373" s="94"/>
      <c r="GXR373" s="94"/>
      <c r="GXS373" s="94"/>
      <c r="GXT373" s="94"/>
      <c r="GXU373" s="94"/>
      <c r="GXV373" s="94"/>
      <c r="GXW373" s="94"/>
      <c r="GXX373" s="94"/>
      <c r="GXY373" s="94"/>
      <c r="GXZ373" s="94"/>
      <c r="GYA373" s="94"/>
      <c r="GYB373" s="94"/>
      <c r="GYC373" s="94"/>
      <c r="GYD373" s="94"/>
      <c r="GYE373" s="94"/>
      <c r="GYF373" s="94"/>
      <c r="GYG373" s="94"/>
      <c r="GYH373" s="94"/>
      <c r="GYI373" s="94"/>
      <c r="GYJ373" s="94"/>
      <c r="GYK373" s="94"/>
      <c r="GYL373" s="94"/>
      <c r="GYM373" s="94"/>
      <c r="GYN373" s="94"/>
      <c r="GYO373" s="94"/>
      <c r="GYP373" s="94"/>
      <c r="GYQ373" s="94"/>
      <c r="GYR373" s="94"/>
      <c r="GYS373" s="94"/>
      <c r="GYT373" s="94"/>
      <c r="GYU373" s="94"/>
      <c r="GYV373" s="94"/>
      <c r="GYW373" s="94"/>
      <c r="GYX373" s="94"/>
      <c r="GYY373" s="94"/>
      <c r="GYZ373" s="94"/>
      <c r="GZA373" s="94"/>
      <c r="GZB373" s="94"/>
      <c r="GZC373" s="94"/>
      <c r="GZD373" s="94"/>
      <c r="GZE373" s="94"/>
      <c r="GZF373" s="94"/>
      <c r="GZG373" s="94"/>
      <c r="GZH373" s="94"/>
      <c r="GZI373" s="94"/>
      <c r="GZJ373" s="94"/>
      <c r="GZK373" s="94"/>
      <c r="GZL373" s="94"/>
      <c r="GZM373" s="94"/>
      <c r="GZN373" s="94"/>
      <c r="GZO373" s="94"/>
      <c r="GZP373" s="94"/>
      <c r="GZQ373" s="94"/>
      <c r="GZR373" s="94"/>
      <c r="GZS373" s="94"/>
      <c r="GZT373" s="94"/>
      <c r="GZU373" s="94"/>
      <c r="GZV373" s="94"/>
      <c r="GZW373" s="94"/>
      <c r="GZX373" s="94"/>
      <c r="GZY373" s="94"/>
      <c r="GZZ373" s="94"/>
      <c r="HAA373" s="94"/>
      <c r="HAB373" s="94"/>
      <c r="HAC373" s="94"/>
      <c r="HAD373" s="94"/>
      <c r="HAE373" s="94"/>
      <c r="HAF373" s="94"/>
      <c r="HAG373" s="94"/>
      <c r="HAH373" s="94"/>
      <c r="HAI373" s="94"/>
      <c r="HAJ373" s="94"/>
      <c r="HAK373" s="94"/>
      <c r="HAL373" s="94"/>
      <c r="HAM373" s="94"/>
      <c r="HAN373" s="94"/>
      <c r="HAO373" s="94"/>
      <c r="HAP373" s="94"/>
      <c r="HAQ373" s="94"/>
      <c r="HAR373" s="94"/>
      <c r="HAS373" s="94"/>
      <c r="HAT373" s="94"/>
      <c r="HAU373" s="94"/>
      <c r="HAV373" s="94"/>
      <c r="HAW373" s="94"/>
      <c r="HAX373" s="94"/>
      <c r="HAY373" s="94"/>
      <c r="HAZ373" s="94"/>
      <c r="HBA373" s="94"/>
      <c r="HBB373" s="94"/>
      <c r="HBC373" s="94"/>
      <c r="HBD373" s="94"/>
      <c r="HBE373" s="94"/>
      <c r="HBF373" s="94"/>
      <c r="HBG373" s="94"/>
      <c r="HBH373" s="94"/>
      <c r="HBI373" s="94"/>
      <c r="HBJ373" s="94"/>
      <c r="HBK373" s="94"/>
      <c r="HBL373" s="94"/>
      <c r="HBM373" s="94"/>
      <c r="HBN373" s="94"/>
      <c r="HBO373" s="94"/>
      <c r="HBP373" s="94"/>
      <c r="HBQ373" s="94"/>
      <c r="HBR373" s="94"/>
      <c r="HBS373" s="94"/>
      <c r="HBT373" s="94"/>
      <c r="HBU373" s="94"/>
      <c r="HBV373" s="94"/>
      <c r="HBW373" s="94"/>
      <c r="HBX373" s="94"/>
      <c r="HBY373" s="94"/>
      <c r="HBZ373" s="94"/>
      <c r="HCA373" s="94"/>
      <c r="HCB373" s="94"/>
      <c r="HCC373" s="94"/>
      <c r="HCD373" s="94"/>
      <c r="HCE373" s="94"/>
      <c r="HCF373" s="94"/>
      <c r="HCG373" s="94"/>
      <c r="HCH373" s="94"/>
      <c r="HCI373" s="94"/>
      <c r="HCJ373" s="94"/>
      <c r="HCK373" s="94"/>
      <c r="HCL373" s="94"/>
      <c r="HCM373" s="94"/>
      <c r="HCN373" s="94"/>
      <c r="HCO373" s="94"/>
      <c r="HCP373" s="94"/>
      <c r="HCQ373" s="94"/>
      <c r="HCR373" s="94"/>
      <c r="HCS373" s="94"/>
      <c r="HCT373" s="94"/>
      <c r="HCU373" s="94"/>
      <c r="HCV373" s="94"/>
      <c r="HCW373" s="94"/>
      <c r="HCX373" s="94"/>
      <c r="HCY373" s="94"/>
      <c r="HCZ373" s="94"/>
      <c r="HDA373" s="94"/>
      <c r="HDB373" s="94"/>
      <c r="HDC373" s="94"/>
      <c r="HDD373" s="94"/>
      <c r="HDE373" s="94"/>
      <c r="HDF373" s="94"/>
      <c r="HDG373" s="94"/>
      <c r="HDH373" s="94"/>
      <c r="HDI373" s="94"/>
      <c r="HDJ373" s="94"/>
      <c r="HDK373" s="94"/>
      <c r="HDL373" s="94"/>
      <c r="HDM373" s="94"/>
      <c r="HDN373" s="94"/>
      <c r="HDO373" s="94"/>
      <c r="HDP373" s="94"/>
      <c r="HDQ373" s="94"/>
      <c r="HDR373" s="94"/>
      <c r="HDS373" s="94"/>
      <c r="HDT373" s="94"/>
      <c r="HDU373" s="94"/>
      <c r="HDV373" s="94"/>
      <c r="HDW373" s="94"/>
      <c r="HDX373" s="94"/>
      <c r="HDY373" s="94"/>
      <c r="HDZ373" s="94"/>
      <c r="HEA373" s="94"/>
      <c r="HEB373" s="94"/>
      <c r="HEC373" s="94"/>
      <c r="HED373" s="94"/>
      <c r="HEE373" s="94"/>
      <c r="HEF373" s="94"/>
      <c r="HEG373" s="94"/>
      <c r="HEH373" s="94"/>
      <c r="HEI373" s="94"/>
      <c r="HEJ373" s="94"/>
      <c r="HEK373" s="94"/>
      <c r="HEL373" s="94"/>
      <c r="HEM373" s="94"/>
      <c r="HEN373" s="94"/>
      <c r="HEO373" s="94"/>
      <c r="HEP373" s="94"/>
      <c r="HEQ373" s="94"/>
      <c r="HER373" s="94"/>
      <c r="HES373" s="94"/>
      <c r="HET373" s="94"/>
      <c r="HEU373" s="94"/>
      <c r="HEV373" s="94"/>
      <c r="HEW373" s="94"/>
      <c r="HEX373" s="94"/>
      <c r="HEY373" s="94"/>
      <c r="HEZ373" s="94"/>
      <c r="HFA373" s="94"/>
      <c r="HFB373" s="94"/>
      <c r="HFC373" s="94"/>
      <c r="HFD373" s="94"/>
      <c r="HFE373" s="94"/>
      <c r="HFF373" s="94"/>
      <c r="HFG373" s="94"/>
      <c r="HFH373" s="94"/>
      <c r="HFI373" s="94"/>
      <c r="HFJ373" s="94"/>
      <c r="HFK373" s="94"/>
      <c r="HFL373" s="94"/>
      <c r="HFM373" s="94"/>
      <c r="HFN373" s="94"/>
      <c r="HFO373" s="94"/>
      <c r="HFP373" s="94"/>
      <c r="HFQ373" s="94"/>
      <c r="HFR373" s="94"/>
      <c r="HFS373" s="94"/>
      <c r="HFT373" s="94"/>
      <c r="HFU373" s="94"/>
      <c r="HFV373" s="94"/>
      <c r="HFW373" s="94"/>
      <c r="HFX373" s="94"/>
      <c r="HFY373" s="94"/>
      <c r="HFZ373" s="94"/>
      <c r="HGA373" s="94"/>
      <c r="HGB373" s="94"/>
      <c r="HGC373" s="94"/>
      <c r="HGD373" s="94"/>
      <c r="HGE373" s="94"/>
      <c r="HGF373" s="94"/>
      <c r="HGG373" s="94"/>
      <c r="HGH373" s="94"/>
      <c r="HGI373" s="94"/>
      <c r="HGJ373" s="94"/>
      <c r="HGK373" s="94"/>
      <c r="HGL373" s="94"/>
      <c r="HGM373" s="94"/>
      <c r="HGN373" s="94"/>
      <c r="HGO373" s="94"/>
      <c r="HGP373" s="94"/>
      <c r="HGQ373" s="94"/>
      <c r="HGR373" s="94"/>
      <c r="HGS373" s="94"/>
      <c r="HGT373" s="94"/>
      <c r="HGU373" s="94"/>
      <c r="HGV373" s="94"/>
      <c r="HGW373" s="94"/>
      <c r="HGX373" s="94"/>
      <c r="HGY373" s="94"/>
      <c r="HGZ373" s="94"/>
      <c r="HHA373" s="94"/>
      <c r="HHB373" s="94"/>
      <c r="HHC373" s="94"/>
      <c r="HHD373" s="94"/>
      <c r="HHE373" s="94"/>
      <c r="HHF373" s="94"/>
      <c r="HHG373" s="94"/>
      <c r="HHH373" s="94"/>
      <c r="HHI373" s="94"/>
      <c r="HHJ373" s="94"/>
      <c r="HHK373" s="94"/>
      <c r="HHL373" s="94"/>
      <c r="HHM373" s="94"/>
      <c r="HHN373" s="94"/>
      <c r="HHO373" s="94"/>
      <c r="HHP373" s="94"/>
      <c r="HHQ373" s="94"/>
      <c r="HHR373" s="94"/>
      <c r="HHS373" s="94"/>
      <c r="HHT373" s="94"/>
      <c r="HHU373" s="94"/>
      <c r="HHV373" s="94"/>
      <c r="HHW373" s="94"/>
      <c r="HHX373" s="94"/>
      <c r="HHY373" s="94"/>
      <c r="HHZ373" s="94"/>
      <c r="HIA373" s="94"/>
      <c r="HIB373" s="94"/>
      <c r="HIC373" s="94"/>
      <c r="HID373" s="94"/>
      <c r="HIE373" s="94"/>
      <c r="HIF373" s="94"/>
      <c r="HIG373" s="94"/>
      <c r="HIH373" s="94"/>
      <c r="HII373" s="94"/>
      <c r="HIJ373" s="94"/>
      <c r="HIK373" s="94"/>
      <c r="HIL373" s="94"/>
      <c r="HIM373" s="94"/>
      <c r="HIN373" s="94"/>
      <c r="HIO373" s="94"/>
      <c r="HIP373" s="94"/>
      <c r="HIQ373" s="94"/>
      <c r="HIR373" s="94"/>
      <c r="HIS373" s="94"/>
      <c r="HIT373" s="94"/>
      <c r="HIU373" s="94"/>
      <c r="HIV373" s="94"/>
      <c r="HIW373" s="94"/>
      <c r="HIX373" s="94"/>
      <c r="HIY373" s="94"/>
      <c r="HIZ373" s="94"/>
      <c r="HJA373" s="94"/>
      <c r="HJB373" s="94"/>
      <c r="HJC373" s="94"/>
      <c r="HJD373" s="94"/>
      <c r="HJE373" s="94"/>
      <c r="HJF373" s="94"/>
      <c r="HJG373" s="94"/>
      <c r="HJH373" s="94"/>
      <c r="HJI373" s="94"/>
      <c r="HJJ373" s="94"/>
      <c r="HJK373" s="94"/>
      <c r="HJL373" s="94"/>
      <c r="HJM373" s="94"/>
      <c r="HJN373" s="94"/>
      <c r="HJO373" s="94"/>
      <c r="HJP373" s="94"/>
      <c r="HJQ373" s="94"/>
      <c r="HJR373" s="94"/>
      <c r="HJS373" s="94"/>
      <c r="HJT373" s="94"/>
      <c r="HJU373" s="94"/>
      <c r="HJV373" s="94"/>
      <c r="HJW373" s="94"/>
      <c r="HJX373" s="94"/>
      <c r="HJY373" s="94"/>
      <c r="HJZ373" s="94"/>
      <c r="HKA373" s="94"/>
      <c r="HKB373" s="94"/>
      <c r="HKC373" s="94"/>
      <c r="HKD373" s="94"/>
      <c r="HKE373" s="94"/>
      <c r="HKF373" s="94"/>
      <c r="HKG373" s="94"/>
      <c r="HKH373" s="94"/>
      <c r="HKI373" s="94"/>
      <c r="HKJ373" s="94"/>
      <c r="HKK373" s="94"/>
      <c r="HKL373" s="94"/>
      <c r="HKM373" s="94"/>
      <c r="HKN373" s="94"/>
      <c r="HKO373" s="94"/>
      <c r="HKP373" s="94"/>
      <c r="HKQ373" s="94"/>
      <c r="HKR373" s="94"/>
      <c r="HKS373" s="94"/>
      <c r="HKT373" s="94"/>
      <c r="HKU373" s="94"/>
      <c r="HKV373" s="94"/>
      <c r="HKW373" s="94"/>
      <c r="HKX373" s="94"/>
      <c r="HKY373" s="94"/>
      <c r="HKZ373" s="94"/>
      <c r="HLA373" s="94"/>
      <c r="HLB373" s="94"/>
      <c r="HLC373" s="94"/>
      <c r="HLD373" s="94"/>
      <c r="HLE373" s="94"/>
      <c r="HLF373" s="94"/>
      <c r="HLG373" s="94"/>
      <c r="HLH373" s="94"/>
      <c r="HLI373" s="94"/>
      <c r="HLJ373" s="94"/>
      <c r="HLK373" s="94"/>
      <c r="HLL373" s="94"/>
      <c r="HLM373" s="94"/>
      <c r="HLN373" s="94"/>
      <c r="HLO373" s="94"/>
      <c r="HLP373" s="94"/>
      <c r="HLQ373" s="94"/>
      <c r="HLR373" s="94"/>
      <c r="HLS373" s="94"/>
      <c r="HLT373" s="94"/>
      <c r="HLU373" s="94"/>
      <c r="HLV373" s="94"/>
      <c r="HLW373" s="94"/>
      <c r="HLX373" s="94"/>
      <c r="HLY373" s="94"/>
      <c r="HLZ373" s="94"/>
      <c r="HMA373" s="94"/>
      <c r="HMB373" s="94"/>
      <c r="HMC373" s="94"/>
      <c r="HMD373" s="94"/>
      <c r="HME373" s="94"/>
      <c r="HMF373" s="94"/>
      <c r="HMG373" s="94"/>
      <c r="HMH373" s="94"/>
      <c r="HMI373" s="94"/>
      <c r="HMJ373" s="94"/>
      <c r="HMK373" s="94"/>
      <c r="HML373" s="94"/>
      <c r="HMM373" s="94"/>
      <c r="HMN373" s="94"/>
      <c r="HMO373" s="94"/>
      <c r="HMP373" s="94"/>
      <c r="HMQ373" s="94"/>
      <c r="HMR373" s="94"/>
      <c r="HMS373" s="94"/>
      <c r="HMT373" s="94"/>
      <c r="HMU373" s="94"/>
      <c r="HMV373" s="94"/>
      <c r="HMW373" s="94"/>
      <c r="HMX373" s="94"/>
      <c r="HMY373" s="94"/>
      <c r="HMZ373" s="94"/>
      <c r="HNA373" s="94"/>
      <c r="HNB373" s="94"/>
      <c r="HNC373" s="94"/>
      <c r="HND373" s="94"/>
      <c r="HNE373" s="94"/>
      <c r="HNF373" s="94"/>
      <c r="HNG373" s="94"/>
      <c r="HNH373" s="94"/>
      <c r="HNI373" s="94"/>
      <c r="HNJ373" s="94"/>
      <c r="HNK373" s="94"/>
      <c r="HNL373" s="94"/>
      <c r="HNM373" s="94"/>
      <c r="HNN373" s="94"/>
      <c r="HNO373" s="94"/>
      <c r="HNP373" s="94"/>
      <c r="HNQ373" s="94"/>
      <c r="HNR373" s="94"/>
      <c r="HNS373" s="94"/>
      <c r="HNT373" s="94"/>
      <c r="HNU373" s="94"/>
      <c r="HNV373" s="94"/>
      <c r="HNW373" s="94"/>
      <c r="HNX373" s="94"/>
      <c r="HNY373" s="94"/>
      <c r="HNZ373" s="94"/>
      <c r="HOA373" s="94"/>
      <c r="HOB373" s="94"/>
      <c r="HOC373" s="94"/>
      <c r="HOD373" s="94"/>
      <c r="HOE373" s="94"/>
      <c r="HOF373" s="94"/>
      <c r="HOG373" s="94"/>
      <c r="HOH373" s="94"/>
      <c r="HOI373" s="94"/>
      <c r="HOJ373" s="94"/>
      <c r="HOK373" s="94"/>
      <c r="HOL373" s="94"/>
      <c r="HOM373" s="94"/>
      <c r="HON373" s="94"/>
      <c r="HOO373" s="94"/>
      <c r="HOP373" s="94"/>
      <c r="HOQ373" s="94"/>
      <c r="HOR373" s="94"/>
      <c r="HOS373" s="94"/>
      <c r="HOT373" s="94"/>
      <c r="HOU373" s="94"/>
      <c r="HOV373" s="94"/>
      <c r="HOW373" s="94"/>
      <c r="HOX373" s="94"/>
      <c r="HOY373" s="94"/>
      <c r="HOZ373" s="94"/>
      <c r="HPA373" s="94"/>
      <c r="HPB373" s="94"/>
      <c r="HPC373" s="94"/>
      <c r="HPD373" s="94"/>
      <c r="HPE373" s="94"/>
      <c r="HPF373" s="94"/>
      <c r="HPG373" s="94"/>
      <c r="HPH373" s="94"/>
      <c r="HPI373" s="94"/>
      <c r="HPJ373" s="94"/>
      <c r="HPK373" s="94"/>
      <c r="HPL373" s="94"/>
      <c r="HPM373" s="94"/>
      <c r="HPN373" s="94"/>
      <c r="HPO373" s="94"/>
      <c r="HPP373" s="94"/>
      <c r="HPQ373" s="94"/>
      <c r="HPR373" s="94"/>
      <c r="HPS373" s="94"/>
      <c r="HPT373" s="94"/>
      <c r="HPU373" s="94"/>
      <c r="HPV373" s="94"/>
      <c r="HPW373" s="94"/>
      <c r="HPX373" s="94"/>
      <c r="HPY373" s="94"/>
      <c r="HPZ373" s="94"/>
      <c r="HQA373" s="94"/>
      <c r="HQB373" s="94"/>
      <c r="HQC373" s="94"/>
      <c r="HQD373" s="94"/>
      <c r="HQE373" s="94"/>
      <c r="HQF373" s="94"/>
      <c r="HQG373" s="94"/>
      <c r="HQH373" s="94"/>
      <c r="HQI373" s="94"/>
      <c r="HQJ373" s="94"/>
      <c r="HQK373" s="94"/>
      <c r="HQL373" s="94"/>
      <c r="HQM373" s="94"/>
      <c r="HQN373" s="94"/>
      <c r="HQO373" s="94"/>
      <c r="HQP373" s="94"/>
      <c r="HQQ373" s="94"/>
      <c r="HQR373" s="94"/>
      <c r="HQS373" s="94"/>
      <c r="HQT373" s="94"/>
      <c r="HQU373" s="94"/>
      <c r="HQV373" s="94"/>
      <c r="HQW373" s="94"/>
      <c r="HQX373" s="94"/>
      <c r="HQY373" s="94"/>
      <c r="HQZ373" s="94"/>
      <c r="HRA373" s="94"/>
      <c r="HRB373" s="94"/>
      <c r="HRC373" s="94"/>
      <c r="HRD373" s="94"/>
      <c r="HRE373" s="94"/>
      <c r="HRF373" s="94"/>
      <c r="HRG373" s="94"/>
      <c r="HRH373" s="94"/>
      <c r="HRI373" s="94"/>
      <c r="HRJ373" s="94"/>
      <c r="HRK373" s="94"/>
      <c r="HRL373" s="94"/>
      <c r="HRM373" s="94"/>
      <c r="HRN373" s="94"/>
      <c r="HRO373" s="94"/>
      <c r="HRP373" s="94"/>
      <c r="HRQ373" s="94"/>
      <c r="HRR373" s="94"/>
      <c r="HRS373" s="94"/>
      <c r="HRT373" s="94"/>
      <c r="HRU373" s="94"/>
      <c r="HRV373" s="94"/>
      <c r="HRW373" s="94"/>
      <c r="HRX373" s="94"/>
      <c r="HRY373" s="94"/>
      <c r="HRZ373" s="94"/>
      <c r="HSA373" s="94"/>
      <c r="HSB373" s="94"/>
      <c r="HSC373" s="94"/>
      <c r="HSD373" s="94"/>
      <c r="HSE373" s="94"/>
      <c r="HSF373" s="94"/>
      <c r="HSG373" s="94"/>
      <c r="HSH373" s="94"/>
      <c r="HSI373" s="94"/>
      <c r="HSJ373" s="94"/>
      <c r="HSK373" s="94"/>
      <c r="HSL373" s="94"/>
      <c r="HSM373" s="94"/>
      <c r="HSN373" s="94"/>
      <c r="HSO373" s="94"/>
      <c r="HSP373" s="94"/>
      <c r="HSQ373" s="94"/>
      <c r="HSR373" s="94"/>
      <c r="HSS373" s="94"/>
      <c r="HST373" s="94"/>
      <c r="HSU373" s="94"/>
      <c r="HSV373" s="94"/>
      <c r="HSW373" s="94"/>
      <c r="HSX373" s="94"/>
      <c r="HSY373" s="94"/>
      <c r="HSZ373" s="94"/>
      <c r="HTA373" s="94"/>
      <c r="HTB373" s="94"/>
      <c r="HTC373" s="94"/>
      <c r="HTD373" s="94"/>
      <c r="HTE373" s="94"/>
      <c r="HTF373" s="94"/>
      <c r="HTG373" s="94"/>
      <c r="HTH373" s="94"/>
      <c r="HTI373" s="94"/>
      <c r="HTJ373" s="94"/>
      <c r="HTK373" s="94"/>
      <c r="HTL373" s="94"/>
      <c r="HTM373" s="94"/>
      <c r="HTN373" s="94"/>
      <c r="HTO373" s="94"/>
      <c r="HTP373" s="94"/>
      <c r="HTQ373" s="94"/>
      <c r="HTR373" s="94"/>
      <c r="HTS373" s="94"/>
      <c r="HTT373" s="94"/>
      <c r="HTU373" s="94"/>
      <c r="HTV373" s="94"/>
      <c r="HTW373" s="94"/>
      <c r="HTX373" s="94"/>
      <c r="HTY373" s="94"/>
      <c r="HTZ373" s="94"/>
      <c r="HUA373" s="94"/>
      <c r="HUB373" s="94"/>
      <c r="HUC373" s="94"/>
      <c r="HUD373" s="94"/>
      <c r="HUE373" s="94"/>
      <c r="HUF373" s="94"/>
      <c r="HUG373" s="94"/>
      <c r="HUH373" s="94"/>
      <c r="HUI373" s="94"/>
      <c r="HUJ373" s="94"/>
      <c r="HUK373" s="94"/>
      <c r="HUL373" s="94"/>
      <c r="HUM373" s="94"/>
      <c r="HUN373" s="94"/>
      <c r="HUO373" s="94"/>
      <c r="HUP373" s="94"/>
      <c r="HUQ373" s="94"/>
      <c r="HUR373" s="94"/>
      <c r="HUS373" s="94"/>
      <c r="HUT373" s="94"/>
      <c r="HUU373" s="94"/>
      <c r="HUV373" s="94"/>
      <c r="HUW373" s="94"/>
      <c r="HUX373" s="94"/>
      <c r="HUY373" s="94"/>
      <c r="HUZ373" s="94"/>
      <c r="HVA373" s="94"/>
      <c r="HVB373" s="94"/>
      <c r="HVC373" s="94"/>
      <c r="HVD373" s="94"/>
      <c r="HVE373" s="94"/>
      <c r="HVF373" s="94"/>
      <c r="HVG373" s="94"/>
      <c r="HVH373" s="94"/>
      <c r="HVI373" s="94"/>
      <c r="HVJ373" s="94"/>
      <c r="HVK373" s="94"/>
      <c r="HVL373" s="94"/>
      <c r="HVM373" s="94"/>
      <c r="HVN373" s="94"/>
      <c r="HVO373" s="94"/>
      <c r="HVP373" s="94"/>
      <c r="HVQ373" s="94"/>
      <c r="HVR373" s="94"/>
      <c r="HVS373" s="94"/>
      <c r="HVT373" s="94"/>
      <c r="HVU373" s="94"/>
      <c r="HVV373" s="94"/>
      <c r="HVW373" s="94"/>
      <c r="HVX373" s="94"/>
      <c r="HVY373" s="94"/>
      <c r="HVZ373" s="94"/>
      <c r="HWA373" s="94"/>
      <c r="HWB373" s="94"/>
      <c r="HWC373" s="94"/>
      <c r="HWD373" s="94"/>
      <c r="HWE373" s="94"/>
      <c r="HWF373" s="94"/>
      <c r="HWG373" s="94"/>
      <c r="HWH373" s="94"/>
      <c r="HWI373" s="94"/>
      <c r="HWJ373" s="94"/>
      <c r="HWK373" s="94"/>
      <c r="HWL373" s="94"/>
      <c r="HWM373" s="94"/>
      <c r="HWN373" s="94"/>
      <c r="HWO373" s="94"/>
      <c r="HWP373" s="94"/>
      <c r="HWQ373" s="94"/>
      <c r="HWR373" s="94"/>
      <c r="HWS373" s="94"/>
      <c r="HWT373" s="94"/>
      <c r="HWU373" s="94"/>
      <c r="HWV373" s="94"/>
      <c r="HWW373" s="94"/>
      <c r="HWX373" s="94"/>
      <c r="HWY373" s="94"/>
      <c r="HWZ373" s="94"/>
      <c r="HXA373" s="94"/>
      <c r="HXB373" s="94"/>
      <c r="HXC373" s="94"/>
      <c r="HXD373" s="94"/>
      <c r="HXE373" s="94"/>
      <c r="HXF373" s="94"/>
      <c r="HXG373" s="94"/>
      <c r="HXH373" s="94"/>
      <c r="HXI373" s="94"/>
      <c r="HXJ373" s="94"/>
      <c r="HXK373" s="94"/>
      <c r="HXL373" s="94"/>
      <c r="HXM373" s="94"/>
      <c r="HXN373" s="94"/>
      <c r="HXO373" s="94"/>
      <c r="HXP373" s="94"/>
      <c r="HXQ373" s="94"/>
      <c r="HXR373" s="94"/>
      <c r="HXS373" s="94"/>
      <c r="HXT373" s="94"/>
      <c r="HXU373" s="94"/>
      <c r="HXV373" s="94"/>
      <c r="HXW373" s="94"/>
      <c r="HXX373" s="94"/>
      <c r="HXY373" s="94"/>
      <c r="HXZ373" s="94"/>
      <c r="HYA373" s="94"/>
      <c r="HYB373" s="94"/>
      <c r="HYC373" s="94"/>
      <c r="HYD373" s="94"/>
      <c r="HYE373" s="94"/>
      <c r="HYF373" s="94"/>
      <c r="HYG373" s="94"/>
      <c r="HYH373" s="94"/>
      <c r="HYI373" s="94"/>
      <c r="HYJ373" s="94"/>
      <c r="HYK373" s="94"/>
      <c r="HYL373" s="94"/>
      <c r="HYM373" s="94"/>
      <c r="HYN373" s="94"/>
      <c r="HYO373" s="94"/>
      <c r="HYP373" s="94"/>
      <c r="HYQ373" s="94"/>
      <c r="HYR373" s="94"/>
      <c r="HYS373" s="94"/>
      <c r="HYT373" s="94"/>
      <c r="HYU373" s="94"/>
      <c r="HYV373" s="94"/>
      <c r="HYW373" s="94"/>
      <c r="HYX373" s="94"/>
      <c r="HYY373" s="94"/>
      <c r="HYZ373" s="94"/>
      <c r="HZA373" s="94"/>
      <c r="HZB373" s="94"/>
      <c r="HZC373" s="94"/>
      <c r="HZD373" s="94"/>
      <c r="HZE373" s="94"/>
      <c r="HZF373" s="94"/>
      <c r="HZG373" s="94"/>
      <c r="HZH373" s="94"/>
      <c r="HZI373" s="94"/>
      <c r="HZJ373" s="94"/>
      <c r="HZK373" s="94"/>
      <c r="HZL373" s="94"/>
      <c r="HZM373" s="94"/>
      <c r="HZN373" s="94"/>
      <c r="HZO373" s="94"/>
      <c r="HZP373" s="94"/>
      <c r="HZQ373" s="94"/>
      <c r="HZR373" s="94"/>
      <c r="HZS373" s="94"/>
      <c r="HZT373" s="94"/>
      <c r="HZU373" s="94"/>
      <c r="HZV373" s="94"/>
      <c r="HZW373" s="94"/>
      <c r="HZX373" s="94"/>
      <c r="HZY373" s="94"/>
      <c r="HZZ373" s="94"/>
      <c r="IAA373" s="94"/>
      <c r="IAB373" s="94"/>
      <c r="IAC373" s="94"/>
      <c r="IAD373" s="94"/>
      <c r="IAE373" s="94"/>
      <c r="IAF373" s="94"/>
      <c r="IAG373" s="94"/>
      <c r="IAH373" s="94"/>
      <c r="IAI373" s="94"/>
      <c r="IAJ373" s="94"/>
      <c r="IAK373" s="94"/>
      <c r="IAL373" s="94"/>
      <c r="IAM373" s="94"/>
      <c r="IAN373" s="94"/>
      <c r="IAO373" s="94"/>
      <c r="IAP373" s="94"/>
      <c r="IAQ373" s="94"/>
      <c r="IAR373" s="94"/>
      <c r="IAS373" s="94"/>
      <c r="IAT373" s="94"/>
      <c r="IAU373" s="94"/>
      <c r="IAV373" s="94"/>
      <c r="IAW373" s="94"/>
      <c r="IAX373" s="94"/>
      <c r="IAY373" s="94"/>
      <c r="IAZ373" s="94"/>
      <c r="IBA373" s="94"/>
      <c r="IBB373" s="94"/>
      <c r="IBC373" s="94"/>
      <c r="IBD373" s="94"/>
      <c r="IBE373" s="94"/>
      <c r="IBF373" s="94"/>
      <c r="IBG373" s="94"/>
      <c r="IBH373" s="94"/>
      <c r="IBI373" s="94"/>
      <c r="IBJ373" s="94"/>
      <c r="IBK373" s="94"/>
      <c r="IBL373" s="94"/>
      <c r="IBM373" s="94"/>
      <c r="IBN373" s="94"/>
      <c r="IBO373" s="94"/>
      <c r="IBP373" s="94"/>
      <c r="IBQ373" s="94"/>
      <c r="IBR373" s="94"/>
      <c r="IBS373" s="94"/>
      <c r="IBT373" s="94"/>
      <c r="IBU373" s="94"/>
      <c r="IBV373" s="94"/>
      <c r="IBW373" s="94"/>
      <c r="IBX373" s="94"/>
      <c r="IBY373" s="94"/>
      <c r="IBZ373" s="94"/>
      <c r="ICA373" s="94"/>
      <c r="ICB373" s="94"/>
      <c r="ICC373" s="94"/>
      <c r="ICD373" s="94"/>
      <c r="ICE373" s="94"/>
      <c r="ICF373" s="94"/>
      <c r="ICG373" s="94"/>
      <c r="ICH373" s="94"/>
      <c r="ICI373" s="94"/>
      <c r="ICJ373" s="94"/>
      <c r="ICK373" s="94"/>
      <c r="ICL373" s="94"/>
      <c r="ICM373" s="94"/>
      <c r="ICN373" s="94"/>
      <c r="ICO373" s="94"/>
      <c r="ICP373" s="94"/>
      <c r="ICQ373" s="94"/>
      <c r="ICR373" s="94"/>
      <c r="ICS373" s="94"/>
      <c r="ICT373" s="94"/>
      <c r="ICU373" s="94"/>
      <c r="ICV373" s="94"/>
      <c r="ICW373" s="94"/>
      <c r="ICX373" s="94"/>
      <c r="ICY373" s="94"/>
      <c r="ICZ373" s="94"/>
      <c r="IDA373" s="94"/>
      <c r="IDB373" s="94"/>
      <c r="IDC373" s="94"/>
      <c r="IDD373" s="94"/>
      <c r="IDE373" s="94"/>
      <c r="IDF373" s="94"/>
      <c r="IDG373" s="94"/>
      <c r="IDH373" s="94"/>
      <c r="IDI373" s="94"/>
      <c r="IDJ373" s="94"/>
      <c r="IDK373" s="94"/>
      <c r="IDL373" s="94"/>
      <c r="IDM373" s="94"/>
      <c r="IDN373" s="94"/>
      <c r="IDO373" s="94"/>
      <c r="IDP373" s="94"/>
      <c r="IDQ373" s="94"/>
      <c r="IDR373" s="94"/>
      <c r="IDS373" s="94"/>
      <c r="IDT373" s="94"/>
      <c r="IDU373" s="94"/>
      <c r="IDV373" s="94"/>
      <c r="IDW373" s="94"/>
      <c r="IDX373" s="94"/>
      <c r="IDY373" s="94"/>
      <c r="IDZ373" s="94"/>
      <c r="IEA373" s="94"/>
      <c r="IEB373" s="94"/>
      <c r="IEC373" s="94"/>
      <c r="IED373" s="94"/>
      <c r="IEE373" s="94"/>
      <c r="IEF373" s="94"/>
      <c r="IEG373" s="94"/>
      <c r="IEH373" s="94"/>
      <c r="IEI373" s="94"/>
      <c r="IEJ373" s="94"/>
      <c r="IEK373" s="94"/>
      <c r="IEL373" s="94"/>
      <c r="IEM373" s="94"/>
      <c r="IEN373" s="94"/>
      <c r="IEO373" s="94"/>
      <c r="IEP373" s="94"/>
      <c r="IEQ373" s="94"/>
      <c r="IER373" s="94"/>
      <c r="IES373" s="94"/>
      <c r="IET373" s="94"/>
      <c r="IEU373" s="94"/>
      <c r="IEV373" s="94"/>
      <c r="IEW373" s="94"/>
      <c r="IEX373" s="94"/>
      <c r="IEY373" s="94"/>
      <c r="IEZ373" s="94"/>
      <c r="IFA373" s="94"/>
      <c r="IFB373" s="94"/>
      <c r="IFC373" s="94"/>
      <c r="IFD373" s="94"/>
      <c r="IFE373" s="94"/>
      <c r="IFF373" s="94"/>
      <c r="IFG373" s="94"/>
      <c r="IFH373" s="94"/>
      <c r="IFI373" s="94"/>
      <c r="IFJ373" s="94"/>
      <c r="IFK373" s="94"/>
      <c r="IFL373" s="94"/>
      <c r="IFM373" s="94"/>
      <c r="IFN373" s="94"/>
      <c r="IFO373" s="94"/>
      <c r="IFP373" s="94"/>
      <c r="IFQ373" s="94"/>
      <c r="IFR373" s="94"/>
      <c r="IFS373" s="94"/>
      <c r="IFT373" s="94"/>
      <c r="IFU373" s="94"/>
      <c r="IFV373" s="94"/>
      <c r="IFW373" s="94"/>
      <c r="IFX373" s="94"/>
      <c r="IFY373" s="94"/>
      <c r="IFZ373" s="94"/>
      <c r="IGA373" s="94"/>
      <c r="IGB373" s="94"/>
      <c r="IGC373" s="94"/>
      <c r="IGD373" s="94"/>
      <c r="IGE373" s="94"/>
      <c r="IGF373" s="94"/>
      <c r="IGG373" s="94"/>
      <c r="IGH373" s="94"/>
      <c r="IGI373" s="94"/>
      <c r="IGJ373" s="94"/>
      <c r="IGK373" s="94"/>
      <c r="IGL373" s="94"/>
      <c r="IGM373" s="94"/>
      <c r="IGN373" s="94"/>
      <c r="IGO373" s="94"/>
      <c r="IGP373" s="94"/>
      <c r="IGQ373" s="94"/>
      <c r="IGR373" s="94"/>
      <c r="IGS373" s="94"/>
      <c r="IGT373" s="94"/>
      <c r="IGU373" s="94"/>
      <c r="IGV373" s="94"/>
      <c r="IGW373" s="94"/>
      <c r="IGX373" s="94"/>
      <c r="IGY373" s="94"/>
      <c r="IGZ373" s="94"/>
      <c r="IHA373" s="94"/>
      <c r="IHB373" s="94"/>
      <c r="IHC373" s="94"/>
      <c r="IHD373" s="94"/>
      <c r="IHE373" s="94"/>
      <c r="IHF373" s="94"/>
      <c r="IHG373" s="94"/>
      <c r="IHH373" s="94"/>
      <c r="IHI373" s="94"/>
      <c r="IHJ373" s="94"/>
      <c r="IHK373" s="94"/>
      <c r="IHL373" s="94"/>
      <c r="IHM373" s="94"/>
      <c r="IHN373" s="94"/>
      <c r="IHO373" s="94"/>
      <c r="IHP373" s="94"/>
      <c r="IHQ373" s="94"/>
      <c r="IHR373" s="94"/>
      <c r="IHS373" s="94"/>
      <c r="IHT373" s="94"/>
      <c r="IHU373" s="94"/>
      <c r="IHV373" s="94"/>
      <c r="IHW373" s="94"/>
      <c r="IHX373" s="94"/>
      <c r="IHY373" s="94"/>
      <c r="IHZ373" s="94"/>
      <c r="IIA373" s="94"/>
      <c r="IIB373" s="94"/>
      <c r="IIC373" s="94"/>
      <c r="IID373" s="94"/>
      <c r="IIE373" s="94"/>
      <c r="IIF373" s="94"/>
      <c r="IIG373" s="94"/>
      <c r="IIH373" s="94"/>
      <c r="III373" s="94"/>
      <c r="IIJ373" s="94"/>
      <c r="IIK373" s="94"/>
      <c r="IIL373" s="94"/>
      <c r="IIM373" s="94"/>
      <c r="IIN373" s="94"/>
      <c r="IIO373" s="94"/>
      <c r="IIP373" s="94"/>
      <c r="IIQ373" s="94"/>
      <c r="IIR373" s="94"/>
      <c r="IIS373" s="94"/>
      <c r="IIT373" s="94"/>
      <c r="IIU373" s="94"/>
      <c r="IIV373" s="94"/>
      <c r="IIW373" s="94"/>
      <c r="IIX373" s="94"/>
      <c r="IIY373" s="94"/>
      <c r="IIZ373" s="94"/>
      <c r="IJA373" s="94"/>
      <c r="IJB373" s="94"/>
      <c r="IJC373" s="94"/>
      <c r="IJD373" s="94"/>
      <c r="IJE373" s="94"/>
      <c r="IJF373" s="94"/>
      <c r="IJG373" s="94"/>
      <c r="IJH373" s="94"/>
      <c r="IJI373" s="94"/>
      <c r="IJJ373" s="94"/>
      <c r="IJK373" s="94"/>
      <c r="IJL373" s="94"/>
      <c r="IJM373" s="94"/>
      <c r="IJN373" s="94"/>
      <c r="IJO373" s="94"/>
      <c r="IJP373" s="94"/>
      <c r="IJQ373" s="94"/>
      <c r="IJR373" s="94"/>
      <c r="IJS373" s="94"/>
      <c r="IJT373" s="94"/>
      <c r="IJU373" s="94"/>
      <c r="IJV373" s="94"/>
      <c r="IJW373" s="94"/>
      <c r="IJX373" s="94"/>
      <c r="IJY373" s="94"/>
      <c r="IJZ373" s="94"/>
      <c r="IKA373" s="94"/>
      <c r="IKB373" s="94"/>
      <c r="IKC373" s="94"/>
      <c r="IKD373" s="94"/>
      <c r="IKE373" s="94"/>
      <c r="IKF373" s="94"/>
      <c r="IKG373" s="94"/>
      <c r="IKH373" s="94"/>
      <c r="IKI373" s="94"/>
      <c r="IKJ373" s="94"/>
      <c r="IKK373" s="94"/>
      <c r="IKL373" s="94"/>
      <c r="IKM373" s="94"/>
      <c r="IKN373" s="94"/>
      <c r="IKO373" s="94"/>
      <c r="IKP373" s="94"/>
      <c r="IKQ373" s="94"/>
      <c r="IKR373" s="94"/>
      <c r="IKS373" s="94"/>
      <c r="IKT373" s="94"/>
      <c r="IKU373" s="94"/>
      <c r="IKV373" s="94"/>
      <c r="IKW373" s="94"/>
      <c r="IKX373" s="94"/>
      <c r="IKY373" s="94"/>
      <c r="IKZ373" s="94"/>
      <c r="ILA373" s="94"/>
      <c r="ILB373" s="94"/>
      <c r="ILC373" s="94"/>
      <c r="ILD373" s="94"/>
      <c r="ILE373" s="94"/>
      <c r="ILF373" s="94"/>
      <c r="ILG373" s="94"/>
      <c r="ILH373" s="94"/>
      <c r="ILI373" s="94"/>
      <c r="ILJ373" s="94"/>
      <c r="ILK373" s="94"/>
      <c r="ILL373" s="94"/>
      <c r="ILM373" s="94"/>
      <c r="ILN373" s="94"/>
      <c r="ILO373" s="94"/>
      <c r="ILP373" s="94"/>
      <c r="ILQ373" s="94"/>
      <c r="ILR373" s="94"/>
      <c r="ILS373" s="94"/>
      <c r="ILT373" s="94"/>
      <c r="ILU373" s="94"/>
      <c r="ILV373" s="94"/>
      <c r="ILW373" s="94"/>
      <c r="ILX373" s="94"/>
      <c r="ILY373" s="94"/>
      <c r="ILZ373" s="94"/>
      <c r="IMA373" s="94"/>
      <c r="IMB373" s="94"/>
      <c r="IMC373" s="94"/>
      <c r="IMD373" s="94"/>
      <c r="IME373" s="94"/>
      <c r="IMF373" s="94"/>
      <c r="IMG373" s="94"/>
      <c r="IMH373" s="94"/>
      <c r="IMI373" s="94"/>
      <c r="IMJ373" s="94"/>
      <c r="IMK373" s="94"/>
      <c r="IML373" s="94"/>
      <c r="IMM373" s="94"/>
      <c r="IMN373" s="94"/>
      <c r="IMO373" s="94"/>
      <c r="IMP373" s="94"/>
      <c r="IMQ373" s="94"/>
      <c r="IMR373" s="94"/>
      <c r="IMS373" s="94"/>
      <c r="IMT373" s="94"/>
      <c r="IMU373" s="94"/>
      <c r="IMV373" s="94"/>
      <c r="IMW373" s="94"/>
      <c r="IMX373" s="94"/>
      <c r="IMY373" s="94"/>
      <c r="IMZ373" s="94"/>
      <c r="INA373" s="94"/>
      <c r="INB373" s="94"/>
      <c r="INC373" s="94"/>
      <c r="IND373" s="94"/>
      <c r="INE373" s="94"/>
      <c r="INF373" s="94"/>
      <c r="ING373" s="94"/>
      <c r="INH373" s="94"/>
      <c r="INI373" s="94"/>
      <c r="INJ373" s="94"/>
      <c r="INK373" s="94"/>
      <c r="INL373" s="94"/>
      <c r="INM373" s="94"/>
      <c r="INN373" s="94"/>
      <c r="INO373" s="94"/>
      <c r="INP373" s="94"/>
      <c r="INQ373" s="94"/>
      <c r="INR373" s="94"/>
      <c r="INS373" s="94"/>
      <c r="INT373" s="94"/>
      <c r="INU373" s="94"/>
      <c r="INV373" s="94"/>
      <c r="INW373" s="94"/>
      <c r="INX373" s="94"/>
      <c r="INY373" s="94"/>
      <c r="INZ373" s="94"/>
      <c r="IOA373" s="94"/>
      <c r="IOB373" s="94"/>
      <c r="IOC373" s="94"/>
      <c r="IOD373" s="94"/>
      <c r="IOE373" s="94"/>
      <c r="IOF373" s="94"/>
      <c r="IOG373" s="94"/>
      <c r="IOH373" s="94"/>
      <c r="IOI373" s="94"/>
      <c r="IOJ373" s="94"/>
      <c r="IOK373" s="94"/>
      <c r="IOL373" s="94"/>
      <c r="IOM373" s="94"/>
      <c r="ION373" s="94"/>
      <c r="IOO373" s="94"/>
      <c r="IOP373" s="94"/>
      <c r="IOQ373" s="94"/>
      <c r="IOR373" s="94"/>
      <c r="IOS373" s="94"/>
      <c r="IOT373" s="94"/>
      <c r="IOU373" s="94"/>
      <c r="IOV373" s="94"/>
      <c r="IOW373" s="94"/>
      <c r="IOX373" s="94"/>
      <c r="IOY373" s="94"/>
      <c r="IOZ373" s="94"/>
      <c r="IPA373" s="94"/>
      <c r="IPB373" s="94"/>
      <c r="IPC373" s="94"/>
      <c r="IPD373" s="94"/>
      <c r="IPE373" s="94"/>
      <c r="IPF373" s="94"/>
      <c r="IPG373" s="94"/>
      <c r="IPH373" s="94"/>
      <c r="IPI373" s="94"/>
      <c r="IPJ373" s="94"/>
      <c r="IPK373" s="94"/>
      <c r="IPL373" s="94"/>
      <c r="IPM373" s="94"/>
      <c r="IPN373" s="94"/>
      <c r="IPO373" s="94"/>
      <c r="IPP373" s="94"/>
      <c r="IPQ373" s="94"/>
      <c r="IPR373" s="94"/>
      <c r="IPS373" s="94"/>
      <c r="IPT373" s="94"/>
      <c r="IPU373" s="94"/>
      <c r="IPV373" s="94"/>
      <c r="IPW373" s="94"/>
      <c r="IPX373" s="94"/>
      <c r="IPY373" s="94"/>
      <c r="IPZ373" s="94"/>
      <c r="IQA373" s="94"/>
      <c r="IQB373" s="94"/>
      <c r="IQC373" s="94"/>
      <c r="IQD373" s="94"/>
      <c r="IQE373" s="94"/>
      <c r="IQF373" s="94"/>
      <c r="IQG373" s="94"/>
      <c r="IQH373" s="94"/>
      <c r="IQI373" s="94"/>
      <c r="IQJ373" s="94"/>
      <c r="IQK373" s="94"/>
      <c r="IQL373" s="94"/>
      <c r="IQM373" s="94"/>
      <c r="IQN373" s="94"/>
      <c r="IQO373" s="94"/>
      <c r="IQP373" s="94"/>
      <c r="IQQ373" s="94"/>
      <c r="IQR373" s="94"/>
      <c r="IQS373" s="94"/>
      <c r="IQT373" s="94"/>
      <c r="IQU373" s="94"/>
      <c r="IQV373" s="94"/>
      <c r="IQW373" s="94"/>
      <c r="IQX373" s="94"/>
      <c r="IQY373" s="94"/>
      <c r="IQZ373" s="94"/>
      <c r="IRA373" s="94"/>
      <c r="IRB373" s="94"/>
      <c r="IRC373" s="94"/>
      <c r="IRD373" s="94"/>
      <c r="IRE373" s="94"/>
      <c r="IRF373" s="94"/>
      <c r="IRG373" s="94"/>
      <c r="IRH373" s="94"/>
      <c r="IRI373" s="94"/>
      <c r="IRJ373" s="94"/>
      <c r="IRK373" s="94"/>
      <c r="IRL373" s="94"/>
      <c r="IRM373" s="94"/>
      <c r="IRN373" s="94"/>
      <c r="IRO373" s="94"/>
      <c r="IRP373" s="94"/>
      <c r="IRQ373" s="94"/>
      <c r="IRR373" s="94"/>
      <c r="IRS373" s="94"/>
      <c r="IRT373" s="94"/>
      <c r="IRU373" s="94"/>
      <c r="IRV373" s="94"/>
      <c r="IRW373" s="94"/>
      <c r="IRX373" s="94"/>
      <c r="IRY373" s="94"/>
      <c r="IRZ373" s="94"/>
      <c r="ISA373" s="94"/>
      <c r="ISB373" s="94"/>
      <c r="ISC373" s="94"/>
      <c r="ISD373" s="94"/>
      <c r="ISE373" s="94"/>
      <c r="ISF373" s="94"/>
      <c r="ISG373" s="94"/>
      <c r="ISH373" s="94"/>
      <c r="ISI373" s="94"/>
      <c r="ISJ373" s="94"/>
      <c r="ISK373" s="94"/>
      <c r="ISL373" s="94"/>
      <c r="ISM373" s="94"/>
      <c r="ISN373" s="94"/>
      <c r="ISO373" s="94"/>
      <c r="ISP373" s="94"/>
      <c r="ISQ373" s="94"/>
      <c r="ISR373" s="94"/>
      <c r="ISS373" s="94"/>
      <c r="IST373" s="94"/>
      <c r="ISU373" s="94"/>
      <c r="ISV373" s="94"/>
      <c r="ISW373" s="94"/>
      <c r="ISX373" s="94"/>
      <c r="ISY373" s="94"/>
      <c r="ISZ373" s="94"/>
      <c r="ITA373" s="94"/>
      <c r="ITB373" s="94"/>
      <c r="ITC373" s="94"/>
      <c r="ITD373" s="94"/>
      <c r="ITE373" s="94"/>
      <c r="ITF373" s="94"/>
      <c r="ITG373" s="94"/>
      <c r="ITH373" s="94"/>
      <c r="ITI373" s="94"/>
      <c r="ITJ373" s="94"/>
      <c r="ITK373" s="94"/>
      <c r="ITL373" s="94"/>
      <c r="ITM373" s="94"/>
      <c r="ITN373" s="94"/>
      <c r="ITO373" s="94"/>
      <c r="ITP373" s="94"/>
      <c r="ITQ373" s="94"/>
      <c r="ITR373" s="94"/>
      <c r="ITS373" s="94"/>
      <c r="ITT373" s="94"/>
      <c r="ITU373" s="94"/>
      <c r="ITV373" s="94"/>
      <c r="ITW373" s="94"/>
      <c r="ITX373" s="94"/>
      <c r="ITY373" s="94"/>
      <c r="ITZ373" s="94"/>
      <c r="IUA373" s="94"/>
      <c r="IUB373" s="94"/>
      <c r="IUC373" s="94"/>
      <c r="IUD373" s="94"/>
      <c r="IUE373" s="94"/>
      <c r="IUF373" s="94"/>
      <c r="IUG373" s="94"/>
      <c r="IUH373" s="94"/>
      <c r="IUI373" s="94"/>
      <c r="IUJ373" s="94"/>
      <c r="IUK373" s="94"/>
      <c r="IUL373" s="94"/>
      <c r="IUM373" s="94"/>
      <c r="IUN373" s="94"/>
      <c r="IUO373" s="94"/>
      <c r="IUP373" s="94"/>
      <c r="IUQ373" s="94"/>
      <c r="IUR373" s="94"/>
      <c r="IUS373" s="94"/>
      <c r="IUT373" s="94"/>
      <c r="IUU373" s="94"/>
      <c r="IUV373" s="94"/>
      <c r="IUW373" s="94"/>
      <c r="IUX373" s="94"/>
      <c r="IUY373" s="94"/>
      <c r="IUZ373" s="94"/>
      <c r="IVA373" s="94"/>
      <c r="IVB373" s="94"/>
      <c r="IVC373" s="94"/>
      <c r="IVD373" s="94"/>
      <c r="IVE373" s="94"/>
      <c r="IVF373" s="94"/>
      <c r="IVG373" s="94"/>
      <c r="IVH373" s="94"/>
      <c r="IVI373" s="94"/>
      <c r="IVJ373" s="94"/>
      <c r="IVK373" s="94"/>
      <c r="IVL373" s="94"/>
      <c r="IVM373" s="94"/>
      <c r="IVN373" s="94"/>
      <c r="IVO373" s="94"/>
      <c r="IVP373" s="94"/>
      <c r="IVQ373" s="94"/>
      <c r="IVR373" s="94"/>
      <c r="IVS373" s="94"/>
      <c r="IVT373" s="94"/>
      <c r="IVU373" s="94"/>
      <c r="IVV373" s="94"/>
      <c r="IVW373" s="94"/>
      <c r="IVX373" s="94"/>
      <c r="IVY373" s="94"/>
      <c r="IVZ373" s="94"/>
      <c r="IWA373" s="94"/>
      <c r="IWB373" s="94"/>
      <c r="IWC373" s="94"/>
      <c r="IWD373" s="94"/>
      <c r="IWE373" s="94"/>
      <c r="IWF373" s="94"/>
      <c r="IWG373" s="94"/>
      <c r="IWH373" s="94"/>
      <c r="IWI373" s="94"/>
      <c r="IWJ373" s="94"/>
      <c r="IWK373" s="94"/>
      <c r="IWL373" s="94"/>
      <c r="IWM373" s="94"/>
      <c r="IWN373" s="94"/>
      <c r="IWO373" s="94"/>
      <c r="IWP373" s="94"/>
      <c r="IWQ373" s="94"/>
      <c r="IWR373" s="94"/>
      <c r="IWS373" s="94"/>
      <c r="IWT373" s="94"/>
      <c r="IWU373" s="94"/>
      <c r="IWV373" s="94"/>
      <c r="IWW373" s="94"/>
      <c r="IWX373" s="94"/>
      <c r="IWY373" s="94"/>
      <c r="IWZ373" s="94"/>
      <c r="IXA373" s="94"/>
      <c r="IXB373" s="94"/>
      <c r="IXC373" s="94"/>
      <c r="IXD373" s="94"/>
      <c r="IXE373" s="94"/>
      <c r="IXF373" s="94"/>
      <c r="IXG373" s="94"/>
      <c r="IXH373" s="94"/>
      <c r="IXI373" s="94"/>
      <c r="IXJ373" s="94"/>
      <c r="IXK373" s="94"/>
      <c r="IXL373" s="94"/>
      <c r="IXM373" s="94"/>
      <c r="IXN373" s="94"/>
      <c r="IXO373" s="94"/>
      <c r="IXP373" s="94"/>
      <c r="IXQ373" s="94"/>
      <c r="IXR373" s="94"/>
      <c r="IXS373" s="94"/>
      <c r="IXT373" s="94"/>
      <c r="IXU373" s="94"/>
      <c r="IXV373" s="94"/>
      <c r="IXW373" s="94"/>
      <c r="IXX373" s="94"/>
      <c r="IXY373" s="94"/>
      <c r="IXZ373" s="94"/>
      <c r="IYA373" s="94"/>
      <c r="IYB373" s="94"/>
      <c r="IYC373" s="94"/>
      <c r="IYD373" s="94"/>
      <c r="IYE373" s="94"/>
      <c r="IYF373" s="94"/>
      <c r="IYG373" s="94"/>
      <c r="IYH373" s="94"/>
      <c r="IYI373" s="94"/>
      <c r="IYJ373" s="94"/>
      <c r="IYK373" s="94"/>
      <c r="IYL373" s="94"/>
      <c r="IYM373" s="94"/>
      <c r="IYN373" s="94"/>
      <c r="IYO373" s="94"/>
      <c r="IYP373" s="94"/>
      <c r="IYQ373" s="94"/>
      <c r="IYR373" s="94"/>
      <c r="IYS373" s="94"/>
      <c r="IYT373" s="94"/>
      <c r="IYU373" s="94"/>
      <c r="IYV373" s="94"/>
      <c r="IYW373" s="94"/>
      <c r="IYX373" s="94"/>
      <c r="IYY373" s="94"/>
      <c r="IYZ373" s="94"/>
      <c r="IZA373" s="94"/>
      <c r="IZB373" s="94"/>
      <c r="IZC373" s="94"/>
      <c r="IZD373" s="94"/>
      <c r="IZE373" s="94"/>
      <c r="IZF373" s="94"/>
      <c r="IZG373" s="94"/>
      <c r="IZH373" s="94"/>
      <c r="IZI373" s="94"/>
      <c r="IZJ373" s="94"/>
      <c r="IZK373" s="94"/>
      <c r="IZL373" s="94"/>
      <c r="IZM373" s="94"/>
      <c r="IZN373" s="94"/>
      <c r="IZO373" s="94"/>
      <c r="IZP373" s="94"/>
      <c r="IZQ373" s="94"/>
      <c r="IZR373" s="94"/>
      <c r="IZS373" s="94"/>
      <c r="IZT373" s="94"/>
      <c r="IZU373" s="94"/>
      <c r="IZV373" s="94"/>
      <c r="IZW373" s="94"/>
      <c r="IZX373" s="94"/>
      <c r="IZY373" s="94"/>
      <c r="IZZ373" s="94"/>
      <c r="JAA373" s="94"/>
      <c r="JAB373" s="94"/>
      <c r="JAC373" s="94"/>
      <c r="JAD373" s="94"/>
      <c r="JAE373" s="94"/>
      <c r="JAF373" s="94"/>
      <c r="JAG373" s="94"/>
      <c r="JAH373" s="94"/>
      <c r="JAI373" s="94"/>
      <c r="JAJ373" s="94"/>
      <c r="JAK373" s="94"/>
      <c r="JAL373" s="94"/>
      <c r="JAM373" s="94"/>
      <c r="JAN373" s="94"/>
      <c r="JAO373" s="94"/>
      <c r="JAP373" s="94"/>
      <c r="JAQ373" s="94"/>
      <c r="JAR373" s="94"/>
      <c r="JAS373" s="94"/>
      <c r="JAT373" s="94"/>
      <c r="JAU373" s="94"/>
      <c r="JAV373" s="94"/>
      <c r="JAW373" s="94"/>
      <c r="JAX373" s="94"/>
      <c r="JAY373" s="94"/>
      <c r="JAZ373" s="94"/>
      <c r="JBA373" s="94"/>
      <c r="JBB373" s="94"/>
      <c r="JBC373" s="94"/>
      <c r="JBD373" s="94"/>
      <c r="JBE373" s="94"/>
      <c r="JBF373" s="94"/>
      <c r="JBG373" s="94"/>
      <c r="JBH373" s="94"/>
      <c r="JBI373" s="94"/>
      <c r="JBJ373" s="94"/>
      <c r="JBK373" s="94"/>
      <c r="JBL373" s="94"/>
      <c r="JBM373" s="94"/>
      <c r="JBN373" s="94"/>
      <c r="JBO373" s="94"/>
      <c r="JBP373" s="94"/>
      <c r="JBQ373" s="94"/>
      <c r="JBR373" s="94"/>
      <c r="JBS373" s="94"/>
      <c r="JBT373" s="94"/>
      <c r="JBU373" s="94"/>
      <c r="JBV373" s="94"/>
      <c r="JBW373" s="94"/>
      <c r="JBX373" s="94"/>
      <c r="JBY373" s="94"/>
      <c r="JBZ373" s="94"/>
      <c r="JCA373" s="94"/>
      <c r="JCB373" s="94"/>
      <c r="JCC373" s="94"/>
      <c r="JCD373" s="94"/>
      <c r="JCE373" s="94"/>
      <c r="JCF373" s="94"/>
      <c r="JCG373" s="94"/>
      <c r="JCH373" s="94"/>
      <c r="JCI373" s="94"/>
      <c r="JCJ373" s="94"/>
      <c r="JCK373" s="94"/>
      <c r="JCL373" s="94"/>
      <c r="JCM373" s="94"/>
      <c r="JCN373" s="94"/>
      <c r="JCO373" s="94"/>
      <c r="JCP373" s="94"/>
      <c r="JCQ373" s="94"/>
      <c r="JCR373" s="94"/>
      <c r="JCS373" s="94"/>
      <c r="JCT373" s="94"/>
      <c r="JCU373" s="94"/>
      <c r="JCV373" s="94"/>
      <c r="JCW373" s="94"/>
      <c r="JCX373" s="94"/>
      <c r="JCY373" s="94"/>
      <c r="JCZ373" s="94"/>
      <c r="JDA373" s="94"/>
      <c r="JDB373" s="94"/>
      <c r="JDC373" s="94"/>
      <c r="JDD373" s="94"/>
      <c r="JDE373" s="94"/>
      <c r="JDF373" s="94"/>
      <c r="JDG373" s="94"/>
      <c r="JDH373" s="94"/>
      <c r="JDI373" s="94"/>
      <c r="JDJ373" s="94"/>
      <c r="JDK373" s="94"/>
      <c r="JDL373" s="94"/>
      <c r="JDM373" s="94"/>
      <c r="JDN373" s="94"/>
      <c r="JDO373" s="94"/>
      <c r="JDP373" s="94"/>
      <c r="JDQ373" s="94"/>
      <c r="JDR373" s="94"/>
      <c r="JDS373" s="94"/>
      <c r="JDT373" s="94"/>
      <c r="JDU373" s="94"/>
      <c r="JDV373" s="94"/>
      <c r="JDW373" s="94"/>
      <c r="JDX373" s="94"/>
      <c r="JDY373" s="94"/>
      <c r="JDZ373" s="94"/>
      <c r="JEA373" s="94"/>
      <c r="JEB373" s="94"/>
      <c r="JEC373" s="94"/>
      <c r="JED373" s="94"/>
      <c r="JEE373" s="94"/>
      <c r="JEF373" s="94"/>
      <c r="JEG373" s="94"/>
      <c r="JEH373" s="94"/>
      <c r="JEI373" s="94"/>
      <c r="JEJ373" s="94"/>
      <c r="JEK373" s="94"/>
      <c r="JEL373" s="94"/>
      <c r="JEM373" s="94"/>
      <c r="JEN373" s="94"/>
      <c r="JEO373" s="94"/>
      <c r="JEP373" s="94"/>
      <c r="JEQ373" s="94"/>
      <c r="JER373" s="94"/>
      <c r="JES373" s="94"/>
      <c r="JET373" s="94"/>
      <c r="JEU373" s="94"/>
      <c r="JEV373" s="94"/>
      <c r="JEW373" s="94"/>
      <c r="JEX373" s="94"/>
      <c r="JEY373" s="94"/>
      <c r="JEZ373" s="94"/>
      <c r="JFA373" s="94"/>
      <c r="JFB373" s="94"/>
      <c r="JFC373" s="94"/>
      <c r="JFD373" s="94"/>
      <c r="JFE373" s="94"/>
      <c r="JFF373" s="94"/>
      <c r="JFG373" s="94"/>
      <c r="JFH373" s="94"/>
      <c r="JFI373" s="94"/>
      <c r="JFJ373" s="94"/>
      <c r="JFK373" s="94"/>
      <c r="JFL373" s="94"/>
      <c r="JFM373" s="94"/>
      <c r="JFN373" s="94"/>
      <c r="JFO373" s="94"/>
      <c r="JFP373" s="94"/>
      <c r="JFQ373" s="94"/>
      <c r="JFR373" s="94"/>
      <c r="JFS373" s="94"/>
      <c r="JFT373" s="94"/>
      <c r="JFU373" s="94"/>
      <c r="JFV373" s="94"/>
      <c r="JFW373" s="94"/>
      <c r="JFX373" s="94"/>
      <c r="JFY373" s="94"/>
      <c r="JFZ373" s="94"/>
      <c r="JGA373" s="94"/>
      <c r="JGB373" s="94"/>
      <c r="JGC373" s="94"/>
      <c r="JGD373" s="94"/>
      <c r="JGE373" s="94"/>
      <c r="JGF373" s="94"/>
      <c r="JGG373" s="94"/>
      <c r="JGH373" s="94"/>
      <c r="JGI373" s="94"/>
      <c r="JGJ373" s="94"/>
      <c r="JGK373" s="94"/>
      <c r="JGL373" s="94"/>
      <c r="JGM373" s="94"/>
      <c r="JGN373" s="94"/>
      <c r="JGO373" s="94"/>
      <c r="JGP373" s="94"/>
      <c r="JGQ373" s="94"/>
      <c r="JGR373" s="94"/>
      <c r="JGS373" s="94"/>
      <c r="JGT373" s="94"/>
      <c r="JGU373" s="94"/>
      <c r="JGV373" s="94"/>
      <c r="JGW373" s="94"/>
      <c r="JGX373" s="94"/>
      <c r="JGY373" s="94"/>
      <c r="JGZ373" s="94"/>
      <c r="JHA373" s="94"/>
      <c r="JHB373" s="94"/>
      <c r="JHC373" s="94"/>
      <c r="JHD373" s="94"/>
      <c r="JHE373" s="94"/>
      <c r="JHF373" s="94"/>
      <c r="JHG373" s="94"/>
      <c r="JHH373" s="94"/>
      <c r="JHI373" s="94"/>
      <c r="JHJ373" s="94"/>
      <c r="JHK373" s="94"/>
      <c r="JHL373" s="94"/>
      <c r="JHM373" s="94"/>
      <c r="JHN373" s="94"/>
      <c r="JHO373" s="94"/>
      <c r="JHP373" s="94"/>
      <c r="JHQ373" s="94"/>
      <c r="JHR373" s="94"/>
      <c r="JHS373" s="94"/>
      <c r="JHT373" s="94"/>
      <c r="JHU373" s="94"/>
      <c r="JHV373" s="94"/>
      <c r="JHW373" s="94"/>
      <c r="JHX373" s="94"/>
      <c r="JHY373" s="94"/>
      <c r="JHZ373" s="94"/>
      <c r="JIA373" s="94"/>
      <c r="JIB373" s="94"/>
      <c r="JIC373" s="94"/>
      <c r="JID373" s="94"/>
      <c r="JIE373" s="94"/>
      <c r="JIF373" s="94"/>
      <c r="JIG373" s="94"/>
      <c r="JIH373" s="94"/>
      <c r="JII373" s="94"/>
      <c r="JIJ373" s="94"/>
      <c r="JIK373" s="94"/>
      <c r="JIL373" s="94"/>
      <c r="JIM373" s="94"/>
      <c r="JIN373" s="94"/>
      <c r="JIO373" s="94"/>
      <c r="JIP373" s="94"/>
      <c r="JIQ373" s="94"/>
      <c r="JIR373" s="94"/>
      <c r="JIS373" s="94"/>
      <c r="JIT373" s="94"/>
      <c r="JIU373" s="94"/>
      <c r="JIV373" s="94"/>
      <c r="JIW373" s="94"/>
      <c r="JIX373" s="94"/>
      <c r="JIY373" s="94"/>
      <c r="JIZ373" s="94"/>
      <c r="JJA373" s="94"/>
      <c r="JJB373" s="94"/>
      <c r="JJC373" s="94"/>
      <c r="JJD373" s="94"/>
      <c r="JJE373" s="94"/>
      <c r="JJF373" s="94"/>
      <c r="JJG373" s="94"/>
      <c r="JJH373" s="94"/>
      <c r="JJI373" s="94"/>
      <c r="JJJ373" s="94"/>
      <c r="JJK373" s="94"/>
      <c r="JJL373" s="94"/>
      <c r="JJM373" s="94"/>
      <c r="JJN373" s="94"/>
      <c r="JJO373" s="94"/>
      <c r="JJP373" s="94"/>
      <c r="JJQ373" s="94"/>
      <c r="JJR373" s="94"/>
      <c r="JJS373" s="94"/>
      <c r="JJT373" s="94"/>
      <c r="JJU373" s="94"/>
      <c r="JJV373" s="94"/>
      <c r="JJW373" s="94"/>
      <c r="JJX373" s="94"/>
      <c r="JJY373" s="94"/>
      <c r="JJZ373" s="94"/>
      <c r="JKA373" s="94"/>
      <c r="JKB373" s="94"/>
      <c r="JKC373" s="94"/>
      <c r="JKD373" s="94"/>
      <c r="JKE373" s="94"/>
      <c r="JKF373" s="94"/>
      <c r="JKG373" s="94"/>
      <c r="JKH373" s="94"/>
      <c r="JKI373" s="94"/>
      <c r="JKJ373" s="94"/>
      <c r="JKK373" s="94"/>
      <c r="JKL373" s="94"/>
      <c r="JKM373" s="94"/>
      <c r="JKN373" s="94"/>
      <c r="JKO373" s="94"/>
      <c r="JKP373" s="94"/>
      <c r="JKQ373" s="94"/>
      <c r="JKR373" s="94"/>
      <c r="JKS373" s="94"/>
      <c r="JKT373" s="94"/>
      <c r="JKU373" s="94"/>
      <c r="JKV373" s="94"/>
      <c r="JKW373" s="94"/>
      <c r="JKX373" s="94"/>
      <c r="JKY373" s="94"/>
      <c r="JKZ373" s="94"/>
      <c r="JLA373" s="94"/>
      <c r="JLB373" s="94"/>
      <c r="JLC373" s="94"/>
      <c r="JLD373" s="94"/>
      <c r="JLE373" s="94"/>
      <c r="JLF373" s="94"/>
      <c r="JLG373" s="94"/>
      <c r="JLH373" s="94"/>
      <c r="JLI373" s="94"/>
      <c r="JLJ373" s="94"/>
      <c r="JLK373" s="94"/>
      <c r="JLL373" s="94"/>
      <c r="JLM373" s="94"/>
      <c r="JLN373" s="94"/>
      <c r="JLO373" s="94"/>
      <c r="JLP373" s="94"/>
      <c r="JLQ373" s="94"/>
      <c r="JLR373" s="94"/>
      <c r="JLS373" s="94"/>
      <c r="JLT373" s="94"/>
      <c r="JLU373" s="94"/>
      <c r="JLV373" s="94"/>
      <c r="JLW373" s="94"/>
      <c r="JLX373" s="94"/>
      <c r="JLY373" s="94"/>
      <c r="JLZ373" s="94"/>
      <c r="JMA373" s="94"/>
      <c r="JMB373" s="94"/>
      <c r="JMC373" s="94"/>
      <c r="JMD373" s="94"/>
      <c r="JME373" s="94"/>
      <c r="JMF373" s="94"/>
      <c r="JMG373" s="94"/>
      <c r="JMH373" s="94"/>
      <c r="JMI373" s="94"/>
      <c r="JMJ373" s="94"/>
      <c r="JMK373" s="94"/>
      <c r="JML373" s="94"/>
      <c r="JMM373" s="94"/>
      <c r="JMN373" s="94"/>
      <c r="JMO373" s="94"/>
      <c r="JMP373" s="94"/>
      <c r="JMQ373" s="94"/>
      <c r="JMR373" s="94"/>
      <c r="JMS373" s="94"/>
      <c r="JMT373" s="94"/>
      <c r="JMU373" s="94"/>
      <c r="JMV373" s="94"/>
      <c r="JMW373" s="94"/>
      <c r="JMX373" s="94"/>
      <c r="JMY373" s="94"/>
      <c r="JMZ373" s="94"/>
      <c r="JNA373" s="94"/>
      <c r="JNB373" s="94"/>
      <c r="JNC373" s="94"/>
      <c r="JND373" s="94"/>
      <c r="JNE373" s="94"/>
      <c r="JNF373" s="94"/>
      <c r="JNG373" s="94"/>
      <c r="JNH373" s="94"/>
      <c r="JNI373" s="94"/>
      <c r="JNJ373" s="94"/>
      <c r="JNK373" s="94"/>
      <c r="JNL373" s="94"/>
      <c r="JNM373" s="94"/>
      <c r="JNN373" s="94"/>
      <c r="JNO373" s="94"/>
      <c r="JNP373" s="94"/>
      <c r="JNQ373" s="94"/>
      <c r="JNR373" s="94"/>
      <c r="JNS373" s="94"/>
      <c r="JNT373" s="94"/>
      <c r="JNU373" s="94"/>
      <c r="JNV373" s="94"/>
      <c r="JNW373" s="94"/>
      <c r="JNX373" s="94"/>
      <c r="JNY373" s="94"/>
      <c r="JNZ373" s="94"/>
      <c r="JOA373" s="94"/>
      <c r="JOB373" s="94"/>
      <c r="JOC373" s="94"/>
      <c r="JOD373" s="94"/>
      <c r="JOE373" s="94"/>
      <c r="JOF373" s="94"/>
      <c r="JOG373" s="94"/>
      <c r="JOH373" s="94"/>
      <c r="JOI373" s="94"/>
      <c r="JOJ373" s="94"/>
      <c r="JOK373" s="94"/>
      <c r="JOL373" s="94"/>
      <c r="JOM373" s="94"/>
      <c r="JON373" s="94"/>
      <c r="JOO373" s="94"/>
      <c r="JOP373" s="94"/>
      <c r="JOQ373" s="94"/>
      <c r="JOR373" s="94"/>
      <c r="JOS373" s="94"/>
      <c r="JOT373" s="94"/>
      <c r="JOU373" s="94"/>
      <c r="JOV373" s="94"/>
      <c r="JOW373" s="94"/>
      <c r="JOX373" s="94"/>
      <c r="JOY373" s="94"/>
      <c r="JOZ373" s="94"/>
      <c r="JPA373" s="94"/>
      <c r="JPB373" s="94"/>
      <c r="JPC373" s="94"/>
      <c r="JPD373" s="94"/>
      <c r="JPE373" s="94"/>
      <c r="JPF373" s="94"/>
      <c r="JPG373" s="94"/>
      <c r="JPH373" s="94"/>
      <c r="JPI373" s="94"/>
      <c r="JPJ373" s="94"/>
      <c r="JPK373" s="94"/>
      <c r="JPL373" s="94"/>
      <c r="JPM373" s="94"/>
      <c r="JPN373" s="94"/>
      <c r="JPO373" s="94"/>
      <c r="JPP373" s="94"/>
      <c r="JPQ373" s="94"/>
      <c r="JPR373" s="94"/>
      <c r="JPS373" s="94"/>
      <c r="JPT373" s="94"/>
      <c r="JPU373" s="94"/>
      <c r="JPV373" s="94"/>
      <c r="JPW373" s="94"/>
      <c r="JPX373" s="94"/>
      <c r="JPY373" s="94"/>
      <c r="JPZ373" s="94"/>
      <c r="JQA373" s="94"/>
      <c r="JQB373" s="94"/>
      <c r="JQC373" s="94"/>
      <c r="JQD373" s="94"/>
      <c r="JQE373" s="94"/>
      <c r="JQF373" s="94"/>
      <c r="JQG373" s="94"/>
      <c r="JQH373" s="94"/>
      <c r="JQI373" s="94"/>
      <c r="JQJ373" s="94"/>
      <c r="JQK373" s="94"/>
      <c r="JQL373" s="94"/>
      <c r="JQM373" s="94"/>
      <c r="JQN373" s="94"/>
      <c r="JQO373" s="94"/>
      <c r="JQP373" s="94"/>
      <c r="JQQ373" s="94"/>
      <c r="JQR373" s="94"/>
      <c r="JQS373" s="94"/>
      <c r="JQT373" s="94"/>
      <c r="JQU373" s="94"/>
      <c r="JQV373" s="94"/>
      <c r="JQW373" s="94"/>
      <c r="JQX373" s="94"/>
      <c r="JQY373" s="94"/>
      <c r="JQZ373" s="94"/>
      <c r="JRA373" s="94"/>
      <c r="JRB373" s="94"/>
      <c r="JRC373" s="94"/>
      <c r="JRD373" s="94"/>
      <c r="JRE373" s="94"/>
      <c r="JRF373" s="94"/>
      <c r="JRG373" s="94"/>
      <c r="JRH373" s="94"/>
      <c r="JRI373" s="94"/>
      <c r="JRJ373" s="94"/>
      <c r="JRK373" s="94"/>
      <c r="JRL373" s="94"/>
      <c r="JRM373" s="94"/>
      <c r="JRN373" s="94"/>
      <c r="JRO373" s="94"/>
      <c r="JRP373" s="94"/>
      <c r="JRQ373" s="94"/>
      <c r="JRR373" s="94"/>
      <c r="JRS373" s="94"/>
      <c r="JRT373" s="94"/>
      <c r="JRU373" s="94"/>
      <c r="JRV373" s="94"/>
      <c r="JRW373" s="94"/>
      <c r="JRX373" s="94"/>
      <c r="JRY373" s="94"/>
      <c r="JRZ373" s="94"/>
      <c r="JSA373" s="94"/>
      <c r="JSB373" s="94"/>
      <c r="JSC373" s="94"/>
      <c r="JSD373" s="94"/>
      <c r="JSE373" s="94"/>
      <c r="JSF373" s="94"/>
      <c r="JSG373" s="94"/>
      <c r="JSH373" s="94"/>
      <c r="JSI373" s="94"/>
      <c r="JSJ373" s="94"/>
      <c r="JSK373" s="94"/>
      <c r="JSL373" s="94"/>
      <c r="JSM373" s="94"/>
      <c r="JSN373" s="94"/>
      <c r="JSO373" s="94"/>
      <c r="JSP373" s="94"/>
      <c r="JSQ373" s="94"/>
      <c r="JSR373" s="94"/>
      <c r="JSS373" s="94"/>
      <c r="JST373" s="94"/>
      <c r="JSU373" s="94"/>
      <c r="JSV373" s="94"/>
      <c r="JSW373" s="94"/>
      <c r="JSX373" s="94"/>
      <c r="JSY373" s="94"/>
      <c r="JSZ373" s="94"/>
      <c r="JTA373" s="94"/>
      <c r="JTB373" s="94"/>
      <c r="JTC373" s="94"/>
      <c r="JTD373" s="94"/>
      <c r="JTE373" s="94"/>
      <c r="JTF373" s="94"/>
      <c r="JTG373" s="94"/>
      <c r="JTH373" s="94"/>
      <c r="JTI373" s="94"/>
      <c r="JTJ373" s="94"/>
      <c r="JTK373" s="94"/>
      <c r="JTL373" s="94"/>
      <c r="JTM373" s="94"/>
      <c r="JTN373" s="94"/>
      <c r="JTO373" s="94"/>
      <c r="JTP373" s="94"/>
      <c r="JTQ373" s="94"/>
      <c r="JTR373" s="94"/>
      <c r="JTS373" s="94"/>
      <c r="JTT373" s="94"/>
      <c r="JTU373" s="94"/>
      <c r="JTV373" s="94"/>
      <c r="JTW373" s="94"/>
      <c r="JTX373" s="94"/>
      <c r="JTY373" s="94"/>
      <c r="JTZ373" s="94"/>
      <c r="JUA373" s="94"/>
      <c r="JUB373" s="94"/>
      <c r="JUC373" s="94"/>
      <c r="JUD373" s="94"/>
      <c r="JUE373" s="94"/>
      <c r="JUF373" s="94"/>
      <c r="JUG373" s="94"/>
      <c r="JUH373" s="94"/>
      <c r="JUI373" s="94"/>
      <c r="JUJ373" s="94"/>
      <c r="JUK373" s="94"/>
      <c r="JUL373" s="94"/>
      <c r="JUM373" s="94"/>
      <c r="JUN373" s="94"/>
      <c r="JUO373" s="94"/>
      <c r="JUP373" s="94"/>
      <c r="JUQ373" s="94"/>
      <c r="JUR373" s="94"/>
      <c r="JUS373" s="94"/>
      <c r="JUT373" s="94"/>
      <c r="JUU373" s="94"/>
      <c r="JUV373" s="94"/>
      <c r="JUW373" s="94"/>
      <c r="JUX373" s="94"/>
      <c r="JUY373" s="94"/>
      <c r="JUZ373" s="94"/>
      <c r="JVA373" s="94"/>
      <c r="JVB373" s="94"/>
      <c r="JVC373" s="94"/>
      <c r="JVD373" s="94"/>
      <c r="JVE373" s="94"/>
      <c r="JVF373" s="94"/>
      <c r="JVG373" s="94"/>
      <c r="JVH373" s="94"/>
      <c r="JVI373" s="94"/>
      <c r="JVJ373" s="94"/>
      <c r="JVK373" s="94"/>
      <c r="JVL373" s="94"/>
      <c r="JVM373" s="94"/>
      <c r="JVN373" s="94"/>
      <c r="JVO373" s="94"/>
      <c r="JVP373" s="94"/>
      <c r="JVQ373" s="94"/>
      <c r="JVR373" s="94"/>
      <c r="JVS373" s="94"/>
      <c r="JVT373" s="94"/>
      <c r="JVU373" s="94"/>
      <c r="JVV373" s="94"/>
      <c r="JVW373" s="94"/>
      <c r="JVX373" s="94"/>
      <c r="JVY373" s="94"/>
      <c r="JVZ373" s="94"/>
      <c r="JWA373" s="94"/>
      <c r="JWB373" s="94"/>
      <c r="JWC373" s="94"/>
      <c r="JWD373" s="94"/>
      <c r="JWE373" s="94"/>
      <c r="JWF373" s="94"/>
      <c r="JWG373" s="94"/>
      <c r="JWH373" s="94"/>
      <c r="JWI373" s="94"/>
      <c r="JWJ373" s="94"/>
      <c r="JWK373" s="94"/>
      <c r="JWL373" s="94"/>
      <c r="JWM373" s="94"/>
      <c r="JWN373" s="94"/>
      <c r="JWO373" s="94"/>
      <c r="JWP373" s="94"/>
      <c r="JWQ373" s="94"/>
      <c r="JWR373" s="94"/>
      <c r="JWS373" s="94"/>
      <c r="JWT373" s="94"/>
      <c r="JWU373" s="94"/>
      <c r="JWV373" s="94"/>
      <c r="JWW373" s="94"/>
      <c r="JWX373" s="94"/>
      <c r="JWY373" s="94"/>
      <c r="JWZ373" s="94"/>
      <c r="JXA373" s="94"/>
      <c r="JXB373" s="94"/>
      <c r="JXC373" s="94"/>
      <c r="JXD373" s="94"/>
      <c r="JXE373" s="94"/>
      <c r="JXF373" s="94"/>
      <c r="JXG373" s="94"/>
      <c r="JXH373" s="94"/>
      <c r="JXI373" s="94"/>
      <c r="JXJ373" s="94"/>
      <c r="JXK373" s="94"/>
      <c r="JXL373" s="94"/>
      <c r="JXM373" s="94"/>
      <c r="JXN373" s="94"/>
      <c r="JXO373" s="94"/>
      <c r="JXP373" s="94"/>
      <c r="JXQ373" s="94"/>
      <c r="JXR373" s="94"/>
      <c r="JXS373" s="94"/>
      <c r="JXT373" s="94"/>
      <c r="JXU373" s="94"/>
      <c r="JXV373" s="94"/>
      <c r="JXW373" s="94"/>
      <c r="JXX373" s="94"/>
      <c r="JXY373" s="94"/>
      <c r="JXZ373" s="94"/>
      <c r="JYA373" s="94"/>
      <c r="JYB373" s="94"/>
      <c r="JYC373" s="94"/>
      <c r="JYD373" s="94"/>
      <c r="JYE373" s="94"/>
      <c r="JYF373" s="94"/>
      <c r="JYG373" s="94"/>
      <c r="JYH373" s="94"/>
      <c r="JYI373" s="94"/>
      <c r="JYJ373" s="94"/>
      <c r="JYK373" s="94"/>
      <c r="JYL373" s="94"/>
      <c r="JYM373" s="94"/>
      <c r="JYN373" s="94"/>
      <c r="JYO373" s="94"/>
      <c r="JYP373" s="94"/>
      <c r="JYQ373" s="94"/>
      <c r="JYR373" s="94"/>
      <c r="JYS373" s="94"/>
      <c r="JYT373" s="94"/>
      <c r="JYU373" s="94"/>
      <c r="JYV373" s="94"/>
      <c r="JYW373" s="94"/>
      <c r="JYX373" s="94"/>
      <c r="JYY373" s="94"/>
      <c r="JYZ373" s="94"/>
      <c r="JZA373" s="94"/>
      <c r="JZB373" s="94"/>
      <c r="JZC373" s="94"/>
      <c r="JZD373" s="94"/>
      <c r="JZE373" s="94"/>
      <c r="JZF373" s="94"/>
      <c r="JZG373" s="94"/>
      <c r="JZH373" s="94"/>
      <c r="JZI373" s="94"/>
      <c r="JZJ373" s="94"/>
      <c r="JZK373" s="94"/>
      <c r="JZL373" s="94"/>
      <c r="JZM373" s="94"/>
      <c r="JZN373" s="94"/>
      <c r="JZO373" s="94"/>
      <c r="JZP373" s="94"/>
      <c r="JZQ373" s="94"/>
      <c r="JZR373" s="94"/>
      <c r="JZS373" s="94"/>
      <c r="JZT373" s="94"/>
      <c r="JZU373" s="94"/>
      <c r="JZV373" s="94"/>
      <c r="JZW373" s="94"/>
      <c r="JZX373" s="94"/>
      <c r="JZY373" s="94"/>
      <c r="JZZ373" s="94"/>
      <c r="KAA373" s="94"/>
      <c r="KAB373" s="94"/>
      <c r="KAC373" s="94"/>
      <c r="KAD373" s="94"/>
      <c r="KAE373" s="94"/>
      <c r="KAF373" s="94"/>
      <c r="KAG373" s="94"/>
      <c r="KAH373" s="94"/>
      <c r="KAI373" s="94"/>
      <c r="KAJ373" s="94"/>
      <c r="KAK373" s="94"/>
      <c r="KAL373" s="94"/>
      <c r="KAM373" s="94"/>
      <c r="KAN373" s="94"/>
      <c r="KAO373" s="94"/>
      <c r="KAP373" s="94"/>
      <c r="KAQ373" s="94"/>
      <c r="KAR373" s="94"/>
      <c r="KAS373" s="94"/>
      <c r="KAT373" s="94"/>
      <c r="KAU373" s="94"/>
      <c r="KAV373" s="94"/>
      <c r="KAW373" s="94"/>
      <c r="KAX373" s="94"/>
      <c r="KAY373" s="94"/>
      <c r="KAZ373" s="94"/>
      <c r="KBA373" s="94"/>
      <c r="KBB373" s="94"/>
      <c r="KBC373" s="94"/>
      <c r="KBD373" s="94"/>
      <c r="KBE373" s="94"/>
      <c r="KBF373" s="94"/>
      <c r="KBG373" s="94"/>
      <c r="KBH373" s="94"/>
      <c r="KBI373" s="94"/>
      <c r="KBJ373" s="94"/>
      <c r="KBK373" s="94"/>
      <c r="KBL373" s="94"/>
      <c r="KBM373" s="94"/>
      <c r="KBN373" s="94"/>
      <c r="KBO373" s="94"/>
      <c r="KBP373" s="94"/>
      <c r="KBQ373" s="94"/>
      <c r="KBR373" s="94"/>
      <c r="KBS373" s="94"/>
      <c r="KBT373" s="94"/>
      <c r="KBU373" s="94"/>
      <c r="KBV373" s="94"/>
      <c r="KBW373" s="94"/>
      <c r="KBX373" s="94"/>
      <c r="KBY373" s="94"/>
      <c r="KBZ373" s="94"/>
      <c r="KCA373" s="94"/>
      <c r="KCB373" s="94"/>
      <c r="KCC373" s="94"/>
      <c r="KCD373" s="94"/>
      <c r="KCE373" s="94"/>
      <c r="KCF373" s="94"/>
      <c r="KCG373" s="94"/>
      <c r="KCH373" s="94"/>
      <c r="KCI373" s="94"/>
      <c r="KCJ373" s="94"/>
      <c r="KCK373" s="94"/>
      <c r="KCL373" s="94"/>
      <c r="KCM373" s="94"/>
      <c r="KCN373" s="94"/>
      <c r="KCO373" s="94"/>
      <c r="KCP373" s="94"/>
      <c r="KCQ373" s="94"/>
      <c r="KCR373" s="94"/>
      <c r="KCS373" s="94"/>
      <c r="KCT373" s="94"/>
      <c r="KCU373" s="94"/>
      <c r="KCV373" s="94"/>
      <c r="KCW373" s="94"/>
      <c r="KCX373" s="94"/>
      <c r="KCY373" s="94"/>
      <c r="KCZ373" s="94"/>
      <c r="KDA373" s="94"/>
      <c r="KDB373" s="94"/>
      <c r="KDC373" s="94"/>
      <c r="KDD373" s="94"/>
      <c r="KDE373" s="94"/>
      <c r="KDF373" s="94"/>
      <c r="KDG373" s="94"/>
      <c r="KDH373" s="94"/>
      <c r="KDI373" s="94"/>
      <c r="KDJ373" s="94"/>
      <c r="KDK373" s="94"/>
      <c r="KDL373" s="94"/>
      <c r="KDM373" s="94"/>
      <c r="KDN373" s="94"/>
      <c r="KDO373" s="94"/>
      <c r="KDP373" s="94"/>
      <c r="KDQ373" s="94"/>
      <c r="KDR373" s="94"/>
      <c r="KDS373" s="94"/>
      <c r="KDT373" s="94"/>
      <c r="KDU373" s="94"/>
      <c r="KDV373" s="94"/>
      <c r="KDW373" s="94"/>
      <c r="KDX373" s="94"/>
      <c r="KDY373" s="94"/>
      <c r="KDZ373" s="94"/>
      <c r="KEA373" s="94"/>
      <c r="KEB373" s="94"/>
      <c r="KEC373" s="94"/>
      <c r="KED373" s="94"/>
      <c r="KEE373" s="94"/>
      <c r="KEF373" s="94"/>
      <c r="KEG373" s="94"/>
      <c r="KEH373" s="94"/>
      <c r="KEI373" s="94"/>
      <c r="KEJ373" s="94"/>
      <c r="KEK373" s="94"/>
      <c r="KEL373" s="94"/>
      <c r="KEM373" s="94"/>
      <c r="KEN373" s="94"/>
      <c r="KEO373" s="94"/>
      <c r="KEP373" s="94"/>
      <c r="KEQ373" s="94"/>
      <c r="KER373" s="94"/>
      <c r="KES373" s="94"/>
      <c r="KET373" s="94"/>
      <c r="KEU373" s="94"/>
      <c r="KEV373" s="94"/>
      <c r="KEW373" s="94"/>
      <c r="KEX373" s="94"/>
      <c r="KEY373" s="94"/>
      <c r="KEZ373" s="94"/>
      <c r="KFA373" s="94"/>
      <c r="KFB373" s="94"/>
      <c r="KFC373" s="94"/>
      <c r="KFD373" s="94"/>
      <c r="KFE373" s="94"/>
      <c r="KFF373" s="94"/>
      <c r="KFG373" s="94"/>
      <c r="KFH373" s="94"/>
      <c r="KFI373" s="94"/>
      <c r="KFJ373" s="94"/>
      <c r="KFK373" s="94"/>
      <c r="KFL373" s="94"/>
      <c r="KFM373" s="94"/>
      <c r="KFN373" s="94"/>
      <c r="KFO373" s="94"/>
      <c r="KFP373" s="94"/>
      <c r="KFQ373" s="94"/>
      <c r="KFR373" s="94"/>
      <c r="KFS373" s="94"/>
      <c r="KFT373" s="94"/>
      <c r="KFU373" s="94"/>
      <c r="KFV373" s="94"/>
      <c r="KFW373" s="94"/>
      <c r="KFX373" s="94"/>
      <c r="KFY373" s="94"/>
      <c r="KFZ373" s="94"/>
      <c r="KGA373" s="94"/>
      <c r="KGB373" s="94"/>
      <c r="KGC373" s="94"/>
      <c r="KGD373" s="94"/>
      <c r="KGE373" s="94"/>
      <c r="KGF373" s="94"/>
      <c r="KGG373" s="94"/>
      <c r="KGH373" s="94"/>
      <c r="KGI373" s="94"/>
      <c r="KGJ373" s="94"/>
      <c r="KGK373" s="94"/>
      <c r="KGL373" s="94"/>
      <c r="KGM373" s="94"/>
      <c r="KGN373" s="94"/>
      <c r="KGO373" s="94"/>
      <c r="KGP373" s="94"/>
      <c r="KGQ373" s="94"/>
      <c r="KGR373" s="94"/>
      <c r="KGS373" s="94"/>
      <c r="KGT373" s="94"/>
      <c r="KGU373" s="94"/>
      <c r="KGV373" s="94"/>
      <c r="KGW373" s="94"/>
      <c r="KGX373" s="94"/>
      <c r="KGY373" s="94"/>
      <c r="KGZ373" s="94"/>
      <c r="KHA373" s="94"/>
      <c r="KHB373" s="94"/>
      <c r="KHC373" s="94"/>
      <c r="KHD373" s="94"/>
      <c r="KHE373" s="94"/>
      <c r="KHF373" s="94"/>
      <c r="KHG373" s="94"/>
      <c r="KHH373" s="94"/>
      <c r="KHI373" s="94"/>
      <c r="KHJ373" s="94"/>
      <c r="KHK373" s="94"/>
      <c r="KHL373" s="94"/>
      <c r="KHM373" s="94"/>
      <c r="KHN373" s="94"/>
      <c r="KHO373" s="94"/>
      <c r="KHP373" s="94"/>
      <c r="KHQ373" s="94"/>
      <c r="KHR373" s="94"/>
      <c r="KHS373" s="94"/>
      <c r="KHT373" s="94"/>
      <c r="KHU373" s="94"/>
      <c r="KHV373" s="94"/>
      <c r="KHW373" s="94"/>
      <c r="KHX373" s="94"/>
      <c r="KHY373" s="94"/>
      <c r="KHZ373" s="94"/>
      <c r="KIA373" s="94"/>
      <c r="KIB373" s="94"/>
      <c r="KIC373" s="94"/>
      <c r="KID373" s="94"/>
      <c r="KIE373" s="94"/>
      <c r="KIF373" s="94"/>
      <c r="KIG373" s="94"/>
      <c r="KIH373" s="94"/>
      <c r="KII373" s="94"/>
      <c r="KIJ373" s="94"/>
      <c r="KIK373" s="94"/>
      <c r="KIL373" s="94"/>
      <c r="KIM373" s="94"/>
      <c r="KIN373" s="94"/>
      <c r="KIO373" s="94"/>
      <c r="KIP373" s="94"/>
      <c r="KIQ373" s="94"/>
      <c r="KIR373" s="94"/>
      <c r="KIS373" s="94"/>
      <c r="KIT373" s="94"/>
      <c r="KIU373" s="94"/>
      <c r="KIV373" s="94"/>
      <c r="KIW373" s="94"/>
      <c r="KIX373" s="94"/>
      <c r="KIY373" s="94"/>
      <c r="KIZ373" s="94"/>
      <c r="KJA373" s="94"/>
      <c r="KJB373" s="94"/>
      <c r="KJC373" s="94"/>
      <c r="KJD373" s="94"/>
      <c r="KJE373" s="94"/>
      <c r="KJF373" s="94"/>
      <c r="KJG373" s="94"/>
      <c r="KJH373" s="94"/>
      <c r="KJI373" s="94"/>
      <c r="KJJ373" s="94"/>
      <c r="KJK373" s="94"/>
      <c r="KJL373" s="94"/>
      <c r="KJM373" s="94"/>
      <c r="KJN373" s="94"/>
      <c r="KJO373" s="94"/>
      <c r="KJP373" s="94"/>
      <c r="KJQ373" s="94"/>
      <c r="KJR373" s="94"/>
      <c r="KJS373" s="94"/>
      <c r="KJT373" s="94"/>
      <c r="KJU373" s="94"/>
      <c r="KJV373" s="94"/>
      <c r="KJW373" s="94"/>
      <c r="KJX373" s="94"/>
      <c r="KJY373" s="94"/>
      <c r="KJZ373" s="94"/>
      <c r="KKA373" s="94"/>
      <c r="KKB373" s="94"/>
      <c r="KKC373" s="94"/>
      <c r="KKD373" s="94"/>
      <c r="KKE373" s="94"/>
      <c r="KKF373" s="94"/>
      <c r="KKG373" s="94"/>
      <c r="KKH373" s="94"/>
      <c r="KKI373" s="94"/>
      <c r="KKJ373" s="94"/>
      <c r="KKK373" s="94"/>
      <c r="KKL373" s="94"/>
      <c r="KKM373" s="94"/>
      <c r="KKN373" s="94"/>
      <c r="KKO373" s="94"/>
      <c r="KKP373" s="94"/>
      <c r="KKQ373" s="94"/>
      <c r="KKR373" s="94"/>
      <c r="KKS373" s="94"/>
      <c r="KKT373" s="94"/>
      <c r="KKU373" s="94"/>
      <c r="KKV373" s="94"/>
      <c r="KKW373" s="94"/>
      <c r="KKX373" s="94"/>
      <c r="KKY373" s="94"/>
      <c r="KKZ373" s="94"/>
      <c r="KLA373" s="94"/>
      <c r="KLB373" s="94"/>
      <c r="KLC373" s="94"/>
      <c r="KLD373" s="94"/>
      <c r="KLE373" s="94"/>
      <c r="KLF373" s="94"/>
      <c r="KLG373" s="94"/>
      <c r="KLH373" s="94"/>
      <c r="KLI373" s="94"/>
      <c r="KLJ373" s="94"/>
      <c r="KLK373" s="94"/>
      <c r="KLL373" s="94"/>
      <c r="KLM373" s="94"/>
      <c r="KLN373" s="94"/>
      <c r="KLO373" s="94"/>
      <c r="KLP373" s="94"/>
      <c r="KLQ373" s="94"/>
      <c r="KLR373" s="94"/>
      <c r="KLS373" s="94"/>
      <c r="KLT373" s="94"/>
      <c r="KLU373" s="94"/>
      <c r="KLV373" s="94"/>
      <c r="KLW373" s="94"/>
      <c r="KLX373" s="94"/>
      <c r="KLY373" s="94"/>
      <c r="KLZ373" s="94"/>
      <c r="KMA373" s="94"/>
      <c r="KMB373" s="94"/>
      <c r="KMC373" s="94"/>
      <c r="KMD373" s="94"/>
      <c r="KME373" s="94"/>
      <c r="KMF373" s="94"/>
      <c r="KMG373" s="94"/>
      <c r="KMH373" s="94"/>
      <c r="KMI373" s="94"/>
      <c r="KMJ373" s="94"/>
      <c r="KMK373" s="94"/>
      <c r="KML373" s="94"/>
      <c r="KMM373" s="94"/>
      <c r="KMN373" s="94"/>
      <c r="KMO373" s="94"/>
      <c r="KMP373" s="94"/>
      <c r="KMQ373" s="94"/>
      <c r="KMR373" s="94"/>
      <c r="KMS373" s="94"/>
      <c r="KMT373" s="94"/>
      <c r="KMU373" s="94"/>
      <c r="KMV373" s="94"/>
      <c r="KMW373" s="94"/>
      <c r="KMX373" s="94"/>
      <c r="KMY373" s="94"/>
      <c r="KMZ373" s="94"/>
      <c r="KNA373" s="94"/>
      <c r="KNB373" s="94"/>
      <c r="KNC373" s="94"/>
      <c r="KND373" s="94"/>
      <c r="KNE373" s="94"/>
      <c r="KNF373" s="94"/>
      <c r="KNG373" s="94"/>
      <c r="KNH373" s="94"/>
      <c r="KNI373" s="94"/>
      <c r="KNJ373" s="94"/>
      <c r="KNK373" s="94"/>
      <c r="KNL373" s="94"/>
      <c r="KNM373" s="94"/>
      <c r="KNN373" s="94"/>
      <c r="KNO373" s="94"/>
      <c r="KNP373" s="94"/>
      <c r="KNQ373" s="94"/>
      <c r="KNR373" s="94"/>
      <c r="KNS373" s="94"/>
      <c r="KNT373" s="94"/>
      <c r="KNU373" s="94"/>
      <c r="KNV373" s="94"/>
      <c r="KNW373" s="94"/>
      <c r="KNX373" s="94"/>
      <c r="KNY373" s="94"/>
      <c r="KNZ373" s="94"/>
      <c r="KOA373" s="94"/>
      <c r="KOB373" s="94"/>
      <c r="KOC373" s="94"/>
      <c r="KOD373" s="94"/>
      <c r="KOE373" s="94"/>
      <c r="KOF373" s="94"/>
      <c r="KOG373" s="94"/>
      <c r="KOH373" s="94"/>
      <c r="KOI373" s="94"/>
      <c r="KOJ373" s="94"/>
      <c r="KOK373" s="94"/>
      <c r="KOL373" s="94"/>
      <c r="KOM373" s="94"/>
      <c r="KON373" s="94"/>
      <c r="KOO373" s="94"/>
      <c r="KOP373" s="94"/>
      <c r="KOQ373" s="94"/>
      <c r="KOR373" s="94"/>
      <c r="KOS373" s="94"/>
      <c r="KOT373" s="94"/>
      <c r="KOU373" s="94"/>
      <c r="KOV373" s="94"/>
      <c r="KOW373" s="94"/>
      <c r="KOX373" s="94"/>
      <c r="KOY373" s="94"/>
      <c r="KOZ373" s="94"/>
      <c r="KPA373" s="94"/>
      <c r="KPB373" s="94"/>
      <c r="KPC373" s="94"/>
      <c r="KPD373" s="94"/>
      <c r="KPE373" s="94"/>
      <c r="KPF373" s="94"/>
      <c r="KPG373" s="94"/>
      <c r="KPH373" s="94"/>
      <c r="KPI373" s="94"/>
      <c r="KPJ373" s="94"/>
      <c r="KPK373" s="94"/>
      <c r="KPL373" s="94"/>
      <c r="KPM373" s="94"/>
      <c r="KPN373" s="94"/>
      <c r="KPO373" s="94"/>
      <c r="KPP373" s="94"/>
      <c r="KPQ373" s="94"/>
      <c r="KPR373" s="94"/>
      <c r="KPS373" s="94"/>
      <c r="KPT373" s="94"/>
      <c r="KPU373" s="94"/>
      <c r="KPV373" s="94"/>
      <c r="KPW373" s="94"/>
      <c r="KPX373" s="94"/>
      <c r="KPY373" s="94"/>
      <c r="KPZ373" s="94"/>
      <c r="KQA373" s="94"/>
      <c r="KQB373" s="94"/>
      <c r="KQC373" s="94"/>
      <c r="KQD373" s="94"/>
      <c r="KQE373" s="94"/>
      <c r="KQF373" s="94"/>
      <c r="KQG373" s="94"/>
      <c r="KQH373" s="94"/>
      <c r="KQI373" s="94"/>
      <c r="KQJ373" s="94"/>
      <c r="KQK373" s="94"/>
      <c r="KQL373" s="94"/>
      <c r="KQM373" s="94"/>
      <c r="KQN373" s="94"/>
      <c r="KQO373" s="94"/>
      <c r="KQP373" s="94"/>
      <c r="KQQ373" s="94"/>
      <c r="KQR373" s="94"/>
      <c r="KQS373" s="94"/>
      <c r="KQT373" s="94"/>
      <c r="KQU373" s="94"/>
      <c r="KQV373" s="94"/>
      <c r="KQW373" s="94"/>
      <c r="KQX373" s="94"/>
      <c r="KQY373" s="94"/>
      <c r="KQZ373" s="94"/>
      <c r="KRA373" s="94"/>
      <c r="KRB373" s="94"/>
      <c r="KRC373" s="94"/>
      <c r="KRD373" s="94"/>
      <c r="KRE373" s="94"/>
      <c r="KRF373" s="94"/>
      <c r="KRG373" s="94"/>
      <c r="KRH373" s="94"/>
      <c r="KRI373" s="94"/>
      <c r="KRJ373" s="94"/>
      <c r="KRK373" s="94"/>
      <c r="KRL373" s="94"/>
      <c r="KRM373" s="94"/>
      <c r="KRN373" s="94"/>
      <c r="KRO373" s="94"/>
      <c r="KRP373" s="94"/>
      <c r="KRQ373" s="94"/>
      <c r="KRR373" s="94"/>
      <c r="KRS373" s="94"/>
      <c r="KRT373" s="94"/>
      <c r="KRU373" s="94"/>
      <c r="KRV373" s="94"/>
      <c r="KRW373" s="94"/>
      <c r="KRX373" s="94"/>
      <c r="KRY373" s="94"/>
      <c r="KRZ373" s="94"/>
      <c r="KSA373" s="94"/>
      <c r="KSB373" s="94"/>
      <c r="KSC373" s="94"/>
      <c r="KSD373" s="94"/>
      <c r="KSE373" s="94"/>
      <c r="KSF373" s="94"/>
      <c r="KSG373" s="94"/>
      <c r="KSH373" s="94"/>
      <c r="KSI373" s="94"/>
      <c r="KSJ373" s="94"/>
      <c r="KSK373" s="94"/>
      <c r="KSL373" s="94"/>
      <c r="KSM373" s="94"/>
      <c r="KSN373" s="94"/>
      <c r="KSO373" s="94"/>
      <c r="KSP373" s="94"/>
      <c r="KSQ373" s="94"/>
      <c r="KSR373" s="94"/>
      <c r="KSS373" s="94"/>
      <c r="KST373" s="94"/>
      <c r="KSU373" s="94"/>
      <c r="KSV373" s="94"/>
      <c r="KSW373" s="94"/>
      <c r="KSX373" s="94"/>
      <c r="KSY373" s="94"/>
      <c r="KSZ373" s="94"/>
      <c r="KTA373" s="94"/>
      <c r="KTB373" s="94"/>
      <c r="KTC373" s="94"/>
      <c r="KTD373" s="94"/>
      <c r="KTE373" s="94"/>
      <c r="KTF373" s="94"/>
      <c r="KTG373" s="94"/>
      <c r="KTH373" s="94"/>
      <c r="KTI373" s="94"/>
      <c r="KTJ373" s="94"/>
      <c r="KTK373" s="94"/>
      <c r="KTL373" s="94"/>
      <c r="KTM373" s="94"/>
      <c r="KTN373" s="94"/>
      <c r="KTO373" s="94"/>
      <c r="KTP373" s="94"/>
      <c r="KTQ373" s="94"/>
      <c r="KTR373" s="94"/>
      <c r="KTS373" s="94"/>
      <c r="KTT373" s="94"/>
      <c r="KTU373" s="94"/>
      <c r="KTV373" s="94"/>
      <c r="KTW373" s="94"/>
      <c r="KTX373" s="94"/>
      <c r="KTY373" s="94"/>
      <c r="KTZ373" s="94"/>
      <c r="KUA373" s="94"/>
      <c r="KUB373" s="94"/>
      <c r="KUC373" s="94"/>
      <c r="KUD373" s="94"/>
      <c r="KUE373" s="94"/>
      <c r="KUF373" s="94"/>
      <c r="KUG373" s="94"/>
      <c r="KUH373" s="94"/>
      <c r="KUI373" s="94"/>
      <c r="KUJ373" s="94"/>
      <c r="KUK373" s="94"/>
      <c r="KUL373" s="94"/>
      <c r="KUM373" s="94"/>
      <c r="KUN373" s="94"/>
      <c r="KUO373" s="94"/>
      <c r="KUP373" s="94"/>
      <c r="KUQ373" s="94"/>
      <c r="KUR373" s="94"/>
      <c r="KUS373" s="94"/>
      <c r="KUT373" s="94"/>
      <c r="KUU373" s="94"/>
      <c r="KUV373" s="94"/>
      <c r="KUW373" s="94"/>
      <c r="KUX373" s="94"/>
      <c r="KUY373" s="94"/>
      <c r="KUZ373" s="94"/>
      <c r="KVA373" s="94"/>
      <c r="KVB373" s="94"/>
      <c r="KVC373" s="94"/>
      <c r="KVD373" s="94"/>
      <c r="KVE373" s="94"/>
      <c r="KVF373" s="94"/>
      <c r="KVG373" s="94"/>
      <c r="KVH373" s="94"/>
      <c r="KVI373" s="94"/>
      <c r="KVJ373" s="94"/>
      <c r="KVK373" s="94"/>
      <c r="KVL373" s="94"/>
      <c r="KVM373" s="94"/>
      <c r="KVN373" s="94"/>
      <c r="KVO373" s="94"/>
      <c r="KVP373" s="94"/>
      <c r="KVQ373" s="94"/>
      <c r="KVR373" s="94"/>
      <c r="KVS373" s="94"/>
      <c r="KVT373" s="94"/>
      <c r="KVU373" s="94"/>
      <c r="KVV373" s="94"/>
      <c r="KVW373" s="94"/>
      <c r="KVX373" s="94"/>
      <c r="KVY373" s="94"/>
      <c r="KVZ373" s="94"/>
      <c r="KWA373" s="94"/>
      <c r="KWB373" s="94"/>
      <c r="KWC373" s="94"/>
      <c r="KWD373" s="94"/>
      <c r="KWE373" s="94"/>
      <c r="KWF373" s="94"/>
      <c r="KWG373" s="94"/>
      <c r="KWH373" s="94"/>
      <c r="KWI373" s="94"/>
      <c r="KWJ373" s="94"/>
      <c r="KWK373" s="94"/>
      <c r="KWL373" s="94"/>
      <c r="KWM373" s="94"/>
      <c r="KWN373" s="94"/>
      <c r="KWO373" s="94"/>
      <c r="KWP373" s="94"/>
      <c r="KWQ373" s="94"/>
      <c r="KWR373" s="94"/>
      <c r="KWS373" s="94"/>
      <c r="KWT373" s="94"/>
      <c r="KWU373" s="94"/>
      <c r="KWV373" s="94"/>
      <c r="KWW373" s="94"/>
      <c r="KWX373" s="94"/>
      <c r="KWY373" s="94"/>
      <c r="KWZ373" s="94"/>
      <c r="KXA373" s="94"/>
      <c r="KXB373" s="94"/>
      <c r="KXC373" s="94"/>
      <c r="KXD373" s="94"/>
      <c r="KXE373" s="94"/>
      <c r="KXF373" s="94"/>
      <c r="KXG373" s="94"/>
      <c r="KXH373" s="94"/>
      <c r="KXI373" s="94"/>
      <c r="KXJ373" s="94"/>
      <c r="KXK373" s="94"/>
      <c r="KXL373" s="94"/>
      <c r="KXM373" s="94"/>
      <c r="KXN373" s="94"/>
      <c r="KXO373" s="94"/>
      <c r="KXP373" s="94"/>
      <c r="KXQ373" s="94"/>
      <c r="KXR373" s="94"/>
      <c r="KXS373" s="94"/>
      <c r="KXT373" s="94"/>
      <c r="KXU373" s="94"/>
      <c r="KXV373" s="94"/>
      <c r="KXW373" s="94"/>
      <c r="KXX373" s="94"/>
      <c r="KXY373" s="94"/>
      <c r="KXZ373" s="94"/>
      <c r="KYA373" s="94"/>
      <c r="KYB373" s="94"/>
      <c r="KYC373" s="94"/>
      <c r="KYD373" s="94"/>
      <c r="KYE373" s="94"/>
      <c r="KYF373" s="94"/>
      <c r="KYG373" s="94"/>
      <c r="KYH373" s="94"/>
      <c r="KYI373" s="94"/>
      <c r="KYJ373" s="94"/>
      <c r="KYK373" s="94"/>
      <c r="KYL373" s="94"/>
      <c r="KYM373" s="94"/>
      <c r="KYN373" s="94"/>
      <c r="KYO373" s="94"/>
      <c r="KYP373" s="94"/>
      <c r="KYQ373" s="94"/>
      <c r="KYR373" s="94"/>
      <c r="KYS373" s="94"/>
      <c r="KYT373" s="94"/>
      <c r="KYU373" s="94"/>
      <c r="KYV373" s="94"/>
      <c r="KYW373" s="94"/>
      <c r="KYX373" s="94"/>
      <c r="KYY373" s="94"/>
      <c r="KYZ373" s="94"/>
      <c r="KZA373" s="94"/>
      <c r="KZB373" s="94"/>
      <c r="KZC373" s="94"/>
      <c r="KZD373" s="94"/>
      <c r="KZE373" s="94"/>
      <c r="KZF373" s="94"/>
      <c r="KZG373" s="94"/>
      <c r="KZH373" s="94"/>
      <c r="KZI373" s="94"/>
      <c r="KZJ373" s="94"/>
      <c r="KZK373" s="94"/>
      <c r="KZL373" s="94"/>
      <c r="KZM373" s="94"/>
      <c r="KZN373" s="94"/>
      <c r="KZO373" s="94"/>
      <c r="KZP373" s="94"/>
      <c r="KZQ373" s="94"/>
      <c r="KZR373" s="94"/>
      <c r="KZS373" s="94"/>
      <c r="KZT373" s="94"/>
      <c r="KZU373" s="94"/>
      <c r="KZV373" s="94"/>
      <c r="KZW373" s="94"/>
      <c r="KZX373" s="94"/>
      <c r="KZY373" s="94"/>
      <c r="KZZ373" s="94"/>
      <c r="LAA373" s="94"/>
      <c r="LAB373" s="94"/>
      <c r="LAC373" s="94"/>
      <c r="LAD373" s="94"/>
      <c r="LAE373" s="94"/>
      <c r="LAF373" s="94"/>
      <c r="LAG373" s="94"/>
      <c r="LAH373" s="94"/>
      <c r="LAI373" s="94"/>
      <c r="LAJ373" s="94"/>
      <c r="LAK373" s="94"/>
      <c r="LAL373" s="94"/>
      <c r="LAM373" s="94"/>
      <c r="LAN373" s="94"/>
      <c r="LAO373" s="94"/>
      <c r="LAP373" s="94"/>
      <c r="LAQ373" s="94"/>
      <c r="LAR373" s="94"/>
      <c r="LAS373" s="94"/>
      <c r="LAT373" s="94"/>
      <c r="LAU373" s="94"/>
      <c r="LAV373" s="94"/>
      <c r="LAW373" s="94"/>
      <c r="LAX373" s="94"/>
      <c r="LAY373" s="94"/>
      <c r="LAZ373" s="94"/>
      <c r="LBA373" s="94"/>
      <c r="LBB373" s="94"/>
      <c r="LBC373" s="94"/>
      <c r="LBD373" s="94"/>
      <c r="LBE373" s="94"/>
      <c r="LBF373" s="94"/>
      <c r="LBG373" s="94"/>
      <c r="LBH373" s="94"/>
      <c r="LBI373" s="94"/>
      <c r="LBJ373" s="94"/>
      <c r="LBK373" s="94"/>
      <c r="LBL373" s="94"/>
      <c r="LBM373" s="94"/>
      <c r="LBN373" s="94"/>
      <c r="LBO373" s="94"/>
      <c r="LBP373" s="94"/>
      <c r="LBQ373" s="94"/>
      <c r="LBR373" s="94"/>
      <c r="LBS373" s="94"/>
      <c r="LBT373" s="94"/>
      <c r="LBU373" s="94"/>
      <c r="LBV373" s="94"/>
      <c r="LBW373" s="94"/>
      <c r="LBX373" s="94"/>
      <c r="LBY373" s="94"/>
      <c r="LBZ373" s="94"/>
      <c r="LCA373" s="94"/>
      <c r="LCB373" s="94"/>
      <c r="LCC373" s="94"/>
      <c r="LCD373" s="94"/>
      <c r="LCE373" s="94"/>
      <c r="LCF373" s="94"/>
      <c r="LCG373" s="94"/>
      <c r="LCH373" s="94"/>
      <c r="LCI373" s="94"/>
      <c r="LCJ373" s="94"/>
      <c r="LCK373" s="94"/>
      <c r="LCL373" s="94"/>
      <c r="LCM373" s="94"/>
      <c r="LCN373" s="94"/>
      <c r="LCO373" s="94"/>
      <c r="LCP373" s="94"/>
      <c r="LCQ373" s="94"/>
      <c r="LCR373" s="94"/>
      <c r="LCS373" s="94"/>
      <c r="LCT373" s="94"/>
      <c r="LCU373" s="94"/>
      <c r="LCV373" s="94"/>
      <c r="LCW373" s="94"/>
      <c r="LCX373" s="94"/>
      <c r="LCY373" s="94"/>
      <c r="LCZ373" s="94"/>
      <c r="LDA373" s="94"/>
      <c r="LDB373" s="94"/>
      <c r="LDC373" s="94"/>
      <c r="LDD373" s="94"/>
      <c r="LDE373" s="94"/>
      <c r="LDF373" s="94"/>
      <c r="LDG373" s="94"/>
      <c r="LDH373" s="94"/>
      <c r="LDI373" s="94"/>
      <c r="LDJ373" s="94"/>
      <c r="LDK373" s="94"/>
      <c r="LDL373" s="94"/>
      <c r="LDM373" s="94"/>
      <c r="LDN373" s="94"/>
      <c r="LDO373" s="94"/>
      <c r="LDP373" s="94"/>
      <c r="LDQ373" s="94"/>
      <c r="LDR373" s="94"/>
      <c r="LDS373" s="94"/>
      <c r="LDT373" s="94"/>
      <c r="LDU373" s="94"/>
      <c r="LDV373" s="94"/>
      <c r="LDW373" s="94"/>
      <c r="LDX373" s="94"/>
      <c r="LDY373" s="94"/>
      <c r="LDZ373" s="94"/>
      <c r="LEA373" s="94"/>
      <c r="LEB373" s="94"/>
      <c r="LEC373" s="94"/>
      <c r="LED373" s="94"/>
      <c r="LEE373" s="94"/>
      <c r="LEF373" s="94"/>
      <c r="LEG373" s="94"/>
      <c r="LEH373" s="94"/>
      <c r="LEI373" s="94"/>
      <c r="LEJ373" s="94"/>
      <c r="LEK373" s="94"/>
      <c r="LEL373" s="94"/>
      <c r="LEM373" s="94"/>
      <c r="LEN373" s="94"/>
      <c r="LEO373" s="94"/>
      <c r="LEP373" s="94"/>
      <c r="LEQ373" s="94"/>
      <c r="LER373" s="94"/>
      <c r="LES373" s="94"/>
      <c r="LET373" s="94"/>
      <c r="LEU373" s="94"/>
      <c r="LEV373" s="94"/>
      <c r="LEW373" s="94"/>
      <c r="LEX373" s="94"/>
      <c r="LEY373" s="94"/>
      <c r="LEZ373" s="94"/>
      <c r="LFA373" s="94"/>
      <c r="LFB373" s="94"/>
      <c r="LFC373" s="94"/>
      <c r="LFD373" s="94"/>
      <c r="LFE373" s="94"/>
      <c r="LFF373" s="94"/>
      <c r="LFG373" s="94"/>
      <c r="LFH373" s="94"/>
      <c r="LFI373" s="94"/>
      <c r="LFJ373" s="94"/>
      <c r="LFK373" s="94"/>
      <c r="LFL373" s="94"/>
      <c r="LFM373" s="94"/>
      <c r="LFN373" s="94"/>
      <c r="LFO373" s="94"/>
      <c r="LFP373" s="94"/>
      <c r="LFQ373" s="94"/>
      <c r="LFR373" s="94"/>
      <c r="LFS373" s="94"/>
      <c r="LFT373" s="94"/>
      <c r="LFU373" s="94"/>
      <c r="LFV373" s="94"/>
      <c r="LFW373" s="94"/>
      <c r="LFX373" s="94"/>
      <c r="LFY373" s="94"/>
      <c r="LFZ373" s="94"/>
      <c r="LGA373" s="94"/>
      <c r="LGB373" s="94"/>
      <c r="LGC373" s="94"/>
      <c r="LGD373" s="94"/>
      <c r="LGE373" s="94"/>
      <c r="LGF373" s="94"/>
      <c r="LGG373" s="94"/>
      <c r="LGH373" s="94"/>
      <c r="LGI373" s="94"/>
      <c r="LGJ373" s="94"/>
      <c r="LGK373" s="94"/>
      <c r="LGL373" s="94"/>
      <c r="LGM373" s="94"/>
      <c r="LGN373" s="94"/>
      <c r="LGO373" s="94"/>
      <c r="LGP373" s="94"/>
      <c r="LGQ373" s="94"/>
      <c r="LGR373" s="94"/>
      <c r="LGS373" s="94"/>
      <c r="LGT373" s="94"/>
      <c r="LGU373" s="94"/>
      <c r="LGV373" s="94"/>
      <c r="LGW373" s="94"/>
      <c r="LGX373" s="94"/>
      <c r="LGY373" s="94"/>
      <c r="LGZ373" s="94"/>
      <c r="LHA373" s="94"/>
      <c r="LHB373" s="94"/>
      <c r="LHC373" s="94"/>
      <c r="LHD373" s="94"/>
      <c r="LHE373" s="94"/>
      <c r="LHF373" s="94"/>
      <c r="LHG373" s="94"/>
      <c r="LHH373" s="94"/>
      <c r="LHI373" s="94"/>
      <c r="LHJ373" s="94"/>
      <c r="LHK373" s="94"/>
      <c r="LHL373" s="94"/>
      <c r="LHM373" s="94"/>
      <c r="LHN373" s="94"/>
      <c r="LHO373" s="94"/>
      <c r="LHP373" s="94"/>
      <c r="LHQ373" s="94"/>
      <c r="LHR373" s="94"/>
      <c r="LHS373" s="94"/>
      <c r="LHT373" s="94"/>
      <c r="LHU373" s="94"/>
      <c r="LHV373" s="94"/>
      <c r="LHW373" s="94"/>
      <c r="LHX373" s="94"/>
      <c r="LHY373" s="94"/>
      <c r="LHZ373" s="94"/>
      <c r="LIA373" s="94"/>
      <c r="LIB373" s="94"/>
      <c r="LIC373" s="94"/>
      <c r="LID373" s="94"/>
      <c r="LIE373" s="94"/>
      <c r="LIF373" s="94"/>
      <c r="LIG373" s="94"/>
      <c r="LIH373" s="94"/>
      <c r="LII373" s="94"/>
      <c r="LIJ373" s="94"/>
      <c r="LIK373" s="94"/>
      <c r="LIL373" s="94"/>
      <c r="LIM373" s="94"/>
      <c r="LIN373" s="94"/>
      <c r="LIO373" s="94"/>
      <c r="LIP373" s="94"/>
      <c r="LIQ373" s="94"/>
      <c r="LIR373" s="94"/>
      <c r="LIS373" s="94"/>
      <c r="LIT373" s="94"/>
      <c r="LIU373" s="94"/>
      <c r="LIV373" s="94"/>
      <c r="LIW373" s="94"/>
      <c r="LIX373" s="94"/>
      <c r="LIY373" s="94"/>
      <c r="LIZ373" s="94"/>
      <c r="LJA373" s="94"/>
      <c r="LJB373" s="94"/>
      <c r="LJC373" s="94"/>
      <c r="LJD373" s="94"/>
      <c r="LJE373" s="94"/>
      <c r="LJF373" s="94"/>
      <c r="LJG373" s="94"/>
      <c r="LJH373" s="94"/>
      <c r="LJI373" s="94"/>
      <c r="LJJ373" s="94"/>
      <c r="LJK373" s="94"/>
      <c r="LJL373" s="94"/>
      <c r="LJM373" s="94"/>
      <c r="LJN373" s="94"/>
      <c r="LJO373" s="94"/>
      <c r="LJP373" s="94"/>
      <c r="LJQ373" s="94"/>
      <c r="LJR373" s="94"/>
      <c r="LJS373" s="94"/>
      <c r="LJT373" s="94"/>
      <c r="LJU373" s="94"/>
      <c r="LJV373" s="94"/>
      <c r="LJW373" s="94"/>
      <c r="LJX373" s="94"/>
      <c r="LJY373" s="94"/>
      <c r="LJZ373" s="94"/>
      <c r="LKA373" s="94"/>
      <c r="LKB373" s="94"/>
      <c r="LKC373" s="94"/>
      <c r="LKD373" s="94"/>
      <c r="LKE373" s="94"/>
      <c r="LKF373" s="94"/>
      <c r="LKG373" s="94"/>
      <c r="LKH373" s="94"/>
      <c r="LKI373" s="94"/>
      <c r="LKJ373" s="94"/>
      <c r="LKK373" s="94"/>
      <c r="LKL373" s="94"/>
      <c r="LKM373" s="94"/>
      <c r="LKN373" s="94"/>
      <c r="LKO373" s="94"/>
      <c r="LKP373" s="94"/>
      <c r="LKQ373" s="94"/>
      <c r="LKR373" s="94"/>
      <c r="LKS373" s="94"/>
      <c r="LKT373" s="94"/>
      <c r="LKU373" s="94"/>
      <c r="LKV373" s="94"/>
      <c r="LKW373" s="94"/>
      <c r="LKX373" s="94"/>
      <c r="LKY373" s="94"/>
      <c r="LKZ373" s="94"/>
      <c r="LLA373" s="94"/>
      <c r="LLB373" s="94"/>
      <c r="LLC373" s="94"/>
      <c r="LLD373" s="94"/>
      <c r="LLE373" s="94"/>
      <c r="LLF373" s="94"/>
      <c r="LLG373" s="94"/>
      <c r="LLH373" s="94"/>
      <c r="LLI373" s="94"/>
      <c r="LLJ373" s="94"/>
      <c r="LLK373" s="94"/>
      <c r="LLL373" s="94"/>
      <c r="LLM373" s="94"/>
      <c r="LLN373" s="94"/>
      <c r="LLO373" s="94"/>
      <c r="LLP373" s="94"/>
      <c r="LLQ373" s="94"/>
      <c r="LLR373" s="94"/>
      <c r="LLS373" s="94"/>
      <c r="LLT373" s="94"/>
      <c r="LLU373" s="94"/>
      <c r="LLV373" s="94"/>
      <c r="LLW373" s="94"/>
      <c r="LLX373" s="94"/>
      <c r="LLY373" s="94"/>
      <c r="LLZ373" s="94"/>
      <c r="LMA373" s="94"/>
      <c r="LMB373" s="94"/>
      <c r="LMC373" s="94"/>
      <c r="LMD373" s="94"/>
      <c r="LME373" s="94"/>
      <c r="LMF373" s="94"/>
      <c r="LMG373" s="94"/>
      <c r="LMH373" s="94"/>
      <c r="LMI373" s="94"/>
      <c r="LMJ373" s="94"/>
      <c r="LMK373" s="94"/>
      <c r="LML373" s="94"/>
      <c r="LMM373" s="94"/>
      <c r="LMN373" s="94"/>
      <c r="LMO373" s="94"/>
      <c r="LMP373" s="94"/>
      <c r="LMQ373" s="94"/>
      <c r="LMR373" s="94"/>
      <c r="LMS373" s="94"/>
      <c r="LMT373" s="94"/>
      <c r="LMU373" s="94"/>
      <c r="LMV373" s="94"/>
      <c r="LMW373" s="94"/>
      <c r="LMX373" s="94"/>
      <c r="LMY373" s="94"/>
      <c r="LMZ373" s="94"/>
      <c r="LNA373" s="94"/>
      <c r="LNB373" s="94"/>
      <c r="LNC373" s="94"/>
      <c r="LND373" s="94"/>
      <c r="LNE373" s="94"/>
      <c r="LNF373" s="94"/>
      <c r="LNG373" s="94"/>
      <c r="LNH373" s="94"/>
      <c r="LNI373" s="94"/>
      <c r="LNJ373" s="94"/>
      <c r="LNK373" s="94"/>
      <c r="LNL373" s="94"/>
      <c r="LNM373" s="94"/>
      <c r="LNN373" s="94"/>
      <c r="LNO373" s="94"/>
      <c r="LNP373" s="94"/>
      <c r="LNQ373" s="94"/>
      <c r="LNR373" s="94"/>
      <c r="LNS373" s="94"/>
      <c r="LNT373" s="94"/>
      <c r="LNU373" s="94"/>
      <c r="LNV373" s="94"/>
      <c r="LNW373" s="94"/>
      <c r="LNX373" s="94"/>
      <c r="LNY373" s="94"/>
      <c r="LNZ373" s="94"/>
      <c r="LOA373" s="94"/>
      <c r="LOB373" s="94"/>
      <c r="LOC373" s="94"/>
      <c r="LOD373" s="94"/>
      <c r="LOE373" s="94"/>
      <c r="LOF373" s="94"/>
      <c r="LOG373" s="94"/>
      <c r="LOH373" s="94"/>
      <c r="LOI373" s="94"/>
      <c r="LOJ373" s="94"/>
      <c r="LOK373" s="94"/>
      <c r="LOL373" s="94"/>
      <c r="LOM373" s="94"/>
      <c r="LON373" s="94"/>
      <c r="LOO373" s="94"/>
      <c r="LOP373" s="94"/>
      <c r="LOQ373" s="94"/>
      <c r="LOR373" s="94"/>
      <c r="LOS373" s="94"/>
      <c r="LOT373" s="94"/>
      <c r="LOU373" s="94"/>
      <c r="LOV373" s="94"/>
      <c r="LOW373" s="94"/>
      <c r="LOX373" s="94"/>
      <c r="LOY373" s="94"/>
      <c r="LOZ373" s="94"/>
      <c r="LPA373" s="94"/>
      <c r="LPB373" s="94"/>
      <c r="LPC373" s="94"/>
      <c r="LPD373" s="94"/>
      <c r="LPE373" s="94"/>
      <c r="LPF373" s="94"/>
      <c r="LPG373" s="94"/>
      <c r="LPH373" s="94"/>
      <c r="LPI373" s="94"/>
      <c r="LPJ373" s="94"/>
      <c r="LPK373" s="94"/>
      <c r="LPL373" s="94"/>
      <c r="LPM373" s="94"/>
      <c r="LPN373" s="94"/>
      <c r="LPO373" s="94"/>
      <c r="LPP373" s="94"/>
      <c r="LPQ373" s="94"/>
      <c r="LPR373" s="94"/>
      <c r="LPS373" s="94"/>
      <c r="LPT373" s="94"/>
      <c r="LPU373" s="94"/>
      <c r="LPV373" s="94"/>
      <c r="LPW373" s="94"/>
      <c r="LPX373" s="94"/>
      <c r="LPY373" s="94"/>
      <c r="LPZ373" s="94"/>
      <c r="LQA373" s="94"/>
      <c r="LQB373" s="94"/>
      <c r="LQC373" s="94"/>
      <c r="LQD373" s="94"/>
      <c r="LQE373" s="94"/>
      <c r="LQF373" s="94"/>
      <c r="LQG373" s="94"/>
      <c r="LQH373" s="94"/>
      <c r="LQI373" s="94"/>
      <c r="LQJ373" s="94"/>
      <c r="LQK373" s="94"/>
      <c r="LQL373" s="94"/>
      <c r="LQM373" s="94"/>
      <c r="LQN373" s="94"/>
      <c r="LQO373" s="94"/>
      <c r="LQP373" s="94"/>
      <c r="LQQ373" s="94"/>
      <c r="LQR373" s="94"/>
      <c r="LQS373" s="94"/>
      <c r="LQT373" s="94"/>
      <c r="LQU373" s="94"/>
      <c r="LQV373" s="94"/>
      <c r="LQW373" s="94"/>
      <c r="LQX373" s="94"/>
      <c r="LQY373" s="94"/>
      <c r="LQZ373" s="94"/>
      <c r="LRA373" s="94"/>
      <c r="LRB373" s="94"/>
      <c r="LRC373" s="94"/>
      <c r="LRD373" s="94"/>
      <c r="LRE373" s="94"/>
      <c r="LRF373" s="94"/>
      <c r="LRG373" s="94"/>
      <c r="LRH373" s="94"/>
      <c r="LRI373" s="94"/>
      <c r="LRJ373" s="94"/>
      <c r="LRK373" s="94"/>
      <c r="LRL373" s="94"/>
      <c r="LRM373" s="94"/>
      <c r="LRN373" s="94"/>
      <c r="LRO373" s="94"/>
      <c r="LRP373" s="94"/>
      <c r="LRQ373" s="94"/>
      <c r="LRR373" s="94"/>
      <c r="LRS373" s="94"/>
      <c r="LRT373" s="94"/>
      <c r="LRU373" s="94"/>
      <c r="LRV373" s="94"/>
      <c r="LRW373" s="94"/>
      <c r="LRX373" s="94"/>
      <c r="LRY373" s="94"/>
      <c r="LRZ373" s="94"/>
      <c r="LSA373" s="94"/>
      <c r="LSB373" s="94"/>
      <c r="LSC373" s="94"/>
      <c r="LSD373" s="94"/>
      <c r="LSE373" s="94"/>
      <c r="LSF373" s="94"/>
      <c r="LSG373" s="94"/>
      <c r="LSH373" s="94"/>
      <c r="LSI373" s="94"/>
      <c r="LSJ373" s="94"/>
      <c r="LSK373" s="94"/>
      <c r="LSL373" s="94"/>
      <c r="LSM373" s="94"/>
      <c r="LSN373" s="94"/>
      <c r="LSO373" s="94"/>
      <c r="LSP373" s="94"/>
      <c r="LSQ373" s="94"/>
      <c r="LSR373" s="94"/>
      <c r="LSS373" s="94"/>
      <c r="LST373" s="94"/>
      <c r="LSU373" s="94"/>
      <c r="LSV373" s="94"/>
      <c r="LSW373" s="94"/>
      <c r="LSX373" s="94"/>
      <c r="LSY373" s="94"/>
      <c r="LSZ373" s="94"/>
      <c r="LTA373" s="94"/>
      <c r="LTB373" s="94"/>
      <c r="LTC373" s="94"/>
      <c r="LTD373" s="94"/>
      <c r="LTE373" s="94"/>
      <c r="LTF373" s="94"/>
      <c r="LTG373" s="94"/>
      <c r="LTH373" s="94"/>
      <c r="LTI373" s="94"/>
      <c r="LTJ373" s="94"/>
      <c r="LTK373" s="94"/>
      <c r="LTL373" s="94"/>
      <c r="LTM373" s="94"/>
      <c r="LTN373" s="94"/>
      <c r="LTO373" s="94"/>
      <c r="LTP373" s="94"/>
      <c r="LTQ373" s="94"/>
      <c r="LTR373" s="94"/>
      <c r="LTS373" s="94"/>
      <c r="LTT373" s="94"/>
      <c r="LTU373" s="94"/>
      <c r="LTV373" s="94"/>
      <c r="LTW373" s="94"/>
      <c r="LTX373" s="94"/>
      <c r="LTY373" s="94"/>
      <c r="LTZ373" s="94"/>
      <c r="LUA373" s="94"/>
      <c r="LUB373" s="94"/>
      <c r="LUC373" s="94"/>
      <c r="LUD373" s="94"/>
      <c r="LUE373" s="94"/>
      <c r="LUF373" s="94"/>
      <c r="LUG373" s="94"/>
      <c r="LUH373" s="94"/>
      <c r="LUI373" s="94"/>
      <c r="LUJ373" s="94"/>
      <c r="LUK373" s="94"/>
      <c r="LUL373" s="94"/>
      <c r="LUM373" s="94"/>
      <c r="LUN373" s="94"/>
      <c r="LUO373" s="94"/>
      <c r="LUP373" s="94"/>
      <c r="LUQ373" s="94"/>
      <c r="LUR373" s="94"/>
      <c r="LUS373" s="94"/>
      <c r="LUT373" s="94"/>
      <c r="LUU373" s="94"/>
      <c r="LUV373" s="94"/>
      <c r="LUW373" s="94"/>
      <c r="LUX373" s="94"/>
      <c r="LUY373" s="94"/>
      <c r="LUZ373" s="94"/>
      <c r="LVA373" s="94"/>
      <c r="LVB373" s="94"/>
      <c r="LVC373" s="94"/>
      <c r="LVD373" s="94"/>
      <c r="LVE373" s="94"/>
      <c r="LVF373" s="94"/>
      <c r="LVG373" s="94"/>
      <c r="LVH373" s="94"/>
      <c r="LVI373" s="94"/>
      <c r="LVJ373" s="94"/>
      <c r="LVK373" s="94"/>
      <c r="LVL373" s="94"/>
      <c r="LVM373" s="94"/>
      <c r="LVN373" s="94"/>
      <c r="LVO373" s="94"/>
      <c r="LVP373" s="94"/>
      <c r="LVQ373" s="94"/>
      <c r="LVR373" s="94"/>
      <c r="LVS373" s="94"/>
      <c r="LVT373" s="94"/>
      <c r="LVU373" s="94"/>
      <c r="LVV373" s="94"/>
      <c r="LVW373" s="94"/>
      <c r="LVX373" s="94"/>
      <c r="LVY373" s="94"/>
      <c r="LVZ373" s="94"/>
      <c r="LWA373" s="94"/>
      <c r="LWB373" s="94"/>
      <c r="LWC373" s="94"/>
      <c r="LWD373" s="94"/>
      <c r="LWE373" s="94"/>
      <c r="LWF373" s="94"/>
      <c r="LWG373" s="94"/>
      <c r="LWH373" s="94"/>
      <c r="LWI373" s="94"/>
      <c r="LWJ373" s="94"/>
      <c r="LWK373" s="94"/>
      <c r="LWL373" s="94"/>
      <c r="LWM373" s="94"/>
      <c r="LWN373" s="94"/>
      <c r="LWO373" s="94"/>
      <c r="LWP373" s="94"/>
      <c r="LWQ373" s="94"/>
      <c r="LWR373" s="94"/>
      <c r="LWS373" s="94"/>
      <c r="LWT373" s="94"/>
      <c r="LWU373" s="94"/>
      <c r="LWV373" s="94"/>
      <c r="LWW373" s="94"/>
      <c r="LWX373" s="94"/>
      <c r="LWY373" s="94"/>
      <c r="LWZ373" s="94"/>
      <c r="LXA373" s="94"/>
      <c r="LXB373" s="94"/>
      <c r="LXC373" s="94"/>
      <c r="LXD373" s="94"/>
      <c r="LXE373" s="94"/>
      <c r="LXF373" s="94"/>
      <c r="LXG373" s="94"/>
      <c r="LXH373" s="94"/>
      <c r="LXI373" s="94"/>
      <c r="LXJ373" s="94"/>
      <c r="LXK373" s="94"/>
      <c r="LXL373" s="94"/>
      <c r="LXM373" s="94"/>
      <c r="LXN373" s="94"/>
      <c r="LXO373" s="94"/>
      <c r="LXP373" s="94"/>
      <c r="LXQ373" s="94"/>
      <c r="LXR373" s="94"/>
      <c r="LXS373" s="94"/>
      <c r="LXT373" s="94"/>
      <c r="LXU373" s="94"/>
      <c r="LXV373" s="94"/>
      <c r="LXW373" s="94"/>
      <c r="LXX373" s="94"/>
      <c r="LXY373" s="94"/>
      <c r="LXZ373" s="94"/>
      <c r="LYA373" s="94"/>
      <c r="LYB373" s="94"/>
      <c r="LYC373" s="94"/>
      <c r="LYD373" s="94"/>
      <c r="LYE373" s="94"/>
      <c r="LYF373" s="94"/>
      <c r="LYG373" s="94"/>
      <c r="LYH373" s="94"/>
      <c r="LYI373" s="94"/>
      <c r="LYJ373" s="94"/>
      <c r="LYK373" s="94"/>
      <c r="LYL373" s="94"/>
      <c r="LYM373" s="94"/>
      <c r="LYN373" s="94"/>
      <c r="LYO373" s="94"/>
      <c r="LYP373" s="94"/>
      <c r="LYQ373" s="94"/>
      <c r="LYR373" s="94"/>
      <c r="LYS373" s="94"/>
      <c r="LYT373" s="94"/>
      <c r="LYU373" s="94"/>
      <c r="LYV373" s="94"/>
      <c r="LYW373" s="94"/>
      <c r="LYX373" s="94"/>
      <c r="LYY373" s="94"/>
      <c r="LYZ373" s="94"/>
      <c r="LZA373" s="94"/>
      <c r="LZB373" s="94"/>
      <c r="LZC373" s="94"/>
      <c r="LZD373" s="94"/>
      <c r="LZE373" s="94"/>
      <c r="LZF373" s="94"/>
      <c r="LZG373" s="94"/>
      <c r="LZH373" s="94"/>
      <c r="LZI373" s="94"/>
      <c r="LZJ373" s="94"/>
      <c r="LZK373" s="94"/>
      <c r="LZL373" s="94"/>
      <c r="LZM373" s="94"/>
      <c r="LZN373" s="94"/>
      <c r="LZO373" s="94"/>
      <c r="LZP373" s="94"/>
      <c r="LZQ373" s="94"/>
      <c r="LZR373" s="94"/>
      <c r="LZS373" s="94"/>
      <c r="LZT373" s="94"/>
      <c r="LZU373" s="94"/>
      <c r="LZV373" s="94"/>
      <c r="LZW373" s="94"/>
      <c r="LZX373" s="94"/>
      <c r="LZY373" s="94"/>
      <c r="LZZ373" s="94"/>
      <c r="MAA373" s="94"/>
      <c r="MAB373" s="94"/>
      <c r="MAC373" s="94"/>
      <c r="MAD373" s="94"/>
      <c r="MAE373" s="94"/>
      <c r="MAF373" s="94"/>
      <c r="MAG373" s="94"/>
      <c r="MAH373" s="94"/>
      <c r="MAI373" s="94"/>
      <c r="MAJ373" s="94"/>
      <c r="MAK373" s="94"/>
      <c r="MAL373" s="94"/>
      <c r="MAM373" s="94"/>
      <c r="MAN373" s="94"/>
      <c r="MAO373" s="94"/>
      <c r="MAP373" s="94"/>
      <c r="MAQ373" s="94"/>
      <c r="MAR373" s="94"/>
      <c r="MAS373" s="94"/>
      <c r="MAT373" s="94"/>
      <c r="MAU373" s="94"/>
      <c r="MAV373" s="94"/>
      <c r="MAW373" s="94"/>
      <c r="MAX373" s="94"/>
      <c r="MAY373" s="94"/>
      <c r="MAZ373" s="94"/>
      <c r="MBA373" s="94"/>
      <c r="MBB373" s="94"/>
      <c r="MBC373" s="94"/>
      <c r="MBD373" s="94"/>
      <c r="MBE373" s="94"/>
      <c r="MBF373" s="94"/>
      <c r="MBG373" s="94"/>
      <c r="MBH373" s="94"/>
      <c r="MBI373" s="94"/>
      <c r="MBJ373" s="94"/>
      <c r="MBK373" s="94"/>
      <c r="MBL373" s="94"/>
      <c r="MBM373" s="94"/>
      <c r="MBN373" s="94"/>
      <c r="MBO373" s="94"/>
      <c r="MBP373" s="94"/>
      <c r="MBQ373" s="94"/>
      <c r="MBR373" s="94"/>
      <c r="MBS373" s="94"/>
      <c r="MBT373" s="94"/>
      <c r="MBU373" s="94"/>
      <c r="MBV373" s="94"/>
      <c r="MBW373" s="94"/>
      <c r="MBX373" s="94"/>
      <c r="MBY373" s="94"/>
      <c r="MBZ373" s="94"/>
      <c r="MCA373" s="94"/>
      <c r="MCB373" s="94"/>
      <c r="MCC373" s="94"/>
      <c r="MCD373" s="94"/>
      <c r="MCE373" s="94"/>
      <c r="MCF373" s="94"/>
      <c r="MCG373" s="94"/>
      <c r="MCH373" s="94"/>
      <c r="MCI373" s="94"/>
      <c r="MCJ373" s="94"/>
      <c r="MCK373" s="94"/>
      <c r="MCL373" s="94"/>
      <c r="MCM373" s="94"/>
      <c r="MCN373" s="94"/>
      <c r="MCO373" s="94"/>
      <c r="MCP373" s="94"/>
      <c r="MCQ373" s="94"/>
      <c r="MCR373" s="94"/>
      <c r="MCS373" s="94"/>
      <c r="MCT373" s="94"/>
      <c r="MCU373" s="94"/>
      <c r="MCV373" s="94"/>
      <c r="MCW373" s="94"/>
      <c r="MCX373" s="94"/>
      <c r="MCY373" s="94"/>
      <c r="MCZ373" s="94"/>
      <c r="MDA373" s="94"/>
      <c r="MDB373" s="94"/>
      <c r="MDC373" s="94"/>
      <c r="MDD373" s="94"/>
      <c r="MDE373" s="94"/>
      <c r="MDF373" s="94"/>
      <c r="MDG373" s="94"/>
      <c r="MDH373" s="94"/>
      <c r="MDI373" s="94"/>
      <c r="MDJ373" s="94"/>
      <c r="MDK373" s="94"/>
      <c r="MDL373" s="94"/>
      <c r="MDM373" s="94"/>
      <c r="MDN373" s="94"/>
      <c r="MDO373" s="94"/>
      <c r="MDP373" s="94"/>
      <c r="MDQ373" s="94"/>
      <c r="MDR373" s="94"/>
      <c r="MDS373" s="94"/>
      <c r="MDT373" s="94"/>
      <c r="MDU373" s="94"/>
      <c r="MDV373" s="94"/>
      <c r="MDW373" s="94"/>
      <c r="MDX373" s="94"/>
      <c r="MDY373" s="94"/>
      <c r="MDZ373" s="94"/>
      <c r="MEA373" s="94"/>
      <c r="MEB373" s="94"/>
      <c r="MEC373" s="94"/>
      <c r="MED373" s="94"/>
      <c r="MEE373" s="94"/>
      <c r="MEF373" s="94"/>
      <c r="MEG373" s="94"/>
      <c r="MEH373" s="94"/>
      <c r="MEI373" s="94"/>
      <c r="MEJ373" s="94"/>
      <c r="MEK373" s="94"/>
      <c r="MEL373" s="94"/>
      <c r="MEM373" s="94"/>
      <c r="MEN373" s="94"/>
      <c r="MEO373" s="94"/>
      <c r="MEP373" s="94"/>
      <c r="MEQ373" s="94"/>
      <c r="MER373" s="94"/>
      <c r="MES373" s="94"/>
      <c r="MET373" s="94"/>
      <c r="MEU373" s="94"/>
      <c r="MEV373" s="94"/>
      <c r="MEW373" s="94"/>
      <c r="MEX373" s="94"/>
      <c r="MEY373" s="94"/>
      <c r="MEZ373" s="94"/>
      <c r="MFA373" s="94"/>
      <c r="MFB373" s="94"/>
      <c r="MFC373" s="94"/>
      <c r="MFD373" s="94"/>
      <c r="MFE373" s="94"/>
      <c r="MFF373" s="94"/>
      <c r="MFG373" s="94"/>
      <c r="MFH373" s="94"/>
      <c r="MFI373" s="94"/>
      <c r="MFJ373" s="94"/>
      <c r="MFK373" s="94"/>
      <c r="MFL373" s="94"/>
      <c r="MFM373" s="94"/>
      <c r="MFN373" s="94"/>
      <c r="MFO373" s="94"/>
      <c r="MFP373" s="94"/>
      <c r="MFQ373" s="94"/>
      <c r="MFR373" s="94"/>
      <c r="MFS373" s="94"/>
      <c r="MFT373" s="94"/>
      <c r="MFU373" s="94"/>
      <c r="MFV373" s="94"/>
      <c r="MFW373" s="94"/>
      <c r="MFX373" s="94"/>
      <c r="MFY373" s="94"/>
      <c r="MFZ373" s="94"/>
      <c r="MGA373" s="94"/>
      <c r="MGB373" s="94"/>
      <c r="MGC373" s="94"/>
      <c r="MGD373" s="94"/>
      <c r="MGE373" s="94"/>
      <c r="MGF373" s="94"/>
      <c r="MGG373" s="94"/>
      <c r="MGH373" s="94"/>
      <c r="MGI373" s="94"/>
      <c r="MGJ373" s="94"/>
      <c r="MGK373" s="94"/>
      <c r="MGL373" s="94"/>
      <c r="MGM373" s="94"/>
      <c r="MGN373" s="94"/>
      <c r="MGO373" s="94"/>
      <c r="MGP373" s="94"/>
      <c r="MGQ373" s="94"/>
      <c r="MGR373" s="94"/>
      <c r="MGS373" s="94"/>
      <c r="MGT373" s="94"/>
      <c r="MGU373" s="94"/>
      <c r="MGV373" s="94"/>
      <c r="MGW373" s="94"/>
      <c r="MGX373" s="94"/>
      <c r="MGY373" s="94"/>
      <c r="MGZ373" s="94"/>
      <c r="MHA373" s="94"/>
      <c r="MHB373" s="94"/>
      <c r="MHC373" s="94"/>
      <c r="MHD373" s="94"/>
      <c r="MHE373" s="94"/>
      <c r="MHF373" s="94"/>
      <c r="MHG373" s="94"/>
      <c r="MHH373" s="94"/>
      <c r="MHI373" s="94"/>
      <c r="MHJ373" s="94"/>
      <c r="MHK373" s="94"/>
      <c r="MHL373" s="94"/>
      <c r="MHM373" s="94"/>
      <c r="MHN373" s="94"/>
      <c r="MHO373" s="94"/>
      <c r="MHP373" s="94"/>
      <c r="MHQ373" s="94"/>
      <c r="MHR373" s="94"/>
      <c r="MHS373" s="94"/>
      <c r="MHT373" s="94"/>
      <c r="MHU373" s="94"/>
      <c r="MHV373" s="94"/>
      <c r="MHW373" s="94"/>
      <c r="MHX373" s="94"/>
      <c r="MHY373" s="94"/>
      <c r="MHZ373" s="94"/>
      <c r="MIA373" s="94"/>
      <c r="MIB373" s="94"/>
      <c r="MIC373" s="94"/>
      <c r="MID373" s="94"/>
      <c r="MIE373" s="94"/>
      <c r="MIF373" s="94"/>
      <c r="MIG373" s="94"/>
      <c r="MIH373" s="94"/>
      <c r="MII373" s="94"/>
      <c r="MIJ373" s="94"/>
      <c r="MIK373" s="94"/>
      <c r="MIL373" s="94"/>
      <c r="MIM373" s="94"/>
      <c r="MIN373" s="94"/>
      <c r="MIO373" s="94"/>
      <c r="MIP373" s="94"/>
      <c r="MIQ373" s="94"/>
      <c r="MIR373" s="94"/>
      <c r="MIS373" s="94"/>
      <c r="MIT373" s="94"/>
      <c r="MIU373" s="94"/>
      <c r="MIV373" s="94"/>
      <c r="MIW373" s="94"/>
      <c r="MIX373" s="94"/>
      <c r="MIY373" s="94"/>
      <c r="MIZ373" s="94"/>
      <c r="MJA373" s="94"/>
      <c r="MJB373" s="94"/>
      <c r="MJC373" s="94"/>
      <c r="MJD373" s="94"/>
      <c r="MJE373" s="94"/>
      <c r="MJF373" s="94"/>
      <c r="MJG373" s="94"/>
      <c r="MJH373" s="94"/>
      <c r="MJI373" s="94"/>
      <c r="MJJ373" s="94"/>
      <c r="MJK373" s="94"/>
      <c r="MJL373" s="94"/>
      <c r="MJM373" s="94"/>
      <c r="MJN373" s="94"/>
      <c r="MJO373" s="94"/>
      <c r="MJP373" s="94"/>
      <c r="MJQ373" s="94"/>
      <c r="MJR373" s="94"/>
      <c r="MJS373" s="94"/>
      <c r="MJT373" s="94"/>
      <c r="MJU373" s="94"/>
      <c r="MJV373" s="94"/>
      <c r="MJW373" s="94"/>
      <c r="MJX373" s="94"/>
      <c r="MJY373" s="94"/>
      <c r="MJZ373" s="94"/>
      <c r="MKA373" s="94"/>
      <c r="MKB373" s="94"/>
      <c r="MKC373" s="94"/>
      <c r="MKD373" s="94"/>
      <c r="MKE373" s="94"/>
      <c r="MKF373" s="94"/>
      <c r="MKG373" s="94"/>
      <c r="MKH373" s="94"/>
      <c r="MKI373" s="94"/>
      <c r="MKJ373" s="94"/>
      <c r="MKK373" s="94"/>
      <c r="MKL373" s="94"/>
      <c r="MKM373" s="94"/>
      <c r="MKN373" s="94"/>
      <c r="MKO373" s="94"/>
      <c r="MKP373" s="94"/>
      <c r="MKQ373" s="94"/>
      <c r="MKR373" s="94"/>
      <c r="MKS373" s="94"/>
      <c r="MKT373" s="94"/>
      <c r="MKU373" s="94"/>
      <c r="MKV373" s="94"/>
      <c r="MKW373" s="94"/>
      <c r="MKX373" s="94"/>
      <c r="MKY373" s="94"/>
      <c r="MKZ373" s="94"/>
      <c r="MLA373" s="94"/>
      <c r="MLB373" s="94"/>
      <c r="MLC373" s="94"/>
      <c r="MLD373" s="94"/>
      <c r="MLE373" s="94"/>
      <c r="MLF373" s="94"/>
      <c r="MLG373" s="94"/>
      <c r="MLH373" s="94"/>
      <c r="MLI373" s="94"/>
      <c r="MLJ373" s="94"/>
      <c r="MLK373" s="94"/>
      <c r="MLL373" s="94"/>
      <c r="MLM373" s="94"/>
      <c r="MLN373" s="94"/>
      <c r="MLO373" s="94"/>
      <c r="MLP373" s="94"/>
      <c r="MLQ373" s="94"/>
      <c r="MLR373" s="94"/>
      <c r="MLS373" s="94"/>
      <c r="MLT373" s="94"/>
      <c r="MLU373" s="94"/>
      <c r="MLV373" s="94"/>
      <c r="MLW373" s="94"/>
      <c r="MLX373" s="94"/>
      <c r="MLY373" s="94"/>
      <c r="MLZ373" s="94"/>
      <c r="MMA373" s="94"/>
      <c r="MMB373" s="94"/>
      <c r="MMC373" s="94"/>
      <c r="MMD373" s="94"/>
      <c r="MME373" s="94"/>
      <c r="MMF373" s="94"/>
      <c r="MMG373" s="94"/>
      <c r="MMH373" s="94"/>
      <c r="MMI373" s="94"/>
      <c r="MMJ373" s="94"/>
      <c r="MMK373" s="94"/>
      <c r="MML373" s="94"/>
      <c r="MMM373" s="94"/>
      <c r="MMN373" s="94"/>
      <c r="MMO373" s="94"/>
      <c r="MMP373" s="94"/>
      <c r="MMQ373" s="94"/>
      <c r="MMR373" s="94"/>
      <c r="MMS373" s="94"/>
      <c r="MMT373" s="94"/>
      <c r="MMU373" s="94"/>
      <c r="MMV373" s="94"/>
      <c r="MMW373" s="94"/>
      <c r="MMX373" s="94"/>
      <c r="MMY373" s="94"/>
      <c r="MMZ373" s="94"/>
      <c r="MNA373" s="94"/>
      <c r="MNB373" s="94"/>
      <c r="MNC373" s="94"/>
      <c r="MND373" s="94"/>
      <c r="MNE373" s="94"/>
      <c r="MNF373" s="94"/>
      <c r="MNG373" s="94"/>
      <c r="MNH373" s="94"/>
      <c r="MNI373" s="94"/>
      <c r="MNJ373" s="94"/>
      <c r="MNK373" s="94"/>
      <c r="MNL373" s="94"/>
      <c r="MNM373" s="94"/>
      <c r="MNN373" s="94"/>
      <c r="MNO373" s="94"/>
      <c r="MNP373" s="94"/>
      <c r="MNQ373" s="94"/>
      <c r="MNR373" s="94"/>
      <c r="MNS373" s="94"/>
      <c r="MNT373" s="94"/>
      <c r="MNU373" s="94"/>
      <c r="MNV373" s="94"/>
      <c r="MNW373" s="94"/>
      <c r="MNX373" s="94"/>
      <c r="MNY373" s="94"/>
      <c r="MNZ373" s="94"/>
      <c r="MOA373" s="94"/>
      <c r="MOB373" s="94"/>
      <c r="MOC373" s="94"/>
      <c r="MOD373" s="94"/>
      <c r="MOE373" s="94"/>
      <c r="MOF373" s="94"/>
      <c r="MOG373" s="94"/>
      <c r="MOH373" s="94"/>
      <c r="MOI373" s="94"/>
      <c r="MOJ373" s="94"/>
      <c r="MOK373" s="94"/>
      <c r="MOL373" s="94"/>
      <c r="MOM373" s="94"/>
      <c r="MON373" s="94"/>
      <c r="MOO373" s="94"/>
      <c r="MOP373" s="94"/>
      <c r="MOQ373" s="94"/>
      <c r="MOR373" s="94"/>
      <c r="MOS373" s="94"/>
      <c r="MOT373" s="94"/>
      <c r="MOU373" s="94"/>
      <c r="MOV373" s="94"/>
      <c r="MOW373" s="94"/>
      <c r="MOX373" s="94"/>
      <c r="MOY373" s="94"/>
      <c r="MOZ373" s="94"/>
      <c r="MPA373" s="94"/>
      <c r="MPB373" s="94"/>
      <c r="MPC373" s="94"/>
      <c r="MPD373" s="94"/>
      <c r="MPE373" s="94"/>
      <c r="MPF373" s="94"/>
      <c r="MPG373" s="94"/>
      <c r="MPH373" s="94"/>
      <c r="MPI373" s="94"/>
      <c r="MPJ373" s="94"/>
      <c r="MPK373" s="94"/>
      <c r="MPL373" s="94"/>
      <c r="MPM373" s="94"/>
      <c r="MPN373" s="94"/>
      <c r="MPO373" s="94"/>
      <c r="MPP373" s="94"/>
      <c r="MPQ373" s="94"/>
      <c r="MPR373" s="94"/>
      <c r="MPS373" s="94"/>
      <c r="MPT373" s="94"/>
      <c r="MPU373" s="94"/>
      <c r="MPV373" s="94"/>
      <c r="MPW373" s="94"/>
      <c r="MPX373" s="94"/>
      <c r="MPY373" s="94"/>
      <c r="MPZ373" s="94"/>
      <c r="MQA373" s="94"/>
      <c r="MQB373" s="94"/>
      <c r="MQC373" s="94"/>
      <c r="MQD373" s="94"/>
      <c r="MQE373" s="94"/>
      <c r="MQF373" s="94"/>
      <c r="MQG373" s="94"/>
      <c r="MQH373" s="94"/>
      <c r="MQI373" s="94"/>
      <c r="MQJ373" s="94"/>
      <c r="MQK373" s="94"/>
      <c r="MQL373" s="94"/>
      <c r="MQM373" s="94"/>
      <c r="MQN373" s="94"/>
      <c r="MQO373" s="94"/>
      <c r="MQP373" s="94"/>
      <c r="MQQ373" s="94"/>
      <c r="MQR373" s="94"/>
      <c r="MQS373" s="94"/>
      <c r="MQT373" s="94"/>
      <c r="MQU373" s="94"/>
      <c r="MQV373" s="94"/>
      <c r="MQW373" s="94"/>
      <c r="MQX373" s="94"/>
      <c r="MQY373" s="94"/>
      <c r="MQZ373" s="94"/>
      <c r="MRA373" s="94"/>
      <c r="MRB373" s="94"/>
      <c r="MRC373" s="94"/>
      <c r="MRD373" s="94"/>
      <c r="MRE373" s="94"/>
      <c r="MRF373" s="94"/>
      <c r="MRG373" s="94"/>
      <c r="MRH373" s="94"/>
      <c r="MRI373" s="94"/>
      <c r="MRJ373" s="94"/>
      <c r="MRK373" s="94"/>
      <c r="MRL373" s="94"/>
      <c r="MRM373" s="94"/>
      <c r="MRN373" s="94"/>
      <c r="MRO373" s="94"/>
      <c r="MRP373" s="94"/>
      <c r="MRQ373" s="94"/>
      <c r="MRR373" s="94"/>
      <c r="MRS373" s="94"/>
      <c r="MRT373" s="94"/>
      <c r="MRU373" s="94"/>
      <c r="MRV373" s="94"/>
      <c r="MRW373" s="94"/>
      <c r="MRX373" s="94"/>
      <c r="MRY373" s="94"/>
      <c r="MRZ373" s="94"/>
      <c r="MSA373" s="94"/>
      <c r="MSB373" s="94"/>
      <c r="MSC373" s="94"/>
      <c r="MSD373" s="94"/>
      <c r="MSE373" s="94"/>
      <c r="MSF373" s="94"/>
      <c r="MSG373" s="94"/>
      <c r="MSH373" s="94"/>
      <c r="MSI373" s="94"/>
      <c r="MSJ373" s="94"/>
      <c r="MSK373" s="94"/>
      <c r="MSL373" s="94"/>
      <c r="MSM373" s="94"/>
      <c r="MSN373" s="94"/>
      <c r="MSO373" s="94"/>
      <c r="MSP373" s="94"/>
      <c r="MSQ373" s="94"/>
      <c r="MSR373" s="94"/>
      <c r="MSS373" s="94"/>
      <c r="MST373" s="94"/>
      <c r="MSU373" s="94"/>
      <c r="MSV373" s="94"/>
      <c r="MSW373" s="94"/>
      <c r="MSX373" s="94"/>
      <c r="MSY373" s="94"/>
      <c r="MSZ373" s="94"/>
      <c r="MTA373" s="94"/>
      <c r="MTB373" s="94"/>
      <c r="MTC373" s="94"/>
      <c r="MTD373" s="94"/>
      <c r="MTE373" s="94"/>
      <c r="MTF373" s="94"/>
      <c r="MTG373" s="94"/>
      <c r="MTH373" s="94"/>
      <c r="MTI373" s="94"/>
      <c r="MTJ373" s="94"/>
      <c r="MTK373" s="94"/>
      <c r="MTL373" s="94"/>
      <c r="MTM373" s="94"/>
      <c r="MTN373" s="94"/>
      <c r="MTO373" s="94"/>
      <c r="MTP373" s="94"/>
      <c r="MTQ373" s="94"/>
      <c r="MTR373" s="94"/>
      <c r="MTS373" s="94"/>
      <c r="MTT373" s="94"/>
      <c r="MTU373" s="94"/>
      <c r="MTV373" s="94"/>
      <c r="MTW373" s="94"/>
      <c r="MTX373" s="94"/>
      <c r="MTY373" s="94"/>
      <c r="MTZ373" s="94"/>
      <c r="MUA373" s="94"/>
      <c r="MUB373" s="94"/>
      <c r="MUC373" s="94"/>
      <c r="MUD373" s="94"/>
      <c r="MUE373" s="94"/>
      <c r="MUF373" s="94"/>
      <c r="MUG373" s="94"/>
      <c r="MUH373" s="94"/>
      <c r="MUI373" s="94"/>
      <c r="MUJ373" s="94"/>
      <c r="MUK373" s="94"/>
      <c r="MUL373" s="94"/>
      <c r="MUM373" s="94"/>
      <c r="MUN373" s="94"/>
      <c r="MUO373" s="94"/>
      <c r="MUP373" s="94"/>
      <c r="MUQ373" s="94"/>
      <c r="MUR373" s="94"/>
      <c r="MUS373" s="94"/>
      <c r="MUT373" s="94"/>
      <c r="MUU373" s="94"/>
      <c r="MUV373" s="94"/>
      <c r="MUW373" s="94"/>
      <c r="MUX373" s="94"/>
      <c r="MUY373" s="94"/>
      <c r="MUZ373" s="94"/>
      <c r="MVA373" s="94"/>
      <c r="MVB373" s="94"/>
      <c r="MVC373" s="94"/>
      <c r="MVD373" s="94"/>
      <c r="MVE373" s="94"/>
      <c r="MVF373" s="94"/>
      <c r="MVG373" s="94"/>
      <c r="MVH373" s="94"/>
      <c r="MVI373" s="94"/>
      <c r="MVJ373" s="94"/>
      <c r="MVK373" s="94"/>
      <c r="MVL373" s="94"/>
      <c r="MVM373" s="94"/>
      <c r="MVN373" s="94"/>
      <c r="MVO373" s="94"/>
      <c r="MVP373" s="94"/>
      <c r="MVQ373" s="94"/>
      <c r="MVR373" s="94"/>
      <c r="MVS373" s="94"/>
      <c r="MVT373" s="94"/>
      <c r="MVU373" s="94"/>
      <c r="MVV373" s="94"/>
      <c r="MVW373" s="94"/>
      <c r="MVX373" s="94"/>
      <c r="MVY373" s="94"/>
      <c r="MVZ373" s="94"/>
      <c r="MWA373" s="94"/>
      <c r="MWB373" s="94"/>
      <c r="MWC373" s="94"/>
      <c r="MWD373" s="94"/>
      <c r="MWE373" s="94"/>
      <c r="MWF373" s="94"/>
      <c r="MWG373" s="94"/>
      <c r="MWH373" s="94"/>
      <c r="MWI373" s="94"/>
      <c r="MWJ373" s="94"/>
      <c r="MWK373" s="94"/>
      <c r="MWL373" s="94"/>
      <c r="MWM373" s="94"/>
      <c r="MWN373" s="94"/>
      <c r="MWO373" s="94"/>
      <c r="MWP373" s="94"/>
      <c r="MWQ373" s="94"/>
      <c r="MWR373" s="94"/>
      <c r="MWS373" s="94"/>
      <c r="MWT373" s="94"/>
      <c r="MWU373" s="94"/>
      <c r="MWV373" s="94"/>
      <c r="MWW373" s="94"/>
      <c r="MWX373" s="94"/>
      <c r="MWY373" s="94"/>
      <c r="MWZ373" s="94"/>
      <c r="MXA373" s="94"/>
      <c r="MXB373" s="94"/>
      <c r="MXC373" s="94"/>
      <c r="MXD373" s="94"/>
      <c r="MXE373" s="94"/>
      <c r="MXF373" s="94"/>
      <c r="MXG373" s="94"/>
      <c r="MXH373" s="94"/>
      <c r="MXI373" s="94"/>
      <c r="MXJ373" s="94"/>
      <c r="MXK373" s="94"/>
      <c r="MXL373" s="94"/>
      <c r="MXM373" s="94"/>
      <c r="MXN373" s="94"/>
      <c r="MXO373" s="94"/>
      <c r="MXP373" s="94"/>
      <c r="MXQ373" s="94"/>
      <c r="MXR373" s="94"/>
      <c r="MXS373" s="94"/>
      <c r="MXT373" s="94"/>
      <c r="MXU373" s="94"/>
      <c r="MXV373" s="94"/>
      <c r="MXW373" s="94"/>
      <c r="MXX373" s="94"/>
      <c r="MXY373" s="94"/>
      <c r="MXZ373" s="94"/>
      <c r="MYA373" s="94"/>
      <c r="MYB373" s="94"/>
      <c r="MYC373" s="94"/>
      <c r="MYD373" s="94"/>
      <c r="MYE373" s="94"/>
      <c r="MYF373" s="94"/>
      <c r="MYG373" s="94"/>
      <c r="MYH373" s="94"/>
      <c r="MYI373" s="94"/>
      <c r="MYJ373" s="94"/>
      <c r="MYK373" s="94"/>
      <c r="MYL373" s="94"/>
      <c r="MYM373" s="94"/>
      <c r="MYN373" s="94"/>
      <c r="MYO373" s="94"/>
      <c r="MYP373" s="94"/>
      <c r="MYQ373" s="94"/>
      <c r="MYR373" s="94"/>
      <c r="MYS373" s="94"/>
      <c r="MYT373" s="94"/>
      <c r="MYU373" s="94"/>
      <c r="MYV373" s="94"/>
      <c r="MYW373" s="94"/>
      <c r="MYX373" s="94"/>
      <c r="MYY373" s="94"/>
      <c r="MYZ373" s="94"/>
      <c r="MZA373" s="94"/>
      <c r="MZB373" s="94"/>
      <c r="MZC373" s="94"/>
      <c r="MZD373" s="94"/>
      <c r="MZE373" s="94"/>
      <c r="MZF373" s="94"/>
      <c r="MZG373" s="94"/>
      <c r="MZH373" s="94"/>
      <c r="MZI373" s="94"/>
      <c r="MZJ373" s="94"/>
      <c r="MZK373" s="94"/>
      <c r="MZL373" s="94"/>
      <c r="MZM373" s="94"/>
      <c r="MZN373" s="94"/>
      <c r="MZO373" s="94"/>
      <c r="MZP373" s="94"/>
      <c r="MZQ373" s="94"/>
      <c r="MZR373" s="94"/>
      <c r="MZS373" s="94"/>
      <c r="MZT373" s="94"/>
      <c r="MZU373" s="94"/>
      <c r="MZV373" s="94"/>
      <c r="MZW373" s="94"/>
      <c r="MZX373" s="94"/>
      <c r="MZY373" s="94"/>
      <c r="MZZ373" s="94"/>
      <c r="NAA373" s="94"/>
      <c r="NAB373" s="94"/>
      <c r="NAC373" s="94"/>
      <c r="NAD373" s="94"/>
      <c r="NAE373" s="94"/>
      <c r="NAF373" s="94"/>
      <c r="NAG373" s="94"/>
      <c r="NAH373" s="94"/>
      <c r="NAI373" s="94"/>
      <c r="NAJ373" s="94"/>
      <c r="NAK373" s="94"/>
      <c r="NAL373" s="94"/>
      <c r="NAM373" s="94"/>
      <c r="NAN373" s="94"/>
      <c r="NAO373" s="94"/>
      <c r="NAP373" s="94"/>
      <c r="NAQ373" s="94"/>
      <c r="NAR373" s="94"/>
      <c r="NAS373" s="94"/>
      <c r="NAT373" s="94"/>
      <c r="NAU373" s="94"/>
      <c r="NAV373" s="94"/>
      <c r="NAW373" s="94"/>
      <c r="NAX373" s="94"/>
      <c r="NAY373" s="94"/>
      <c r="NAZ373" s="94"/>
      <c r="NBA373" s="94"/>
      <c r="NBB373" s="94"/>
      <c r="NBC373" s="94"/>
      <c r="NBD373" s="94"/>
      <c r="NBE373" s="94"/>
      <c r="NBF373" s="94"/>
      <c r="NBG373" s="94"/>
      <c r="NBH373" s="94"/>
      <c r="NBI373" s="94"/>
      <c r="NBJ373" s="94"/>
      <c r="NBK373" s="94"/>
      <c r="NBL373" s="94"/>
      <c r="NBM373" s="94"/>
      <c r="NBN373" s="94"/>
      <c r="NBO373" s="94"/>
      <c r="NBP373" s="94"/>
      <c r="NBQ373" s="94"/>
      <c r="NBR373" s="94"/>
      <c r="NBS373" s="94"/>
      <c r="NBT373" s="94"/>
      <c r="NBU373" s="94"/>
      <c r="NBV373" s="94"/>
      <c r="NBW373" s="94"/>
      <c r="NBX373" s="94"/>
      <c r="NBY373" s="94"/>
      <c r="NBZ373" s="94"/>
      <c r="NCA373" s="94"/>
      <c r="NCB373" s="94"/>
      <c r="NCC373" s="94"/>
      <c r="NCD373" s="94"/>
      <c r="NCE373" s="94"/>
      <c r="NCF373" s="94"/>
      <c r="NCG373" s="94"/>
      <c r="NCH373" s="94"/>
      <c r="NCI373" s="94"/>
      <c r="NCJ373" s="94"/>
      <c r="NCK373" s="94"/>
      <c r="NCL373" s="94"/>
      <c r="NCM373" s="94"/>
      <c r="NCN373" s="94"/>
      <c r="NCO373" s="94"/>
      <c r="NCP373" s="94"/>
      <c r="NCQ373" s="94"/>
      <c r="NCR373" s="94"/>
      <c r="NCS373" s="94"/>
      <c r="NCT373" s="94"/>
      <c r="NCU373" s="94"/>
      <c r="NCV373" s="94"/>
      <c r="NCW373" s="94"/>
      <c r="NCX373" s="94"/>
      <c r="NCY373" s="94"/>
      <c r="NCZ373" s="94"/>
      <c r="NDA373" s="94"/>
      <c r="NDB373" s="94"/>
      <c r="NDC373" s="94"/>
      <c r="NDD373" s="94"/>
      <c r="NDE373" s="94"/>
      <c r="NDF373" s="94"/>
      <c r="NDG373" s="94"/>
      <c r="NDH373" s="94"/>
      <c r="NDI373" s="94"/>
      <c r="NDJ373" s="94"/>
      <c r="NDK373" s="94"/>
      <c r="NDL373" s="94"/>
      <c r="NDM373" s="94"/>
      <c r="NDN373" s="94"/>
      <c r="NDO373" s="94"/>
      <c r="NDP373" s="94"/>
      <c r="NDQ373" s="94"/>
      <c r="NDR373" s="94"/>
      <c r="NDS373" s="94"/>
      <c r="NDT373" s="94"/>
      <c r="NDU373" s="94"/>
      <c r="NDV373" s="94"/>
      <c r="NDW373" s="94"/>
      <c r="NDX373" s="94"/>
      <c r="NDY373" s="94"/>
      <c r="NDZ373" s="94"/>
      <c r="NEA373" s="94"/>
      <c r="NEB373" s="94"/>
      <c r="NEC373" s="94"/>
      <c r="NED373" s="94"/>
      <c r="NEE373" s="94"/>
      <c r="NEF373" s="94"/>
      <c r="NEG373" s="94"/>
      <c r="NEH373" s="94"/>
      <c r="NEI373" s="94"/>
      <c r="NEJ373" s="94"/>
      <c r="NEK373" s="94"/>
      <c r="NEL373" s="94"/>
      <c r="NEM373" s="94"/>
      <c r="NEN373" s="94"/>
      <c r="NEO373" s="94"/>
      <c r="NEP373" s="94"/>
      <c r="NEQ373" s="94"/>
      <c r="NER373" s="94"/>
      <c r="NES373" s="94"/>
      <c r="NET373" s="94"/>
      <c r="NEU373" s="94"/>
      <c r="NEV373" s="94"/>
      <c r="NEW373" s="94"/>
      <c r="NEX373" s="94"/>
      <c r="NEY373" s="94"/>
      <c r="NEZ373" s="94"/>
      <c r="NFA373" s="94"/>
      <c r="NFB373" s="94"/>
      <c r="NFC373" s="94"/>
      <c r="NFD373" s="94"/>
      <c r="NFE373" s="94"/>
      <c r="NFF373" s="94"/>
      <c r="NFG373" s="94"/>
      <c r="NFH373" s="94"/>
      <c r="NFI373" s="94"/>
      <c r="NFJ373" s="94"/>
      <c r="NFK373" s="94"/>
      <c r="NFL373" s="94"/>
      <c r="NFM373" s="94"/>
      <c r="NFN373" s="94"/>
      <c r="NFO373" s="94"/>
      <c r="NFP373" s="94"/>
      <c r="NFQ373" s="94"/>
      <c r="NFR373" s="94"/>
      <c r="NFS373" s="94"/>
      <c r="NFT373" s="94"/>
      <c r="NFU373" s="94"/>
      <c r="NFV373" s="94"/>
      <c r="NFW373" s="94"/>
      <c r="NFX373" s="94"/>
      <c r="NFY373" s="94"/>
      <c r="NFZ373" s="94"/>
      <c r="NGA373" s="94"/>
      <c r="NGB373" s="94"/>
      <c r="NGC373" s="94"/>
      <c r="NGD373" s="94"/>
      <c r="NGE373" s="94"/>
      <c r="NGF373" s="94"/>
      <c r="NGG373" s="94"/>
      <c r="NGH373" s="94"/>
      <c r="NGI373" s="94"/>
      <c r="NGJ373" s="94"/>
      <c r="NGK373" s="94"/>
      <c r="NGL373" s="94"/>
      <c r="NGM373" s="94"/>
      <c r="NGN373" s="94"/>
      <c r="NGO373" s="94"/>
      <c r="NGP373" s="94"/>
      <c r="NGQ373" s="94"/>
      <c r="NGR373" s="94"/>
      <c r="NGS373" s="94"/>
      <c r="NGT373" s="94"/>
      <c r="NGU373" s="94"/>
      <c r="NGV373" s="94"/>
      <c r="NGW373" s="94"/>
      <c r="NGX373" s="94"/>
      <c r="NGY373" s="94"/>
      <c r="NGZ373" s="94"/>
      <c r="NHA373" s="94"/>
      <c r="NHB373" s="94"/>
      <c r="NHC373" s="94"/>
      <c r="NHD373" s="94"/>
      <c r="NHE373" s="94"/>
      <c r="NHF373" s="94"/>
      <c r="NHG373" s="94"/>
      <c r="NHH373" s="94"/>
      <c r="NHI373" s="94"/>
      <c r="NHJ373" s="94"/>
      <c r="NHK373" s="94"/>
      <c r="NHL373" s="94"/>
      <c r="NHM373" s="94"/>
      <c r="NHN373" s="94"/>
      <c r="NHO373" s="94"/>
      <c r="NHP373" s="94"/>
      <c r="NHQ373" s="94"/>
      <c r="NHR373" s="94"/>
      <c r="NHS373" s="94"/>
      <c r="NHT373" s="94"/>
      <c r="NHU373" s="94"/>
      <c r="NHV373" s="94"/>
      <c r="NHW373" s="94"/>
      <c r="NHX373" s="94"/>
      <c r="NHY373" s="94"/>
      <c r="NHZ373" s="94"/>
      <c r="NIA373" s="94"/>
      <c r="NIB373" s="94"/>
      <c r="NIC373" s="94"/>
      <c r="NID373" s="94"/>
      <c r="NIE373" s="94"/>
      <c r="NIF373" s="94"/>
      <c r="NIG373" s="94"/>
      <c r="NIH373" s="94"/>
      <c r="NII373" s="94"/>
      <c r="NIJ373" s="94"/>
      <c r="NIK373" s="94"/>
      <c r="NIL373" s="94"/>
      <c r="NIM373" s="94"/>
      <c r="NIN373" s="94"/>
      <c r="NIO373" s="94"/>
      <c r="NIP373" s="94"/>
      <c r="NIQ373" s="94"/>
      <c r="NIR373" s="94"/>
      <c r="NIS373" s="94"/>
      <c r="NIT373" s="94"/>
      <c r="NIU373" s="94"/>
      <c r="NIV373" s="94"/>
      <c r="NIW373" s="94"/>
      <c r="NIX373" s="94"/>
      <c r="NIY373" s="94"/>
      <c r="NIZ373" s="94"/>
      <c r="NJA373" s="94"/>
      <c r="NJB373" s="94"/>
      <c r="NJC373" s="94"/>
      <c r="NJD373" s="94"/>
      <c r="NJE373" s="94"/>
      <c r="NJF373" s="94"/>
      <c r="NJG373" s="94"/>
      <c r="NJH373" s="94"/>
      <c r="NJI373" s="94"/>
      <c r="NJJ373" s="94"/>
      <c r="NJK373" s="94"/>
      <c r="NJL373" s="94"/>
      <c r="NJM373" s="94"/>
      <c r="NJN373" s="94"/>
      <c r="NJO373" s="94"/>
      <c r="NJP373" s="94"/>
      <c r="NJQ373" s="94"/>
      <c r="NJR373" s="94"/>
      <c r="NJS373" s="94"/>
      <c r="NJT373" s="94"/>
      <c r="NJU373" s="94"/>
      <c r="NJV373" s="94"/>
      <c r="NJW373" s="94"/>
      <c r="NJX373" s="94"/>
      <c r="NJY373" s="94"/>
      <c r="NJZ373" s="94"/>
      <c r="NKA373" s="94"/>
      <c r="NKB373" s="94"/>
      <c r="NKC373" s="94"/>
      <c r="NKD373" s="94"/>
      <c r="NKE373" s="94"/>
      <c r="NKF373" s="94"/>
      <c r="NKG373" s="94"/>
      <c r="NKH373" s="94"/>
      <c r="NKI373" s="94"/>
      <c r="NKJ373" s="94"/>
      <c r="NKK373" s="94"/>
      <c r="NKL373" s="94"/>
      <c r="NKM373" s="94"/>
      <c r="NKN373" s="94"/>
      <c r="NKO373" s="94"/>
      <c r="NKP373" s="94"/>
      <c r="NKQ373" s="94"/>
      <c r="NKR373" s="94"/>
      <c r="NKS373" s="94"/>
      <c r="NKT373" s="94"/>
      <c r="NKU373" s="94"/>
      <c r="NKV373" s="94"/>
      <c r="NKW373" s="94"/>
      <c r="NKX373" s="94"/>
      <c r="NKY373" s="94"/>
      <c r="NKZ373" s="94"/>
      <c r="NLA373" s="94"/>
      <c r="NLB373" s="94"/>
      <c r="NLC373" s="94"/>
      <c r="NLD373" s="94"/>
      <c r="NLE373" s="94"/>
      <c r="NLF373" s="94"/>
      <c r="NLG373" s="94"/>
      <c r="NLH373" s="94"/>
      <c r="NLI373" s="94"/>
      <c r="NLJ373" s="94"/>
      <c r="NLK373" s="94"/>
      <c r="NLL373" s="94"/>
      <c r="NLM373" s="94"/>
      <c r="NLN373" s="94"/>
      <c r="NLO373" s="94"/>
      <c r="NLP373" s="94"/>
      <c r="NLQ373" s="94"/>
      <c r="NLR373" s="94"/>
      <c r="NLS373" s="94"/>
      <c r="NLT373" s="94"/>
      <c r="NLU373" s="94"/>
      <c r="NLV373" s="94"/>
      <c r="NLW373" s="94"/>
      <c r="NLX373" s="94"/>
      <c r="NLY373" s="94"/>
      <c r="NLZ373" s="94"/>
      <c r="NMA373" s="94"/>
      <c r="NMB373" s="94"/>
      <c r="NMC373" s="94"/>
      <c r="NMD373" s="94"/>
      <c r="NME373" s="94"/>
      <c r="NMF373" s="94"/>
      <c r="NMG373" s="94"/>
      <c r="NMH373" s="94"/>
      <c r="NMI373" s="94"/>
      <c r="NMJ373" s="94"/>
      <c r="NMK373" s="94"/>
      <c r="NML373" s="94"/>
      <c r="NMM373" s="94"/>
      <c r="NMN373" s="94"/>
      <c r="NMO373" s="94"/>
      <c r="NMP373" s="94"/>
      <c r="NMQ373" s="94"/>
      <c r="NMR373" s="94"/>
      <c r="NMS373" s="94"/>
      <c r="NMT373" s="94"/>
      <c r="NMU373" s="94"/>
      <c r="NMV373" s="94"/>
      <c r="NMW373" s="94"/>
      <c r="NMX373" s="94"/>
      <c r="NMY373" s="94"/>
      <c r="NMZ373" s="94"/>
      <c r="NNA373" s="94"/>
      <c r="NNB373" s="94"/>
      <c r="NNC373" s="94"/>
      <c r="NND373" s="94"/>
      <c r="NNE373" s="94"/>
      <c r="NNF373" s="94"/>
      <c r="NNG373" s="94"/>
      <c r="NNH373" s="94"/>
      <c r="NNI373" s="94"/>
      <c r="NNJ373" s="94"/>
      <c r="NNK373" s="94"/>
      <c r="NNL373" s="94"/>
      <c r="NNM373" s="94"/>
      <c r="NNN373" s="94"/>
      <c r="NNO373" s="94"/>
      <c r="NNP373" s="94"/>
      <c r="NNQ373" s="94"/>
      <c r="NNR373" s="94"/>
      <c r="NNS373" s="94"/>
      <c r="NNT373" s="94"/>
      <c r="NNU373" s="94"/>
      <c r="NNV373" s="94"/>
      <c r="NNW373" s="94"/>
      <c r="NNX373" s="94"/>
      <c r="NNY373" s="94"/>
      <c r="NNZ373" s="94"/>
      <c r="NOA373" s="94"/>
      <c r="NOB373" s="94"/>
      <c r="NOC373" s="94"/>
      <c r="NOD373" s="94"/>
      <c r="NOE373" s="94"/>
      <c r="NOF373" s="94"/>
      <c r="NOG373" s="94"/>
      <c r="NOH373" s="94"/>
      <c r="NOI373" s="94"/>
      <c r="NOJ373" s="94"/>
      <c r="NOK373" s="94"/>
      <c r="NOL373" s="94"/>
      <c r="NOM373" s="94"/>
      <c r="NON373" s="94"/>
      <c r="NOO373" s="94"/>
      <c r="NOP373" s="94"/>
      <c r="NOQ373" s="94"/>
      <c r="NOR373" s="94"/>
      <c r="NOS373" s="94"/>
      <c r="NOT373" s="94"/>
      <c r="NOU373" s="94"/>
      <c r="NOV373" s="94"/>
      <c r="NOW373" s="94"/>
      <c r="NOX373" s="94"/>
      <c r="NOY373" s="94"/>
      <c r="NOZ373" s="94"/>
      <c r="NPA373" s="94"/>
      <c r="NPB373" s="94"/>
      <c r="NPC373" s="94"/>
      <c r="NPD373" s="94"/>
      <c r="NPE373" s="94"/>
      <c r="NPF373" s="94"/>
      <c r="NPG373" s="94"/>
      <c r="NPH373" s="94"/>
      <c r="NPI373" s="94"/>
      <c r="NPJ373" s="94"/>
      <c r="NPK373" s="94"/>
      <c r="NPL373" s="94"/>
      <c r="NPM373" s="94"/>
      <c r="NPN373" s="94"/>
      <c r="NPO373" s="94"/>
      <c r="NPP373" s="94"/>
      <c r="NPQ373" s="94"/>
      <c r="NPR373" s="94"/>
      <c r="NPS373" s="94"/>
      <c r="NPT373" s="94"/>
      <c r="NPU373" s="94"/>
      <c r="NPV373" s="94"/>
      <c r="NPW373" s="94"/>
      <c r="NPX373" s="94"/>
      <c r="NPY373" s="94"/>
      <c r="NPZ373" s="94"/>
      <c r="NQA373" s="94"/>
      <c r="NQB373" s="94"/>
      <c r="NQC373" s="94"/>
      <c r="NQD373" s="94"/>
      <c r="NQE373" s="94"/>
      <c r="NQF373" s="94"/>
      <c r="NQG373" s="94"/>
      <c r="NQH373" s="94"/>
      <c r="NQI373" s="94"/>
      <c r="NQJ373" s="94"/>
      <c r="NQK373" s="94"/>
      <c r="NQL373" s="94"/>
      <c r="NQM373" s="94"/>
      <c r="NQN373" s="94"/>
      <c r="NQO373" s="94"/>
      <c r="NQP373" s="94"/>
      <c r="NQQ373" s="94"/>
      <c r="NQR373" s="94"/>
      <c r="NQS373" s="94"/>
      <c r="NQT373" s="94"/>
      <c r="NQU373" s="94"/>
      <c r="NQV373" s="94"/>
      <c r="NQW373" s="94"/>
      <c r="NQX373" s="94"/>
      <c r="NQY373" s="94"/>
      <c r="NQZ373" s="94"/>
      <c r="NRA373" s="94"/>
      <c r="NRB373" s="94"/>
      <c r="NRC373" s="94"/>
      <c r="NRD373" s="94"/>
      <c r="NRE373" s="94"/>
      <c r="NRF373" s="94"/>
      <c r="NRG373" s="94"/>
      <c r="NRH373" s="94"/>
      <c r="NRI373" s="94"/>
      <c r="NRJ373" s="94"/>
      <c r="NRK373" s="94"/>
      <c r="NRL373" s="94"/>
      <c r="NRM373" s="94"/>
      <c r="NRN373" s="94"/>
      <c r="NRO373" s="94"/>
      <c r="NRP373" s="94"/>
      <c r="NRQ373" s="94"/>
      <c r="NRR373" s="94"/>
      <c r="NRS373" s="94"/>
      <c r="NRT373" s="94"/>
      <c r="NRU373" s="94"/>
      <c r="NRV373" s="94"/>
      <c r="NRW373" s="94"/>
      <c r="NRX373" s="94"/>
      <c r="NRY373" s="94"/>
      <c r="NRZ373" s="94"/>
      <c r="NSA373" s="94"/>
      <c r="NSB373" s="94"/>
      <c r="NSC373" s="94"/>
      <c r="NSD373" s="94"/>
      <c r="NSE373" s="94"/>
      <c r="NSF373" s="94"/>
      <c r="NSG373" s="94"/>
      <c r="NSH373" s="94"/>
      <c r="NSI373" s="94"/>
      <c r="NSJ373" s="94"/>
      <c r="NSK373" s="94"/>
      <c r="NSL373" s="94"/>
      <c r="NSM373" s="94"/>
      <c r="NSN373" s="94"/>
      <c r="NSO373" s="94"/>
      <c r="NSP373" s="94"/>
      <c r="NSQ373" s="94"/>
      <c r="NSR373" s="94"/>
      <c r="NSS373" s="94"/>
      <c r="NST373" s="94"/>
      <c r="NSU373" s="94"/>
      <c r="NSV373" s="94"/>
      <c r="NSW373" s="94"/>
      <c r="NSX373" s="94"/>
      <c r="NSY373" s="94"/>
      <c r="NSZ373" s="94"/>
      <c r="NTA373" s="94"/>
      <c r="NTB373" s="94"/>
      <c r="NTC373" s="94"/>
      <c r="NTD373" s="94"/>
      <c r="NTE373" s="94"/>
      <c r="NTF373" s="94"/>
      <c r="NTG373" s="94"/>
      <c r="NTH373" s="94"/>
      <c r="NTI373" s="94"/>
      <c r="NTJ373" s="94"/>
      <c r="NTK373" s="94"/>
      <c r="NTL373" s="94"/>
      <c r="NTM373" s="94"/>
      <c r="NTN373" s="94"/>
      <c r="NTO373" s="94"/>
      <c r="NTP373" s="94"/>
      <c r="NTQ373" s="94"/>
      <c r="NTR373" s="94"/>
      <c r="NTS373" s="94"/>
      <c r="NTT373" s="94"/>
      <c r="NTU373" s="94"/>
      <c r="NTV373" s="94"/>
      <c r="NTW373" s="94"/>
      <c r="NTX373" s="94"/>
      <c r="NTY373" s="94"/>
      <c r="NTZ373" s="94"/>
      <c r="NUA373" s="94"/>
      <c r="NUB373" s="94"/>
      <c r="NUC373" s="94"/>
      <c r="NUD373" s="94"/>
      <c r="NUE373" s="94"/>
      <c r="NUF373" s="94"/>
      <c r="NUG373" s="94"/>
      <c r="NUH373" s="94"/>
      <c r="NUI373" s="94"/>
      <c r="NUJ373" s="94"/>
      <c r="NUK373" s="94"/>
      <c r="NUL373" s="94"/>
      <c r="NUM373" s="94"/>
      <c r="NUN373" s="94"/>
      <c r="NUO373" s="94"/>
      <c r="NUP373" s="94"/>
      <c r="NUQ373" s="94"/>
      <c r="NUR373" s="94"/>
      <c r="NUS373" s="94"/>
      <c r="NUT373" s="94"/>
      <c r="NUU373" s="94"/>
      <c r="NUV373" s="94"/>
      <c r="NUW373" s="94"/>
      <c r="NUX373" s="94"/>
      <c r="NUY373" s="94"/>
      <c r="NUZ373" s="94"/>
      <c r="NVA373" s="94"/>
      <c r="NVB373" s="94"/>
      <c r="NVC373" s="94"/>
      <c r="NVD373" s="94"/>
      <c r="NVE373" s="94"/>
      <c r="NVF373" s="94"/>
      <c r="NVG373" s="94"/>
      <c r="NVH373" s="94"/>
      <c r="NVI373" s="94"/>
      <c r="NVJ373" s="94"/>
      <c r="NVK373" s="94"/>
      <c r="NVL373" s="94"/>
      <c r="NVM373" s="94"/>
      <c r="NVN373" s="94"/>
      <c r="NVO373" s="94"/>
      <c r="NVP373" s="94"/>
      <c r="NVQ373" s="94"/>
      <c r="NVR373" s="94"/>
      <c r="NVS373" s="94"/>
      <c r="NVT373" s="94"/>
      <c r="NVU373" s="94"/>
      <c r="NVV373" s="94"/>
      <c r="NVW373" s="94"/>
      <c r="NVX373" s="94"/>
      <c r="NVY373" s="94"/>
      <c r="NVZ373" s="94"/>
      <c r="NWA373" s="94"/>
      <c r="NWB373" s="94"/>
      <c r="NWC373" s="94"/>
      <c r="NWD373" s="94"/>
      <c r="NWE373" s="94"/>
      <c r="NWF373" s="94"/>
      <c r="NWG373" s="94"/>
      <c r="NWH373" s="94"/>
      <c r="NWI373" s="94"/>
      <c r="NWJ373" s="94"/>
      <c r="NWK373" s="94"/>
      <c r="NWL373" s="94"/>
      <c r="NWM373" s="94"/>
      <c r="NWN373" s="94"/>
      <c r="NWO373" s="94"/>
      <c r="NWP373" s="94"/>
      <c r="NWQ373" s="94"/>
      <c r="NWR373" s="94"/>
      <c r="NWS373" s="94"/>
      <c r="NWT373" s="94"/>
      <c r="NWU373" s="94"/>
      <c r="NWV373" s="94"/>
      <c r="NWW373" s="94"/>
      <c r="NWX373" s="94"/>
      <c r="NWY373" s="94"/>
      <c r="NWZ373" s="94"/>
      <c r="NXA373" s="94"/>
      <c r="NXB373" s="94"/>
      <c r="NXC373" s="94"/>
      <c r="NXD373" s="94"/>
      <c r="NXE373" s="94"/>
      <c r="NXF373" s="94"/>
      <c r="NXG373" s="94"/>
      <c r="NXH373" s="94"/>
      <c r="NXI373" s="94"/>
      <c r="NXJ373" s="94"/>
      <c r="NXK373" s="94"/>
      <c r="NXL373" s="94"/>
      <c r="NXM373" s="94"/>
      <c r="NXN373" s="94"/>
      <c r="NXO373" s="94"/>
      <c r="NXP373" s="94"/>
      <c r="NXQ373" s="94"/>
      <c r="NXR373" s="94"/>
      <c r="NXS373" s="94"/>
      <c r="NXT373" s="94"/>
      <c r="NXU373" s="94"/>
      <c r="NXV373" s="94"/>
      <c r="NXW373" s="94"/>
      <c r="NXX373" s="94"/>
      <c r="NXY373" s="94"/>
      <c r="NXZ373" s="94"/>
      <c r="NYA373" s="94"/>
      <c r="NYB373" s="94"/>
      <c r="NYC373" s="94"/>
      <c r="NYD373" s="94"/>
      <c r="NYE373" s="94"/>
      <c r="NYF373" s="94"/>
      <c r="NYG373" s="94"/>
      <c r="NYH373" s="94"/>
      <c r="NYI373" s="94"/>
      <c r="NYJ373" s="94"/>
      <c r="NYK373" s="94"/>
      <c r="NYL373" s="94"/>
      <c r="NYM373" s="94"/>
      <c r="NYN373" s="94"/>
      <c r="NYO373" s="94"/>
      <c r="NYP373" s="94"/>
      <c r="NYQ373" s="94"/>
      <c r="NYR373" s="94"/>
      <c r="NYS373" s="94"/>
      <c r="NYT373" s="94"/>
      <c r="NYU373" s="94"/>
      <c r="NYV373" s="94"/>
      <c r="NYW373" s="94"/>
      <c r="NYX373" s="94"/>
      <c r="NYY373" s="94"/>
      <c r="NYZ373" s="94"/>
      <c r="NZA373" s="94"/>
      <c r="NZB373" s="94"/>
      <c r="NZC373" s="94"/>
      <c r="NZD373" s="94"/>
      <c r="NZE373" s="94"/>
      <c r="NZF373" s="94"/>
      <c r="NZG373" s="94"/>
      <c r="NZH373" s="94"/>
      <c r="NZI373" s="94"/>
      <c r="NZJ373" s="94"/>
      <c r="NZK373" s="94"/>
      <c r="NZL373" s="94"/>
      <c r="NZM373" s="94"/>
      <c r="NZN373" s="94"/>
      <c r="NZO373" s="94"/>
      <c r="NZP373" s="94"/>
      <c r="NZQ373" s="94"/>
      <c r="NZR373" s="94"/>
      <c r="NZS373" s="94"/>
      <c r="NZT373" s="94"/>
      <c r="NZU373" s="94"/>
      <c r="NZV373" s="94"/>
      <c r="NZW373" s="94"/>
      <c r="NZX373" s="94"/>
      <c r="NZY373" s="94"/>
      <c r="NZZ373" s="94"/>
      <c r="OAA373" s="94"/>
      <c r="OAB373" s="94"/>
      <c r="OAC373" s="94"/>
      <c r="OAD373" s="94"/>
      <c r="OAE373" s="94"/>
      <c r="OAF373" s="94"/>
      <c r="OAG373" s="94"/>
      <c r="OAH373" s="94"/>
      <c r="OAI373" s="94"/>
      <c r="OAJ373" s="94"/>
      <c r="OAK373" s="94"/>
      <c r="OAL373" s="94"/>
      <c r="OAM373" s="94"/>
      <c r="OAN373" s="94"/>
      <c r="OAO373" s="94"/>
      <c r="OAP373" s="94"/>
      <c r="OAQ373" s="94"/>
      <c r="OAR373" s="94"/>
      <c r="OAS373" s="94"/>
      <c r="OAT373" s="94"/>
      <c r="OAU373" s="94"/>
      <c r="OAV373" s="94"/>
      <c r="OAW373" s="94"/>
      <c r="OAX373" s="94"/>
      <c r="OAY373" s="94"/>
      <c r="OAZ373" s="94"/>
      <c r="OBA373" s="94"/>
      <c r="OBB373" s="94"/>
      <c r="OBC373" s="94"/>
      <c r="OBD373" s="94"/>
      <c r="OBE373" s="94"/>
      <c r="OBF373" s="94"/>
      <c r="OBG373" s="94"/>
      <c r="OBH373" s="94"/>
      <c r="OBI373" s="94"/>
      <c r="OBJ373" s="94"/>
      <c r="OBK373" s="94"/>
      <c r="OBL373" s="94"/>
      <c r="OBM373" s="94"/>
      <c r="OBN373" s="94"/>
      <c r="OBO373" s="94"/>
      <c r="OBP373" s="94"/>
      <c r="OBQ373" s="94"/>
      <c r="OBR373" s="94"/>
      <c r="OBS373" s="94"/>
      <c r="OBT373" s="94"/>
      <c r="OBU373" s="94"/>
      <c r="OBV373" s="94"/>
      <c r="OBW373" s="94"/>
      <c r="OBX373" s="94"/>
      <c r="OBY373" s="94"/>
      <c r="OBZ373" s="94"/>
      <c r="OCA373" s="94"/>
      <c r="OCB373" s="94"/>
      <c r="OCC373" s="94"/>
      <c r="OCD373" s="94"/>
      <c r="OCE373" s="94"/>
      <c r="OCF373" s="94"/>
      <c r="OCG373" s="94"/>
      <c r="OCH373" s="94"/>
      <c r="OCI373" s="94"/>
      <c r="OCJ373" s="94"/>
      <c r="OCK373" s="94"/>
      <c r="OCL373" s="94"/>
      <c r="OCM373" s="94"/>
      <c r="OCN373" s="94"/>
      <c r="OCO373" s="94"/>
      <c r="OCP373" s="94"/>
      <c r="OCQ373" s="94"/>
      <c r="OCR373" s="94"/>
      <c r="OCS373" s="94"/>
      <c r="OCT373" s="94"/>
      <c r="OCU373" s="94"/>
      <c r="OCV373" s="94"/>
      <c r="OCW373" s="94"/>
      <c r="OCX373" s="94"/>
      <c r="OCY373" s="94"/>
      <c r="OCZ373" s="94"/>
      <c r="ODA373" s="94"/>
      <c r="ODB373" s="94"/>
      <c r="ODC373" s="94"/>
      <c r="ODD373" s="94"/>
      <c r="ODE373" s="94"/>
      <c r="ODF373" s="94"/>
      <c r="ODG373" s="94"/>
      <c r="ODH373" s="94"/>
      <c r="ODI373" s="94"/>
      <c r="ODJ373" s="94"/>
      <c r="ODK373" s="94"/>
      <c r="ODL373" s="94"/>
      <c r="ODM373" s="94"/>
      <c r="ODN373" s="94"/>
      <c r="ODO373" s="94"/>
      <c r="ODP373" s="94"/>
      <c r="ODQ373" s="94"/>
      <c r="ODR373" s="94"/>
      <c r="ODS373" s="94"/>
      <c r="ODT373" s="94"/>
      <c r="ODU373" s="94"/>
      <c r="ODV373" s="94"/>
      <c r="ODW373" s="94"/>
      <c r="ODX373" s="94"/>
      <c r="ODY373" s="94"/>
      <c r="ODZ373" s="94"/>
      <c r="OEA373" s="94"/>
      <c r="OEB373" s="94"/>
      <c r="OEC373" s="94"/>
      <c r="OED373" s="94"/>
      <c r="OEE373" s="94"/>
      <c r="OEF373" s="94"/>
      <c r="OEG373" s="94"/>
      <c r="OEH373" s="94"/>
      <c r="OEI373" s="94"/>
      <c r="OEJ373" s="94"/>
      <c r="OEK373" s="94"/>
      <c r="OEL373" s="94"/>
      <c r="OEM373" s="94"/>
      <c r="OEN373" s="94"/>
      <c r="OEO373" s="94"/>
      <c r="OEP373" s="94"/>
      <c r="OEQ373" s="94"/>
      <c r="OER373" s="94"/>
      <c r="OES373" s="94"/>
      <c r="OET373" s="94"/>
      <c r="OEU373" s="94"/>
      <c r="OEV373" s="94"/>
      <c r="OEW373" s="94"/>
      <c r="OEX373" s="94"/>
      <c r="OEY373" s="94"/>
      <c r="OEZ373" s="94"/>
      <c r="OFA373" s="94"/>
      <c r="OFB373" s="94"/>
      <c r="OFC373" s="94"/>
      <c r="OFD373" s="94"/>
      <c r="OFE373" s="94"/>
      <c r="OFF373" s="94"/>
      <c r="OFG373" s="94"/>
      <c r="OFH373" s="94"/>
      <c r="OFI373" s="94"/>
      <c r="OFJ373" s="94"/>
      <c r="OFK373" s="94"/>
      <c r="OFL373" s="94"/>
      <c r="OFM373" s="94"/>
      <c r="OFN373" s="94"/>
      <c r="OFO373" s="94"/>
      <c r="OFP373" s="94"/>
      <c r="OFQ373" s="94"/>
      <c r="OFR373" s="94"/>
      <c r="OFS373" s="94"/>
      <c r="OFT373" s="94"/>
      <c r="OFU373" s="94"/>
      <c r="OFV373" s="94"/>
      <c r="OFW373" s="94"/>
      <c r="OFX373" s="94"/>
      <c r="OFY373" s="94"/>
      <c r="OFZ373" s="94"/>
      <c r="OGA373" s="94"/>
      <c r="OGB373" s="94"/>
      <c r="OGC373" s="94"/>
      <c r="OGD373" s="94"/>
      <c r="OGE373" s="94"/>
      <c r="OGF373" s="94"/>
      <c r="OGG373" s="94"/>
      <c r="OGH373" s="94"/>
      <c r="OGI373" s="94"/>
      <c r="OGJ373" s="94"/>
      <c r="OGK373" s="94"/>
      <c r="OGL373" s="94"/>
      <c r="OGM373" s="94"/>
      <c r="OGN373" s="94"/>
      <c r="OGO373" s="94"/>
      <c r="OGP373" s="94"/>
      <c r="OGQ373" s="94"/>
      <c r="OGR373" s="94"/>
      <c r="OGS373" s="94"/>
      <c r="OGT373" s="94"/>
      <c r="OGU373" s="94"/>
      <c r="OGV373" s="94"/>
      <c r="OGW373" s="94"/>
      <c r="OGX373" s="94"/>
      <c r="OGY373" s="94"/>
      <c r="OGZ373" s="94"/>
      <c r="OHA373" s="94"/>
      <c r="OHB373" s="94"/>
      <c r="OHC373" s="94"/>
      <c r="OHD373" s="94"/>
      <c r="OHE373" s="94"/>
      <c r="OHF373" s="94"/>
      <c r="OHG373" s="94"/>
      <c r="OHH373" s="94"/>
      <c r="OHI373" s="94"/>
      <c r="OHJ373" s="94"/>
      <c r="OHK373" s="94"/>
      <c r="OHL373" s="94"/>
      <c r="OHM373" s="94"/>
      <c r="OHN373" s="94"/>
      <c r="OHO373" s="94"/>
      <c r="OHP373" s="94"/>
      <c r="OHQ373" s="94"/>
      <c r="OHR373" s="94"/>
      <c r="OHS373" s="94"/>
      <c r="OHT373" s="94"/>
      <c r="OHU373" s="94"/>
      <c r="OHV373" s="94"/>
      <c r="OHW373" s="94"/>
      <c r="OHX373" s="94"/>
      <c r="OHY373" s="94"/>
      <c r="OHZ373" s="94"/>
      <c r="OIA373" s="94"/>
      <c r="OIB373" s="94"/>
      <c r="OIC373" s="94"/>
      <c r="OID373" s="94"/>
      <c r="OIE373" s="94"/>
      <c r="OIF373" s="94"/>
      <c r="OIG373" s="94"/>
      <c r="OIH373" s="94"/>
      <c r="OII373" s="94"/>
      <c r="OIJ373" s="94"/>
      <c r="OIK373" s="94"/>
      <c r="OIL373" s="94"/>
      <c r="OIM373" s="94"/>
      <c r="OIN373" s="94"/>
      <c r="OIO373" s="94"/>
      <c r="OIP373" s="94"/>
      <c r="OIQ373" s="94"/>
      <c r="OIR373" s="94"/>
      <c r="OIS373" s="94"/>
      <c r="OIT373" s="94"/>
      <c r="OIU373" s="94"/>
      <c r="OIV373" s="94"/>
      <c r="OIW373" s="94"/>
      <c r="OIX373" s="94"/>
      <c r="OIY373" s="94"/>
      <c r="OIZ373" s="94"/>
      <c r="OJA373" s="94"/>
      <c r="OJB373" s="94"/>
      <c r="OJC373" s="94"/>
      <c r="OJD373" s="94"/>
      <c r="OJE373" s="94"/>
      <c r="OJF373" s="94"/>
      <c r="OJG373" s="94"/>
      <c r="OJH373" s="94"/>
      <c r="OJI373" s="94"/>
      <c r="OJJ373" s="94"/>
      <c r="OJK373" s="94"/>
      <c r="OJL373" s="94"/>
      <c r="OJM373" s="94"/>
      <c r="OJN373" s="94"/>
      <c r="OJO373" s="94"/>
      <c r="OJP373" s="94"/>
      <c r="OJQ373" s="94"/>
      <c r="OJR373" s="94"/>
      <c r="OJS373" s="94"/>
      <c r="OJT373" s="94"/>
      <c r="OJU373" s="94"/>
      <c r="OJV373" s="94"/>
      <c r="OJW373" s="94"/>
      <c r="OJX373" s="94"/>
      <c r="OJY373" s="94"/>
      <c r="OJZ373" s="94"/>
      <c r="OKA373" s="94"/>
      <c r="OKB373" s="94"/>
      <c r="OKC373" s="94"/>
      <c r="OKD373" s="94"/>
      <c r="OKE373" s="94"/>
      <c r="OKF373" s="94"/>
      <c r="OKG373" s="94"/>
      <c r="OKH373" s="94"/>
      <c r="OKI373" s="94"/>
      <c r="OKJ373" s="94"/>
      <c r="OKK373" s="94"/>
      <c r="OKL373" s="94"/>
      <c r="OKM373" s="94"/>
      <c r="OKN373" s="94"/>
      <c r="OKO373" s="94"/>
      <c r="OKP373" s="94"/>
      <c r="OKQ373" s="94"/>
      <c r="OKR373" s="94"/>
      <c r="OKS373" s="94"/>
      <c r="OKT373" s="94"/>
      <c r="OKU373" s="94"/>
      <c r="OKV373" s="94"/>
      <c r="OKW373" s="94"/>
      <c r="OKX373" s="94"/>
      <c r="OKY373" s="94"/>
      <c r="OKZ373" s="94"/>
      <c r="OLA373" s="94"/>
      <c r="OLB373" s="94"/>
      <c r="OLC373" s="94"/>
      <c r="OLD373" s="94"/>
      <c r="OLE373" s="94"/>
      <c r="OLF373" s="94"/>
      <c r="OLG373" s="94"/>
      <c r="OLH373" s="94"/>
      <c r="OLI373" s="94"/>
      <c r="OLJ373" s="94"/>
      <c r="OLK373" s="94"/>
      <c r="OLL373" s="94"/>
      <c r="OLM373" s="94"/>
      <c r="OLN373" s="94"/>
      <c r="OLO373" s="94"/>
      <c r="OLP373" s="94"/>
      <c r="OLQ373" s="94"/>
      <c r="OLR373" s="94"/>
      <c r="OLS373" s="94"/>
      <c r="OLT373" s="94"/>
      <c r="OLU373" s="94"/>
      <c r="OLV373" s="94"/>
      <c r="OLW373" s="94"/>
      <c r="OLX373" s="94"/>
      <c r="OLY373" s="94"/>
      <c r="OLZ373" s="94"/>
      <c r="OMA373" s="94"/>
      <c r="OMB373" s="94"/>
      <c r="OMC373" s="94"/>
      <c r="OMD373" s="94"/>
      <c r="OME373" s="94"/>
      <c r="OMF373" s="94"/>
      <c r="OMG373" s="94"/>
      <c r="OMH373" s="94"/>
      <c r="OMI373" s="94"/>
      <c r="OMJ373" s="94"/>
      <c r="OMK373" s="94"/>
      <c r="OML373" s="94"/>
      <c r="OMM373" s="94"/>
      <c r="OMN373" s="94"/>
      <c r="OMO373" s="94"/>
      <c r="OMP373" s="94"/>
      <c r="OMQ373" s="94"/>
      <c r="OMR373" s="94"/>
      <c r="OMS373" s="94"/>
      <c r="OMT373" s="94"/>
      <c r="OMU373" s="94"/>
      <c r="OMV373" s="94"/>
      <c r="OMW373" s="94"/>
      <c r="OMX373" s="94"/>
      <c r="OMY373" s="94"/>
      <c r="OMZ373" s="94"/>
      <c r="ONA373" s="94"/>
      <c r="ONB373" s="94"/>
      <c r="ONC373" s="94"/>
      <c r="OND373" s="94"/>
      <c r="ONE373" s="94"/>
      <c r="ONF373" s="94"/>
      <c r="ONG373" s="94"/>
      <c r="ONH373" s="94"/>
      <c r="ONI373" s="94"/>
      <c r="ONJ373" s="94"/>
      <c r="ONK373" s="94"/>
      <c r="ONL373" s="94"/>
      <c r="ONM373" s="94"/>
      <c r="ONN373" s="94"/>
      <c r="ONO373" s="94"/>
      <c r="ONP373" s="94"/>
      <c r="ONQ373" s="94"/>
      <c r="ONR373" s="94"/>
      <c r="ONS373" s="94"/>
      <c r="ONT373" s="94"/>
      <c r="ONU373" s="94"/>
      <c r="ONV373" s="94"/>
      <c r="ONW373" s="94"/>
      <c r="ONX373" s="94"/>
      <c r="ONY373" s="94"/>
      <c r="ONZ373" s="94"/>
      <c r="OOA373" s="94"/>
      <c r="OOB373" s="94"/>
      <c r="OOC373" s="94"/>
      <c r="OOD373" s="94"/>
      <c r="OOE373" s="94"/>
      <c r="OOF373" s="94"/>
      <c r="OOG373" s="94"/>
      <c r="OOH373" s="94"/>
      <c r="OOI373" s="94"/>
      <c r="OOJ373" s="94"/>
      <c r="OOK373" s="94"/>
      <c r="OOL373" s="94"/>
      <c r="OOM373" s="94"/>
      <c r="OON373" s="94"/>
      <c r="OOO373" s="94"/>
      <c r="OOP373" s="94"/>
      <c r="OOQ373" s="94"/>
      <c r="OOR373" s="94"/>
      <c r="OOS373" s="94"/>
      <c r="OOT373" s="94"/>
      <c r="OOU373" s="94"/>
      <c r="OOV373" s="94"/>
      <c r="OOW373" s="94"/>
      <c r="OOX373" s="94"/>
      <c r="OOY373" s="94"/>
      <c r="OOZ373" s="94"/>
      <c r="OPA373" s="94"/>
      <c r="OPB373" s="94"/>
      <c r="OPC373" s="94"/>
      <c r="OPD373" s="94"/>
      <c r="OPE373" s="94"/>
      <c r="OPF373" s="94"/>
      <c r="OPG373" s="94"/>
      <c r="OPH373" s="94"/>
      <c r="OPI373" s="94"/>
      <c r="OPJ373" s="94"/>
      <c r="OPK373" s="94"/>
      <c r="OPL373" s="94"/>
      <c r="OPM373" s="94"/>
      <c r="OPN373" s="94"/>
      <c r="OPO373" s="94"/>
      <c r="OPP373" s="94"/>
      <c r="OPQ373" s="94"/>
      <c r="OPR373" s="94"/>
      <c r="OPS373" s="94"/>
      <c r="OPT373" s="94"/>
      <c r="OPU373" s="94"/>
      <c r="OPV373" s="94"/>
      <c r="OPW373" s="94"/>
      <c r="OPX373" s="94"/>
      <c r="OPY373" s="94"/>
      <c r="OPZ373" s="94"/>
      <c r="OQA373" s="94"/>
      <c r="OQB373" s="94"/>
      <c r="OQC373" s="94"/>
      <c r="OQD373" s="94"/>
      <c r="OQE373" s="94"/>
      <c r="OQF373" s="94"/>
      <c r="OQG373" s="94"/>
      <c r="OQH373" s="94"/>
      <c r="OQI373" s="94"/>
      <c r="OQJ373" s="94"/>
      <c r="OQK373" s="94"/>
      <c r="OQL373" s="94"/>
      <c r="OQM373" s="94"/>
      <c r="OQN373" s="94"/>
      <c r="OQO373" s="94"/>
      <c r="OQP373" s="94"/>
      <c r="OQQ373" s="94"/>
      <c r="OQR373" s="94"/>
      <c r="OQS373" s="94"/>
      <c r="OQT373" s="94"/>
      <c r="OQU373" s="94"/>
      <c r="OQV373" s="94"/>
      <c r="OQW373" s="94"/>
      <c r="OQX373" s="94"/>
      <c r="OQY373" s="94"/>
      <c r="OQZ373" s="94"/>
      <c r="ORA373" s="94"/>
      <c r="ORB373" s="94"/>
      <c r="ORC373" s="94"/>
      <c r="ORD373" s="94"/>
      <c r="ORE373" s="94"/>
      <c r="ORF373" s="94"/>
      <c r="ORG373" s="94"/>
      <c r="ORH373" s="94"/>
      <c r="ORI373" s="94"/>
      <c r="ORJ373" s="94"/>
      <c r="ORK373" s="94"/>
      <c r="ORL373" s="94"/>
      <c r="ORM373" s="94"/>
      <c r="ORN373" s="94"/>
      <c r="ORO373" s="94"/>
      <c r="ORP373" s="94"/>
      <c r="ORQ373" s="94"/>
      <c r="ORR373" s="94"/>
      <c r="ORS373" s="94"/>
      <c r="ORT373" s="94"/>
      <c r="ORU373" s="94"/>
      <c r="ORV373" s="94"/>
      <c r="ORW373" s="94"/>
      <c r="ORX373" s="94"/>
      <c r="ORY373" s="94"/>
      <c r="ORZ373" s="94"/>
      <c r="OSA373" s="94"/>
      <c r="OSB373" s="94"/>
      <c r="OSC373" s="94"/>
      <c r="OSD373" s="94"/>
      <c r="OSE373" s="94"/>
      <c r="OSF373" s="94"/>
      <c r="OSG373" s="94"/>
      <c r="OSH373" s="94"/>
      <c r="OSI373" s="94"/>
      <c r="OSJ373" s="94"/>
      <c r="OSK373" s="94"/>
      <c r="OSL373" s="94"/>
      <c r="OSM373" s="94"/>
      <c r="OSN373" s="94"/>
      <c r="OSO373" s="94"/>
      <c r="OSP373" s="94"/>
      <c r="OSQ373" s="94"/>
      <c r="OSR373" s="94"/>
      <c r="OSS373" s="94"/>
      <c r="OST373" s="94"/>
      <c r="OSU373" s="94"/>
      <c r="OSV373" s="94"/>
      <c r="OSW373" s="94"/>
      <c r="OSX373" s="94"/>
      <c r="OSY373" s="94"/>
      <c r="OSZ373" s="94"/>
      <c r="OTA373" s="94"/>
      <c r="OTB373" s="94"/>
      <c r="OTC373" s="94"/>
      <c r="OTD373" s="94"/>
      <c r="OTE373" s="94"/>
      <c r="OTF373" s="94"/>
      <c r="OTG373" s="94"/>
      <c r="OTH373" s="94"/>
      <c r="OTI373" s="94"/>
      <c r="OTJ373" s="94"/>
      <c r="OTK373" s="94"/>
      <c r="OTL373" s="94"/>
      <c r="OTM373" s="94"/>
      <c r="OTN373" s="94"/>
      <c r="OTO373" s="94"/>
      <c r="OTP373" s="94"/>
      <c r="OTQ373" s="94"/>
      <c r="OTR373" s="94"/>
      <c r="OTS373" s="94"/>
      <c r="OTT373" s="94"/>
      <c r="OTU373" s="94"/>
      <c r="OTV373" s="94"/>
      <c r="OTW373" s="94"/>
      <c r="OTX373" s="94"/>
      <c r="OTY373" s="94"/>
      <c r="OTZ373" s="94"/>
      <c r="OUA373" s="94"/>
      <c r="OUB373" s="94"/>
      <c r="OUC373" s="94"/>
      <c r="OUD373" s="94"/>
      <c r="OUE373" s="94"/>
      <c r="OUF373" s="94"/>
      <c r="OUG373" s="94"/>
      <c r="OUH373" s="94"/>
      <c r="OUI373" s="94"/>
      <c r="OUJ373" s="94"/>
      <c r="OUK373" s="94"/>
      <c r="OUL373" s="94"/>
      <c r="OUM373" s="94"/>
      <c r="OUN373" s="94"/>
      <c r="OUO373" s="94"/>
      <c r="OUP373" s="94"/>
      <c r="OUQ373" s="94"/>
      <c r="OUR373" s="94"/>
      <c r="OUS373" s="94"/>
      <c r="OUT373" s="94"/>
      <c r="OUU373" s="94"/>
      <c r="OUV373" s="94"/>
      <c r="OUW373" s="94"/>
      <c r="OUX373" s="94"/>
      <c r="OUY373" s="94"/>
      <c r="OUZ373" s="94"/>
      <c r="OVA373" s="94"/>
      <c r="OVB373" s="94"/>
      <c r="OVC373" s="94"/>
      <c r="OVD373" s="94"/>
      <c r="OVE373" s="94"/>
      <c r="OVF373" s="94"/>
      <c r="OVG373" s="94"/>
      <c r="OVH373" s="94"/>
      <c r="OVI373" s="94"/>
      <c r="OVJ373" s="94"/>
      <c r="OVK373" s="94"/>
      <c r="OVL373" s="94"/>
      <c r="OVM373" s="94"/>
      <c r="OVN373" s="94"/>
      <c r="OVO373" s="94"/>
      <c r="OVP373" s="94"/>
      <c r="OVQ373" s="94"/>
      <c r="OVR373" s="94"/>
      <c r="OVS373" s="94"/>
      <c r="OVT373" s="94"/>
      <c r="OVU373" s="94"/>
      <c r="OVV373" s="94"/>
      <c r="OVW373" s="94"/>
      <c r="OVX373" s="94"/>
      <c r="OVY373" s="94"/>
      <c r="OVZ373" s="94"/>
      <c r="OWA373" s="94"/>
      <c r="OWB373" s="94"/>
      <c r="OWC373" s="94"/>
      <c r="OWD373" s="94"/>
      <c r="OWE373" s="94"/>
      <c r="OWF373" s="94"/>
      <c r="OWG373" s="94"/>
      <c r="OWH373" s="94"/>
      <c r="OWI373" s="94"/>
      <c r="OWJ373" s="94"/>
      <c r="OWK373" s="94"/>
      <c r="OWL373" s="94"/>
      <c r="OWM373" s="94"/>
      <c r="OWN373" s="94"/>
      <c r="OWO373" s="94"/>
      <c r="OWP373" s="94"/>
      <c r="OWQ373" s="94"/>
      <c r="OWR373" s="94"/>
      <c r="OWS373" s="94"/>
      <c r="OWT373" s="94"/>
      <c r="OWU373" s="94"/>
      <c r="OWV373" s="94"/>
      <c r="OWW373" s="94"/>
      <c r="OWX373" s="94"/>
      <c r="OWY373" s="94"/>
      <c r="OWZ373" s="94"/>
      <c r="OXA373" s="94"/>
      <c r="OXB373" s="94"/>
      <c r="OXC373" s="94"/>
      <c r="OXD373" s="94"/>
      <c r="OXE373" s="94"/>
      <c r="OXF373" s="94"/>
      <c r="OXG373" s="94"/>
      <c r="OXH373" s="94"/>
      <c r="OXI373" s="94"/>
      <c r="OXJ373" s="94"/>
      <c r="OXK373" s="94"/>
      <c r="OXL373" s="94"/>
      <c r="OXM373" s="94"/>
      <c r="OXN373" s="94"/>
      <c r="OXO373" s="94"/>
      <c r="OXP373" s="94"/>
      <c r="OXQ373" s="94"/>
      <c r="OXR373" s="94"/>
      <c r="OXS373" s="94"/>
      <c r="OXT373" s="94"/>
      <c r="OXU373" s="94"/>
      <c r="OXV373" s="94"/>
      <c r="OXW373" s="94"/>
      <c r="OXX373" s="94"/>
      <c r="OXY373" s="94"/>
      <c r="OXZ373" s="94"/>
      <c r="OYA373" s="94"/>
      <c r="OYB373" s="94"/>
      <c r="OYC373" s="94"/>
      <c r="OYD373" s="94"/>
      <c r="OYE373" s="94"/>
      <c r="OYF373" s="94"/>
      <c r="OYG373" s="94"/>
      <c r="OYH373" s="94"/>
      <c r="OYI373" s="94"/>
      <c r="OYJ373" s="94"/>
      <c r="OYK373" s="94"/>
      <c r="OYL373" s="94"/>
      <c r="OYM373" s="94"/>
      <c r="OYN373" s="94"/>
      <c r="OYO373" s="94"/>
      <c r="OYP373" s="94"/>
      <c r="OYQ373" s="94"/>
      <c r="OYR373" s="94"/>
      <c r="OYS373" s="94"/>
      <c r="OYT373" s="94"/>
      <c r="OYU373" s="94"/>
      <c r="OYV373" s="94"/>
      <c r="OYW373" s="94"/>
      <c r="OYX373" s="94"/>
      <c r="OYY373" s="94"/>
      <c r="OYZ373" s="94"/>
      <c r="OZA373" s="94"/>
      <c r="OZB373" s="94"/>
      <c r="OZC373" s="94"/>
      <c r="OZD373" s="94"/>
      <c r="OZE373" s="94"/>
      <c r="OZF373" s="94"/>
      <c r="OZG373" s="94"/>
      <c r="OZH373" s="94"/>
      <c r="OZI373" s="94"/>
      <c r="OZJ373" s="94"/>
      <c r="OZK373" s="94"/>
      <c r="OZL373" s="94"/>
      <c r="OZM373" s="94"/>
      <c r="OZN373" s="94"/>
      <c r="OZO373" s="94"/>
      <c r="OZP373" s="94"/>
      <c r="OZQ373" s="94"/>
      <c r="OZR373" s="94"/>
      <c r="OZS373" s="94"/>
      <c r="OZT373" s="94"/>
      <c r="OZU373" s="94"/>
      <c r="OZV373" s="94"/>
      <c r="OZW373" s="94"/>
      <c r="OZX373" s="94"/>
      <c r="OZY373" s="94"/>
      <c r="OZZ373" s="94"/>
      <c r="PAA373" s="94"/>
      <c r="PAB373" s="94"/>
      <c r="PAC373" s="94"/>
      <c r="PAD373" s="94"/>
      <c r="PAE373" s="94"/>
      <c r="PAF373" s="94"/>
      <c r="PAG373" s="94"/>
      <c r="PAH373" s="94"/>
      <c r="PAI373" s="94"/>
      <c r="PAJ373" s="94"/>
      <c r="PAK373" s="94"/>
      <c r="PAL373" s="94"/>
      <c r="PAM373" s="94"/>
      <c r="PAN373" s="94"/>
      <c r="PAO373" s="94"/>
      <c r="PAP373" s="94"/>
      <c r="PAQ373" s="94"/>
      <c r="PAR373" s="94"/>
      <c r="PAS373" s="94"/>
      <c r="PAT373" s="94"/>
      <c r="PAU373" s="94"/>
      <c r="PAV373" s="94"/>
      <c r="PAW373" s="94"/>
      <c r="PAX373" s="94"/>
      <c r="PAY373" s="94"/>
      <c r="PAZ373" s="94"/>
      <c r="PBA373" s="94"/>
      <c r="PBB373" s="94"/>
      <c r="PBC373" s="94"/>
      <c r="PBD373" s="94"/>
      <c r="PBE373" s="94"/>
      <c r="PBF373" s="94"/>
      <c r="PBG373" s="94"/>
      <c r="PBH373" s="94"/>
      <c r="PBI373" s="94"/>
      <c r="PBJ373" s="94"/>
      <c r="PBK373" s="94"/>
      <c r="PBL373" s="94"/>
      <c r="PBM373" s="94"/>
      <c r="PBN373" s="94"/>
      <c r="PBO373" s="94"/>
      <c r="PBP373" s="94"/>
      <c r="PBQ373" s="94"/>
      <c r="PBR373" s="94"/>
      <c r="PBS373" s="94"/>
      <c r="PBT373" s="94"/>
      <c r="PBU373" s="94"/>
      <c r="PBV373" s="94"/>
      <c r="PBW373" s="94"/>
      <c r="PBX373" s="94"/>
      <c r="PBY373" s="94"/>
      <c r="PBZ373" s="94"/>
      <c r="PCA373" s="94"/>
      <c r="PCB373" s="94"/>
      <c r="PCC373" s="94"/>
      <c r="PCD373" s="94"/>
      <c r="PCE373" s="94"/>
      <c r="PCF373" s="94"/>
      <c r="PCG373" s="94"/>
      <c r="PCH373" s="94"/>
      <c r="PCI373" s="94"/>
      <c r="PCJ373" s="94"/>
      <c r="PCK373" s="94"/>
      <c r="PCL373" s="94"/>
      <c r="PCM373" s="94"/>
      <c r="PCN373" s="94"/>
      <c r="PCO373" s="94"/>
      <c r="PCP373" s="94"/>
      <c r="PCQ373" s="94"/>
      <c r="PCR373" s="94"/>
      <c r="PCS373" s="94"/>
      <c r="PCT373" s="94"/>
      <c r="PCU373" s="94"/>
      <c r="PCV373" s="94"/>
      <c r="PCW373" s="94"/>
      <c r="PCX373" s="94"/>
      <c r="PCY373" s="94"/>
      <c r="PCZ373" s="94"/>
      <c r="PDA373" s="94"/>
      <c r="PDB373" s="94"/>
      <c r="PDC373" s="94"/>
      <c r="PDD373" s="94"/>
      <c r="PDE373" s="94"/>
      <c r="PDF373" s="94"/>
      <c r="PDG373" s="94"/>
      <c r="PDH373" s="94"/>
      <c r="PDI373" s="94"/>
      <c r="PDJ373" s="94"/>
      <c r="PDK373" s="94"/>
      <c r="PDL373" s="94"/>
      <c r="PDM373" s="94"/>
      <c r="PDN373" s="94"/>
      <c r="PDO373" s="94"/>
      <c r="PDP373" s="94"/>
      <c r="PDQ373" s="94"/>
      <c r="PDR373" s="94"/>
      <c r="PDS373" s="94"/>
      <c r="PDT373" s="94"/>
      <c r="PDU373" s="94"/>
      <c r="PDV373" s="94"/>
      <c r="PDW373" s="94"/>
      <c r="PDX373" s="94"/>
      <c r="PDY373" s="94"/>
      <c r="PDZ373" s="94"/>
      <c r="PEA373" s="94"/>
      <c r="PEB373" s="94"/>
      <c r="PEC373" s="94"/>
      <c r="PED373" s="94"/>
      <c r="PEE373" s="94"/>
      <c r="PEF373" s="94"/>
      <c r="PEG373" s="94"/>
      <c r="PEH373" s="94"/>
      <c r="PEI373" s="94"/>
      <c r="PEJ373" s="94"/>
      <c r="PEK373" s="94"/>
      <c r="PEL373" s="94"/>
      <c r="PEM373" s="94"/>
      <c r="PEN373" s="94"/>
      <c r="PEO373" s="94"/>
      <c r="PEP373" s="94"/>
      <c r="PEQ373" s="94"/>
      <c r="PER373" s="94"/>
      <c r="PES373" s="94"/>
      <c r="PET373" s="94"/>
      <c r="PEU373" s="94"/>
      <c r="PEV373" s="94"/>
      <c r="PEW373" s="94"/>
      <c r="PEX373" s="94"/>
      <c r="PEY373" s="94"/>
      <c r="PEZ373" s="94"/>
      <c r="PFA373" s="94"/>
      <c r="PFB373" s="94"/>
      <c r="PFC373" s="94"/>
      <c r="PFD373" s="94"/>
      <c r="PFE373" s="94"/>
      <c r="PFF373" s="94"/>
      <c r="PFG373" s="94"/>
      <c r="PFH373" s="94"/>
      <c r="PFI373" s="94"/>
      <c r="PFJ373" s="94"/>
      <c r="PFK373" s="94"/>
      <c r="PFL373" s="94"/>
      <c r="PFM373" s="94"/>
      <c r="PFN373" s="94"/>
      <c r="PFO373" s="94"/>
      <c r="PFP373" s="94"/>
      <c r="PFQ373" s="94"/>
      <c r="PFR373" s="94"/>
      <c r="PFS373" s="94"/>
      <c r="PFT373" s="94"/>
      <c r="PFU373" s="94"/>
      <c r="PFV373" s="94"/>
      <c r="PFW373" s="94"/>
      <c r="PFX373" s="94"/>
      <c r="PFY373" s="94"/>
      <c r="PFZ373" s="94"/>
      <c r="PGA373" s="94"/>
      <c r="PGB373" s="94"/>
      <c r="PGC373" s="94"/>
      <c r="PGD373" s="94"/>
      <c r="PGE373" s="94"/>
      <c r="PGF373" s="94"/>
      <c r="PGG373" s="94"/>
      <c r="PGH373" s="94"/>
      <c r="PGI373" s="94"/>
      <c r="PGJ373" s="94"/>
      <c r="PGK373" s="94"/>
      <c r="PGL373" s="94"/>
      <c r="PGM373" s="94"/>
      <c r="PGN373" s="94"/>
      <c r="PGO373" s="94"/>
      <c r="PGP373" s="94"/>
      <c r="PGQ373" s="94"/>
      <c r="PGR373" s="94"/>
      <c r="PGS373" s="94"/>
      <c r="PGT373" s="94"/>
      <c r="PGU373" s="94"/>
      <c r="PGV373" s="94"/>
      <c r="PGW373" s="94"/>
      <c r="PGX373" s="94"/>
      <c r="PGY373" s="94"/>
      <c r="PGZ373" s="94"/>
      <c r="PHA373" s="94"/>
      <c r="PHB373" s="94"/>
      <c r="PHC373" s="94"/>
      <c r="PHD373" s="94"/>
      <c r="PHE373" s="94"/>
      <c r="PHF373" s="94"/>
      <c r="PHG373" s="94"/>
      <c r="PHH373" s="94"/>
      <c r="PHI373" s="94"/>
      <c r="PHJ373" s="94"/>
      <c r="PHK373" s="94"/>
      <c r="PHL373" s="94"/>
      <c r="PHM373" s="94"/>
      <c r="PHN373" s="94"/>
      <c r="PHO373" s="94"/>
      <c r="PHP373" s="94"/>
      <c r="PHQ373" s="94"/>
      <c r="PHR373" s="94"/>
      <c r="PHS373" s="94"/>
      <c r="PHT373" s="94"/>
      <c r="PHU373" s="94"/>
      <c r="PHV373" s="94"/>
      <c r="PHW373" s="94"/>
      <c r="PHX373" s="94"/>
      <c r="PHY373" s="94"/>
      <c r="PHZ373" s="94"/>
      <c r="PIA373" s="94"/>
      <c r="PIB373" s="94"/>
      <c r="PIC373" s="94"/>
      <c r="PID373" s="94"/>
      <c r="PIE373" s="94"/>
      <c r="PIF373" s="94"/>
      <c r="PIG373" s="94"/>
      <c r="PIH373" s="94"/>
      <c r="PII373" s="94"/>
      <c r="PIJ373" s="94"/>
      <c r="PIK373" s="94"/>
      <c r="PIL373" s="94"/>
      <c r="PIM373" s="94"/>
      <c r="PIN373" s="94"/>
      <c r="PIO373" s="94"/>
      <c r="PIP373" s="94"/>
      <c r="PIQ373" s="94"/>
      <c r="PIR373" s="94"/>
      <c r="PIS373" s="94"/>
      <c r="PIT373" s="94"/>
      <c r="PIU373" s="94"/>
      <c r="PIV373" s="94"/>
      <c r="PIW373" s="94"/>
      <c r="PIX373" s="94"/>
      <c r="PIY373" s="94"/>
      <c r="PIZ373" s="94"/>
      <c r="PJA373" s="94"/>
      <c r="PJB373" s="94"/>
      <c r="PJC373" s="94"/>
      <c r="PJD373" s="94"/>
      <c r="PJE373" s="94"/>
      <c r="PJF373" s="94"/>
      <c r="PJG373" s="94"/>
      <c r="PJH373" s="94"/>
      <c r="PJI373" s="94"/>
      <c r="PJJ373" s="94"/>
      <c r="PJK373" s="94"/>
      <c r="PJL373" s="94"/>
      <c r="PJM373" s="94"/>
      <c r="PJN373" s="94"/>
      <c r="PJO373" s="94"/>
      <c r="PJP373" s="94"/>
      <c r="PJQ373" s="94"/>
      <c r="PJR373" s="94"/>
      <c r="PJS373" s="94"/>
      <c r="PJT373" s="94"/>
      <c r="PJU373" s="94"/>
      <c r="PJV373" s="94"/>
      <c r="PJW373" s="94"/>
      <c r="PJX373" s="94"/>
      <c r="PJY373" s="94"/>
      <c r="PJZ373" s="94"/>
      <c r="PKA373" s="94"/>
      <c r="PKB373" s="94"/>
      <c r="PKC373" s="94"/>
      <c r="PKD373" s="94"/>
      <c r="PKE373" s="94"/>
      <c r="PKF373" s="94"/>
      <c r="PKG373" s="94"/>
      <c r="PKH373" s="94"/>
      <c r="PKI373" s="94"/>
      <c r="PKJ373" s="94"/>
      <c r="PKK373" s="94"/>
      <c r="PKL373" s="94"/>
      <c r="PKM373" s="94"/>
      <c r="PKN373" s="94"/>
      <c r="PKO373" s="94"/>
      <c r="PKP373" s="94"/>
      <c r="PKQ373" s="94"/>
      <c r="PKR373" s="94"/>
      <c r="PKS373" s="94"/>
      <c r="PKT373" s="94"/>
      <c r="PKU373" s="94"/>
      <c r="PKV373" s="94"/>
      <c r="PKW373" s="94"/>
      <c r="PKX373" s="94"/>
      <c r="PKY373" s="94"/>
      <c r="PKZ373" s="94"/>
      <c r="PLA373" s="94"/>
      <c r="PLB373" s="94"/>
      <c r="PLC373" s="94"/>
      <c r="PLD373" s="94"/>
      <c r="PLE373" s="94"/>
      <c r="PLF373" s="94"/>
      <c r="PLG373" s="94"/>
      <c r="PLH373" s="94"/>
      <c r="PLI373" s="94"/>
      <c r="PLJ373" s="94"/>
      <c r="PLK373" s="94"/>
      <c r="PLL373" s="94"/>
      <c r="PLM373" s="94"/>
      <c r="PLN373" s="94"/>
      <c r="PLO373" s="94"/>
      <c r="PLP373" s="94"/>
      <c r="PLQ373" s="94"/>
      <c r="PLR373" s="94"/>
      <c r="PLS373" s="94"/>
      <c r="PLT373" s="94"/>
      <c r="PLU373" s="94"/>
      <c r="PLV373" s="94"/>
      <c r="PLW373" s="94"/>
      <c r="PLX373" s="94"/>
      <c r="PLY373" s="94"/>
      <c r="PLZ373" s="94"/>
      <c r="PMA373" s="94"/>
      <c r="PMB373" s="94"/>
      <c r="PMC373" s="94"/>
      <c r="PMD373" s="94"/>
      <c r="PME373" s="94"/>
      <c r="PMF373" s="94"/>
      <c r="PMG373" s="94"/>
      <c r="PMH373" s="94"/>
      <c r="PMI373" s="94"/>
      <c r="PMJ373" s="94"/>
      <c r="PMK373" s="94"/>
      <c r="PML373" s="94"/>
      <c r="PMM373" s="94"/>
      <c r="PMN373" s="94"/>
      <c r="PMO373" s="94"/>
      <c r="PMP373" s="94"/>
      <c r="PMQ373" s="94"/>
      <c r="PMR373" s="94"/>
      <c r="PMS373" s="94"/>
      <c r="PMT373" s="94"/>
      <c r="PMU373" s="94"/>
      <c r="PMV373" s="94"/>
      <c r="PMW373" s="94"/>
      <c r="PMX373" s="94"/>
      <c r="PMY373" s="94"/>
      <c r="PMZ373" s="94"/>
      <c r="PNA373" s="94"/>
      <c r="PNB373" s="94"/>
      <c r="PNC373" s="94"/>
      <c r="PND373" s="94"/>
      <c r="PNE373" s="94"/>
      <c r="PNF373" s="94"/>
      <c r="PNG373" s="94"/>
      <c r="PNH373" s="94"/>
      <c r="PNI373" s="94"/>
      <c r="PNJ373" s="94"/>
      <c r="PNK373" s="94"/>
      <c r="PNL373" s="94"/>
      <c r="PNM373" s="94"/>
      <c r="PNN373" s="94"/>
      <c r="PNO373" s="94"/>
      <c r="PNP373" s="94"/>
      <c r="PNQ373" s="94"/>
      <c r="PNR373" s="94"/>
      <c r="PNS373" s="94"/>
      <c r="PNT373" s="94"/>
      <c r="PNU373" s="94"/>
      <c r="PNV373" s="94"/>
      <c r="PNW373" s="94"/>
      <c r="PNX373" s="94"/>
      <c r="PNY373" s="94"/>
      <c r="PNZ373" s="94"/>
      <c r="POA373" s="94"/>
      <c r="POB373" s="94"/>
      <c r="POC373" s="94"/>
      <c r="POD373" s="94"/>
      <c r="POE373" s="94"/>
      <c r="POF373" s="94"/>
      <c r="POG373" s="94"/>
      <c r="POH373" s="94"/>
      <c r="POI373" s="94"/>
      <c r="POJ373" s="94"/>
      <c r="POK373" s="94"/>
      <c r="POL373" s="94"/>
      <c r="POM373" s="94"/>
      <c r="PON373" s="94"/>
      <c r="POO373" s="94"/>
      <c r="POP373" s="94"/>
      <c r="POQ373" s="94"/>
      <c r="POR373" s="94"/>
      <c r="POS373" s="94"/>
      <c r="POT373" s="94"/>
      <c r="POU373" s="94"/>
      <c r="POV373" s="94"/>
      <c r="POW373" s="94"/>
      <c r="POX373" s="94"/>
      <c r="POY373" s="94"/>
      <c r="POZ373" s="94"/>
      <c r="PPA373" s="94"/>
      <c r="PPB373" s="94"/>
      <c r="PPC373" s="94"/>
      <c r="PPD373" s="94"/>
      <c r="PPE373" s="94"/>
      <c r="PPF373" s="94"/>
      <c r="PPG373" s="94"/>
      <c r="PPH373" s="94"/>
      <c r="PPI373" s="94"/>
      <c r="PPJ373" s="94"/>
      <c r="PPK373" s="94"/>
      <c r="PPL373" s="94"/>
      <c r="PPM373" s="94"/>
      <c r="PPN373" s="94"/>
      <c r="PPO373" s="94"/>
      <c r="PPP373" s="94"/>
      <c r="PPQ373" s="94"/>
      <c r="PPR373" s="94"/>
      <c r="PPS373" s="94"/>
      <c r="PPT373" s="94"/>
      <c r="PPU373" s="94"/>
      <c r="PPV373" s="94"/>
      <c r="PPW373" s="94"/>
      <c r="PPX373" s="94"/>
      <c r="PPY373" s="94"/>
      <c r="PPZ373" s="94"/>
      <c r="PQA373" s="94"/>
      <c r="PQB373" s="94"/>
      <c r="PQC373" s="94"/>
      <c r="PQD373" s="94"/>
      <c r="PQE373" s="94"/>
      <c r="PQF373" s="94"/>
      <c r="PQG373" s="94"/>
      <c r="PQH373" s="94"/>
      <c r="PQI373" s="94"/>
      <c r="PQJ373" s="94"/>
      <c r="PQK373" s="94"/>
      <c r="PQL373" s="94"/>
      <c r="PQM373" s="94"/>
      <c r="PQN373" s="94"/>
      <c r="PQO373" s="94"/>
      <c r="PQP373" s="94"/>
      <c r="PQQ373" s="94"/>
      <c r="PQR373" s="94"/>
      <c r="PQS373" s="94"/>
      <c r="PQT373" s="94"/>
      <c r="PQU373" s="94"/>
      <c r="PQV373" s="94"/>
      <c r="PQW373" s="94"/>
      <c r="PQX373" s="94"/>
      <c r="PQY373" s="94"/>
      <c r="PQZ373" s="94"/>
      <c r="PRA373" s="94"/>
      <c r="PRB373" s="94"/>
      <c r="PRC373" s="94"/>
      <c r="PRD373" s="94"/>
      <c r="PRE373" s="94"/>
      <c r="PRF373" s="94"/>
      <c r="PRG373" s="94"/>
      <c r="PRH373" s="94"/>
      <c r="PRI373" s="94"/>
      <c r="PRJ373" s="94"/>
      <c r="PRK373" s="94"/>
      <c r="PRL373" s="94"/>
      <c r="PRM373" s="94"/>
      <c r="PRN373" s="94"/>
      <c r="PRO373" s="94"/>
      <c r="PRP373" s="94"/>
      <c r="PRQ373" s="94"/>
      <c r="PRR373" s="94"/>
      <c r="PRS373" s="94"/>
      <c r="PRT373" s="94"/>
      <c r="PRU373" s="94"/>
      <c r="PRV373" s="94"/>
      <c r="PRW373" s="94"/>
      <c r="PRX373" s="94"/>
      <c r="PRY373" s="94"/>
      <c r="PRZ373" s="94"/>
      <c r="PSA373" s="94"/>
      <c r="PSB373" s="94"/>
      <c r="PSC373" s="94"/>
      <c r="PSD373" s="94"/>
      <c r="PSE373" s="94"/>
      <c r="PSF373" s="94"/>
      <c r="PSG373" s="94"/>
      <c r="PSH373" s="94"/>
      <c r="PSI373" s="94"/>
      <c r="PSJ373" s="94"/>
      <c r="PSK373" s="94"/>
      <c r="PSL373" s="94"/>
      <c r="PSM373" s="94"/>
      <c r="PSN373" s="94"/>
      <c r="PSO373" s="94"/>
      <c r="PSP373" s="94"/>
      <c r="PSQ373" s="94"/>
      <c r="PSR373" s="94"/>
      <c r="PSS373" s="94"/>
      <c r="PST373" s="94"/>
      <c r="PSU373" s="94"/>
      <c r="PSV373" s="94"/>
      <c r="PSW373" s="94"/>
      <c r="PSX373" s="94"/>
      <c r="PSY373" s="94"/>
      <c r="PSZ373" s="94"/>
      <c r="PTA373" s="94"/>
      <c r="PTB373" s="94"/>
      <c r="PTC373" s="94"/>
      <c r="PTD373" s="94"/>
      <c r="PTE373" s="94"/>
      <c r="PTF373" s="94"/>
      <c r="PTG373" s="94"/>
      <c r="PTH373" s="94"/>
      <c r="PTI373" s="94"/>
      <c r="PTJ373" s="94"/>
      <c r="PTK373" s="94"/>
      <c r="PTL373" s="94"/>
      <c r="PTM373" s="94"/>
      <c r="PTN373" s="94"/>
      <c r="PTO373" s="94"/>
      <c r="PTP373" s="94"/>
      <c r="PTQ373" s="94"/>
      <c r="PTR373" s="94"/>
      <c r="PTS373" s="94"/>
      <c r="PTT373" s="94"/>
      <c r="PTU373" s="94"/>
      <c r="PTV373" s="94"/>
      <c r="PTW373" s="94"/>
      <c r="PTX373" s="94"/>
      <c r="PTY373" s="94"/>
      <c r="PTZ373" s="94"/>
      <c r="PUA373" s="94"/>
      <c r="PUB373" s="94"/>
      <c r="PUC373" s="94"/>
      <c r="PUD373" s="94"/>
      <c r="PUE373" s="94"/>
      <c r="PUF373" s="94"/>
      <c r="PUG373" s="94"/>
      <c r="PUH373" s="94"/>
      <c r="PUI373" s="94"/>
      <c r="PUJ373" s="94"/>
      <c r="PUK373" s="94"/>
      <c r="PUL373" s="94"/>
      <c r="PUM373" s="94"/>
      <c r="PUN373" s="94"/>
      <c r="PUO373" s="94"/>
      <c r="PUP373" s="94"/>
      <c r="PUQ373" s="94"/>
      <c r="PUR373" s="94"/>
      <c r="PUS373" s="94"/>
      <c r="PUT373" s="94"/>
      <c r="PUU373" s="94"/>
      <c r="PUV373" s="94"/>
      <c r="PUW373" s="94"/>
      <c r="PUX373" s="94"/>
      <c r="PUY373" s="94"/>
      <c r="PUZ373" s="94"/>
      <c r="PVA373" s="94"/>
      <c r="PVB373" s="94"/>
      <c r="PVC373" s="94"/>
      <c r="PVD373" s="94"/>
      <c r="PVE373" s="94"/>
      <c r="PVF373" s="94"/>
      <c r="PVG373" s="94"/>
      <c r="PVH373" s="94"/>
      <c r="PVI373" s="94"/>
      <c r="PVJ373" s="94"/>
      <c r="PVK373" s="94"/>
      <c r="PVL373" s="94"/>
      <c r="PVM373" s="94"/>
      <c r="PVN373" s="94"/>
      <c r="PVO373" s="94"/>
      <c r="PVP373" s="94"/>
      <c r="PVQ373" s="94"/>
      <c r="PVR373" s="94"/>
      <c r="PVS373" s="94"/>
      <c r="PVT373" s="94"/>
      <c r="PVU373" s="94"/>
      <c r="PVV373" s="94"/>
      <c r="PVW373" s="94"/>
      <c r="PVX373" s="94"/>
      <c r="PVY373" s="94"/>
      <c r="PVZ373" s="94"/>
      <c r="PWA373" s="94"/>
      <c r="PWB373" s="94"/>
      <c r="PWC373" s="94"/>
      <c r="PWD373" s="94"/>
      <c r="PWE373" s="94"/>
      <c r="PWF373" s="94"/>
      <c r="PWG373" s="94"/>
      <c r="PWH373" s="94"/>
      <c r="PWI373" s="94"/>
      <c r="PWJ373" s="94"/>
      <c r="PWK373" s="94"/>
      <c r="PWL373" s="94"/>
      <c r="PWM373" s="94"/>
      <c r="PWN373" s="94"/>
      <c r="PWO373" s="94"/>
      <c r="PWP373" s="94"/>
      <c r="PWQ373" s="94"/>
      <c r="PWR373" s="94"/>
      <c r="PWS373" s="94"/>
      <c r="PWT373" s="94"/>
      <c r="PWU373" s="94"/>
      <c r="PWV373" s="94"/>
      <c r="PWW373" s="94"/>
      <c r="PWX373" s="94"/>
      <c r="PWY373" s="94"/>
      <c r="PWZ373" s="94"/>
      <c r="PXA373" s="94"/>
      <c r="PXB373" s="94"/>
      <c r="PXC373" s="94"/>
      <c r="PXD373" s="94"/>
      <c r="PXE373" s="94"/>
      <c r="PXF373" s="94"/>
      <c r="PXG373" s="94"/>
      <c r="PXH373" s="94"/>
      <c r="PXI373" s="94"/>
      <c r="PXJ373" s="94"/>
      <c r="PXK373" s="94"/>
      <c r="PXL373" s="94"/>
      <c r="PXM373" s="94"/>
      <c r="PXN373" s="94"/>
      <c r="PXO373" s="94"/>
      <c r="PXP373" s="94"/>
      <c r="PXQ373" s="94"/>
      <c r="PXR373" s="94"/>
      <c r="PXS373" s="94"/>
      <c r="PXT373" s="94"/>
      <c r="PXU373" s="94"/>
      <c r="PXV373" s="94"/>
      <c r="PXW373" s="94"/>
      <c r="PXX373" s="94"/>
      <c r="PXY373" s="94"/>
      <c r="PXZ373" s="94"/>
      <c r="PYA373" s="94"/>
      <c r="PYB373" s="94"/>
      <c r="PYC373" s="94"/>
      <c r="PYD373" s="94"/>
      <c r="PYE373" s="94"/>
      <c r="PYF373" s="94"/>
      <c r="PYG373" s="94"/>
      <c r="PYH373" s="94"/>
      <c r="PYI373" s="94"/>
      <c r="PYJ373" s="94"/>
      <c r="PYK373" s="94"/>
      <c r="PYL373" s="94"/>
      <c r="PYM373" s="94"/>
      <c r="PYN373" s="94"/>
      <c r="PYO373" s="94"/>
      <c r="PYP373" s="94"/>
      <c r="PYQ373" s="94"/>
      <c r="PYR373" s="94"/>
      <c r="PYS373" s="94"/>
      <c r="PYT373" s="94"/>
      <c r="PYU373" s="94"/>
      <c r="PYV373" s="94"/>
      <c r="PYW373" s="94"/>
      <c r="PYX373" s="94"/>
      <c r="PYY373" s="94"/>
      <c r="PYZ373" s="94"/>
      <c r="PZA373" s="94"/>
      <c r="PZB373" s="94"/>
      <c r="PZC373" s="94"/>
      <c r="PZD373" s="94"/>
      <c r="PZE373" s="94"/>
      <c r="PZF373" s="94"/>
      <c r="PZG373" s="94"/>
      <c r="PZH373" s="94"/>
      <c r="PZI373" s="94"/>
      <c r="PZJ373" s="94"/>
      <c r="PZK373" s="94"/>
      <c r="PZL373" s="94"/>
      <c r="PZM373" s="94"/>
      <c r="PZN373" s="94"/>
      <c r="PZO373" s="94"/>
      <c r="PZP373" s="94"/>
      <c r="PZQ373" s="94"/>
      <c r="PZR373" s="94"/>
      <c r="PZS373" s="94"/>
      <c r="PZT373" s="94"/>
      <c r="PZU373" s="94"/>
      <c r="PZV373" s="94"/>
      <c r="PZW373" s="94"/>
      <c r="PZX373" s="94"/>
      <c r="PZY373" s="94"/>
      <c r="PZZ373" s="94"/>
      <c r="QAA373" s="94"/>
      <c r="QAB373" s="94"/>
      <c r="QAC373" s="94"/>
      <c r="QAD373" s="94"/>
      <c r="QAE373" s="94"/>
      <c r="QAF373" s="94"/>
      <c r="QAG373" s="94"/>
      <c r="QAH373" s="94"/>
      <c r="QAI373" s="94"/>
      <c r="QAJ373" s="94"/>
      <c r="QAK373" s="94"/>
      <c r="QAL373" s="94"/>
      <c r="QAM373" s="94"/>
      <c r="QAN373" s="94"/>
      <c r="QAO373" s="94"/>
      <c r="QAP373" s="94"/>
      <c r="QAQ373" s="94"/>
      <c r="QAR373" s="94"/>
      <c r="QAS373" s="94"/>
      <c r="QAT373" s="94"/>
      <c r="QAU373" s="94"/>
      <c r="QAV373" s="94"/>
      <c r="QAW373" s="94"/>
      <c r="QAX373" s="94"/>
      <c r="QAY373" s="94"/>
      <c r="QAZ373" s="94"/>
      <c r="QBA373" s="94"/>
      <c r="QBB373" s="94"/>
      <c r="QBC373" s="94"/>
      <c r="QBD373" s="94"/>
      <c r="QBE373" s="94"/>
      <c r="QBF373" s="94"/>
      <c r="QBG373" s="94"/>
      <c r="QBH373" s="94"/>
      <c r="QBI373" s="94"/>
      <c r="QBJ373" s="94"/>
      <c r="QBK373" s="94"/>
      <c r="QBL373" s="94"/>
      <c r="QBM373" s="94"/>
      <c r="QBN373" s="94"/>
      <c r="QBO373" s="94"/>
      <c r="QBP373" s="94"/>
      <c r="QBQ373" s="94"/>
      <c r="QBR373" s="94"/>
      <c r="QBS373" s="94"/>
      <c r="QBT373" s="94"/>
      <c r="QBU373" s="94"/>
      <c r="QBV373" s="94"/>
      <c r="QBW373" s="94"/>
      <c r="QBX373" s="94"/>
      <c r="QBY373" s="94"/>
      <c r="QBZ373" s="94"/>
      <c r="QCA373" s="94"/>
      <c r="QCB373" s="94"/>
      <c r="QCC373" s="94"/>
      <c r="QCD373" s="94"/>
      <c r="QCE373" s="94"/>
      <c r="QCF373" s="94"/>
      <c r="QCG373" s="94"/>
      <c r="QCH373" s="94"/>
      <c r="QCI373" s="94"/>
      <c r="QCJ373" s="94"/>
      <c r="QCK373" s="94"/>
      <c r="QCL373" s="94"/>
      <c r="QCM373" s="94"/>
      <c r="QCN373" s="94"/>
      <c r="QCO373" s="94"/>
      <c r="QCP373" s="94"/>
      <c r="QCQ373" s="94"/>
      <c r="QCR373" s="94"/>
      <c r="QCS373" s="94"/>
      <c r="QCT373" s="94"/>
      <c r="QCU373" s="94"/>
      <c r="QCV373" s="94"/>
      <c r="QCW373" s="94"/>
      <c r="QCX373" s="94"/>
      <c r="QCY373" s="94"/>
      <c r="QCZ373" s="94"/>
      <c r="QDA373" s="94"/>
      <c r="QDB373" s="94"/>
      <c r="QDC373" s="94"/>
      <c r="QDD373" s="94"/>
      <c r="QDE373" s="94"/>
      <c r="QDF373" s="94"/>
      <c r="QDG373" s="94"/>
      <c r="QDH373" s="94"/>
      <c r="QDI373" s="94"/>
      <c r="QDJ373" s="94"/>
      <c r="QDK373" s="94"/>
      <c r="QDL373" s="94"/>
      <c r="QDM373" s="94"/>
      <c r="QDN373" s="94"/>
      <c r="QDO373" s="94"/>
      <c r="QDP373" s="94"/>
      <c r="QDQ373" s="94"/>
      <c r="QDR373" s="94"/>
      <c r="QDS373" s="94"/>
      <c r="QDT373" s="94"/>
      <c r="QDU373" s="94"/>
      <c r="QDV373" s="94"/>
      <c r="QDW373" s="94"/>
      <c r="QDX373" s="94"/>
      <c r="QDY373" s="94"/>
      <c r="QDZ373" s="94"/>
      <c r="QEA373" s="94"/>
      <c r="QEB373" s="94"/>
      <c r="QEC373" s="94"/>
      <c r="QED373" s="94"/>
      <c r="QEE373" s="94"/>
      <c r="QEF373" s="94"/>
      <c r="QEG373" s="94"/>
      <c r="QEH373" s="94"/>
      <c r="QEI373" s="94"/>
      <c r="QEJ373" s="94"/>
      <c r="QEK373" s="94"/>
      <c r="QEL373" s="94"/>
      <c r="QEM373" s="94"/>
      <c r="QEN373" s="94"/>
      <c r="QEO373" s="94"/>
      <c r="QEP373" s="94"/>
      <c r="QEQ373" s="94"/>
      <c r="QER373" s="94"/>
      <c r="QES373" s="94"/>
      <c r="QET373" s="94"/>
      <c r="QEU373" s="94"/>
      <c r="QEV373" s="94"/>
      <c r="QEW373" s="94"/>
      <c r="QEX373" s="94"/>
      <c r="QEY373" s="94"/>
      <c r="QEZ373" s="94"/>
      <c r="QFA373" s="94"/>
      <c r="QFB373" s="94"/>
      <c r="QFC373" s="94"/>
      <c r="QFD373" s="94"/>
      <c r="QFE373" s="94"/>
      <c r="QFF373" s="94"/>
      <c r="QFG373" s="94"/>
      <c r="QFH373" s="94"/>
      <c r="QFI373" s="94"/>
      <c r="QFJ373" s="94"/>
      <c r="QFK373" s="94"/>
      <c r="QFL373" s="94"/>
      <c r="QFM373" s="94"/>
      <c r="QFN373" s="94"/>
      <c r="QFO373" s="94"/>
      <c r="QFP373" s="94"/>
      <c r="QFQ373" s="94"/>
      <c r="QFR373" s="94"/>
      <c r="QFS373" s="94"/>
      <c r="QFT373" s="94"/>
      <c r="QFU373" s="94"/>
      <c r="QFV373" s="94"/>
      <c r="QFW373" s="94"/>
      <c r="QFX373" s="94"/>
      <c r="QFY373" s="94"/>
      <c r="QFZ373" s="94"/>
      <c r="QGA373" s="94"/>
      <c r="QGB373" s="94"/>
      <c r="QGC373" s="94"/>
      <c r="QGD373" s="94"/>
      <c r="QGE373" s="94"/>
      <c r="QGF373" s="94"/>
      <c r="QGG373" s="94"/>
      <c r="QGH373" s="94"/>
      <c r="QGI373" s="94"/>
      <c r="QGJ373" s="94"/>
      <c r="QGK373" s="94"/>
      <c r="QGL373" s="94"/>
      <c r="QGM373" s="94"/>
      <c r="QGN373" s="94"/>
      <c r="QGO373" s="94"/>
      <c r="QGP373" s="94"/>
      <c r="QGQ373" s="94"/>
      <c r="QGR373" s="94"/>
      <c r="QGS373" s="94"/>
      <c r="QGT373" s="94"/>
      <c r="QGU373" s="94"/>
      <c r="QGV373" s="94"/>
      <c r="QGW373" s="94"/>
      <c r="QGX373" s="94"/>
      <c r="QGY373" s="94"/>
      <c r="QGZ373" s="94"/>
      <c r="QHA373" s="94"/>
      <c r="QHB373" s="94"/>
      <c r="QHC373" s="94"/>
      <c r="QHD373" s="94"/>
      <c r="QHE373" s="94"/>
      <c r="QHF373" s="94"/>
      <c r="QHG373" s="94"/>
      <c r="QHH373" s="94"/>
      <c r="QHI373" s="94"/>
      <c r="QHJ373" s="94"/>
      <c r="QHK373" s="94"/>
      <c r="QHL373" s="94"/>
      <c r="QHM373" s="94"/>
      <c r="QHN373" s="94"/>
      <c r="QHO373" s="94"/>
      <c r="QHP373" s="94"/>
      <c r="QHQ373" s="94"/>
      <c r="QHR373" s="94"/>
      <c r="QHS373" s="94"/>
      <c r="QHT373" s="94"/>
      <c r="QHU373" s="94"/>
      <c r="QHV373" s="94"/>
      <c r="QHW373" s="94"/>
      <c r="QHX373" s="94"/>
      <c r="QHY373" s="94"/>
      <c r="QHZ373" s="94"/>
      <c r="QIA373" s="94"/>
      <c r="QIB373" s="94"/>
      <c r="QIC373" s="94"/>
      <c r="QID373" s="94"/>
      <c r="QIE373" s="94"/>
      <c r="QIF373" s="94"/>
      <c r="QIG373" s="94"/>
      <c r="QIH373" s="94"/>
      <c r="QII373" s="94"/>
      <c r="QIJ373" s="94"/>
      <c r="QIK373" s="94"/>
      <c r="QIL373" s="94"/>
      <c r="QIM373" s="94"/>
      <c r="QIN373" s="94"/>
      <c r="QIO373" s="94"/>
      <c r="QIP373" s="94"/>
      <c r="QIQ373" s="94"/>
      <c r="QIR373" s="94"/>
      <c r="QIS373" s="94"/>
      <c r="QIT373" s="94"/>
      <c r="QIU373" s="94"/>
      <c r="QIV373" s="94"/>
      <c r="QIW373" s="94"/>
      <c r="QIX373" s="94"/>
      <c r="QIY373" s="94"/>
      <c r="QIZ373" s="94"/>
      <c r="QJA373" s="94"/>
      <c r="QJB373" s="94"/>
      <c r="QJC373" s="94"/>
      <c r="QJD373" s="94"/>
      <c r="QJE373" s="94"/>
      <c r="QJF373" s="94"/>
      <c r="QJG373" s="94"/>
      <c r="QJH373" s="94"/>
      <c r="QJI373" s="94"/>
      <c r="QJJ373" s="94"/>
      <c r="QJK373" s="94"/>
      <c r="QJL373" s="94"/>
      <c r="QJM373" s="94"/>
      <c r="QJN373" s="94"/>
      <c r="QJO373" s="94"/>
      <c r="QJP373" s="94"/>
      <c r="QJQ373" s="94"/>
      <c r="QJR373" s="94"/>
      <c r="QJS373" s="94"/>
      <c r="QJT373" s="94"/>
      <c r="QJU373" s="94"/>
      <c r="QJV373" s="94"/>
      <c r="QJW373" s="94"/>
      <c r="QJX373" s="94"/>
      <c r="QJY373" s="94"/>
      <c r="QJZ373" s="94"/>
      <c r="QKA373" s="94"/>
      <c r="QKB373" s="94"/>
      <c r="QKC373" s="94"/>
      <c r="QKD373" s="94"/>
      <c r="QKE373" s="94"/>
      <c r="QKF373" s="94"/>
      <c r="QKG373" s="94"/>
      <c r="QKH373" s="94"/>
      <c r="QKI373" s="94"/>
      <c r="QKJ373" s="94"/>
      <c r="QKK373" s="94"/>
      <c r="QKL373" s="94"/>
      <c r="QKM373" s="94"/>
      <c r="QKN373" s="94"/>
      <c r="QKO373" s="94"/>
      <c r="QKP373" s="94"/>
      <c r="QKQ373" s="94"/>
      <c r="QKR373" s="94"/>
      <c r="QKS373" s="94"/>
      <c r="QKT373" s="94"/>
      <c r="QKU373" s="94"/>
      <c r="QKV373" s="94"/>
      <c r="QKW373" s="94"/>
      <c r="QKX373" s="94"/>
      <c r="QKY373" s="94"/>
      <c r="QKZ373" s="94"/>
      <c r="QLA373" s="94"/>
      <c r="QLB373" s="94"/>
      <c r="QLC373" s="94"/>
      <c r="QLD373" s="94"/>
      <c r="QLE373" s="94"/>
      <c r="QLF373" s="94"/>
      <c r="QLG373" s="94"/>
      <c r="QLH373" s="94"/>
      <c r="QLI373" s="94"/>
      <c r="QLJ373" s="94"/>
      <c r="QLK373" s="94"/>
      <c r="QLL373" s="94"/>
      <c r="QLM373" s="94"/>
      <c r="QLN373" s="94"/>
      <c r="QLO373" s="94"/>
      <c r="QLP373" s="94"/>
      <c r="QLQ373" s="94"/>
      <c r="QLR373" s="94"/>
      <c r="QLS373" s="94"/>
      <c r="QLT373" s="94"/>
      <c r="QLU373" s="94"/>
      <c r="QLV373" s="94"/>
      <c r="QLW373" s="94"/>
      <c r="QLX373" s="94"/>
      <c r="QLY373" s="94"/>
      <c r="QLZ373" s="94"/>
      <c r="QMA373" s="94"/>
      <c r="QMB373" s="94"/>
      <c r="QMC373" s="94"/>
      <c r="QMD373" s="94"/>
      <c r="QME373" s="94"/>
      <c r="QMF373" s="94"/>
      <c r="QMG373" s="94"/>
      <c r="QMH373" s="94"/>
      <c r="QMI373" s="94"/>
      <c r="QMJ373" s="94"/>
      <c r="QMK373" s="94"/>
      <c r="QML373" s="94"/>
      <c r="QMM373" s="94"/>
      <c r="QMN373" s="94"/>
      <c r="QMO373" s="94"/>
      <c r="QMP373" s="94"/>
      <c r="QMQ373" s="94"/>
      <c r="QMR373" s="94"/>
      <c r="QMS373" s="94"/>
      <c r="QMT373" s="94"/>
      <c r="QMU373" s="94"/>
      <c r="QMV373" s="94"/>
      <c r="QMW373" s="94"/>
      <c r="QMX373" s="94"/>
      <c r="QMY373" s="94"/>
      <c r="QMZ373" s="94"/>
      <c r="QNA373" s="94"/>
      <c r="QNB373" s="94"/>
      <c r="QNC373" s="94"/>
      <c r="QND373" s="94"/>
      <c r="QNE373" s="94"/>
      <c r="QNF373" s="94"/>
      <c r="QNG373" s="94"/>
      <c r="QNH373" s="94"/>
      <c r="QNI373" s="94"/>
      <c r="QNJ373" s="94"/>
      <c r="QNK373" s="94"/>
      <c r="QNL373" s="94"/>
      <c r="QNM373" s="94"/>
      <c r="QNN373" s="94"/>
      <c r="QNO373" s="94"/>
      <c r="QNP373" s="94"/>
      <c r="QNQ373" s="94"/>
      <c r="QNR373" s="94"/>
      <c r="QNS373" s="94"/>
      <c r="QNT373" s="94"/>
      <c r="QNU373" s="94"/>
      <c r="QNV373" s="94"/>
      <c r="QNW373" s="94"/>
      <c r="QNX373" s="94"/>
      <c r="QNY373" s="94"/>
      <c r="QNZ373" s="94"/>
      <c r="QOA373" s="94"/>
      <c r="QOB373" s="94"/>
      <c r="QOC373" s="94"/>
      <c r="QOD373" s="94"/>
      <c r="QOE373" s="94"/>
      <c r="QOF373" s="94"/>
      <c r="QOG373" s="94"/>
      <c r="QOH373" s="94"/>
      <c r="QOI373" s="94"/>
      <c r="QOJ373" s="94"/>
      <c r="QOK373" s="94"/>
      <c r="QOL373" s="94"/>
      <c r="QOM373" s="94"/>
      <c r="QON373" s="94"/>
      <c r="QOO373" s="94"/>
      <c r="QOP373" s="94"/>
      <c r="QOQ373" s="94"/>
      <c r="QOR373" s="94"/>
      <c r="QOS373" s="94"/>
      <c r="QOT373" s="94"/>
      <c r="QOU373" s="94"/>
      <c r="QOV373" s="94"/>
      <c r="QOW373" s="94"/>
      <c r="QOX373" s="94"/>
      <c r="QOY373" s="94"/>
      <c r="QOZ373" s="94"/>
      <c r="QPA373" s="94"/>
      <c r="QPB373" s="94"/>
      <c r="QPC373" s="94"/>
      <c r="QPD373" s="94"/>
      <c r="QPE373" s="94"/>
      <c r="QPF373" s="94"/>
      <c r="QPG373" s="94"/>
      <c r="QPH373" s="94"/>
      <c r="QPI373" s="94"/>
      <c r="QPJ373" s="94"/>
      <c r="QPK373" s="94"/>
      <c r="QPL373" s="94"/>
      <c r="QPM373" s="94"/>
      <c r="QPN373" s="94"/>
      <c r="QPO373" s="94"/>
      <c r="QPP373" s="94"/>
      <c r="QPQ373" s="94"/>
      <c r="QPR373" s="94"/>
      <c r="QPS373" s="94"/>
      <c r="QPT373" s="94"/>
      <c r="QPU373" s="94"/>
      <c r="QPV373" s="94"/>
      <c r="QPW373" s="94"/>
      <c r="QPX373" s="94"/>
      <c r="QPY373" s="94"/>
      <c r="QPZ373" s="94"/>
      <c r="QQA373" s="94"/>
      <c r="QQB373" s="94"/>
      <c r="QQC373" s="94"/>
      <c r="QQD373" s="94"/>
      <c r="QQE373" s="94"/>
      <c r="QQF373" s="94"/>
      <c r="QQG373" s="94"/>
      <c r="QQH373" s="94"/>
      <c r="QQI373" s="94"/>
      <c r="QQJ373" s="94"/>
      <c r="QQK373" s="94"/>
      <c r="QQL373" s="94"/>
      <c r="QQM373" s="94"/>
      <c r="QQN373" s="94"/>
      <c r="QQO373" s="94"/>
      <c r="QQP373" s="94"/>
      <c r="QQQ373" s="94"/>
      <c r="QQR373" s="94"/>
      <c r="QQS373" s="94"/>
      <c r="QQT373" s="94"/>
      <c r="QQU373" s="94"/>
      <c r="QQV373" s="94"/>
      <c r="QQW373" s="94"/>
      <c r="QQX373" s="94"/>
      <c r="QQY373" s="94"/>
      <c r="QQZ373" s="94"/>
      <c r="QRA373" s="94"/>
      <c r="QRB373" s="94"/>
      <c r="QRC373" s="94"/>
      <c r="QRD373" s="94"/>
      <c r="QRE373" s="94"/>
      <c r="QRF373" s="94"/>
      <c r="QRG373" s="94"/>
      <c r="QRH373" s="94"/>
      <c r="QRI373" s="94"/>
      <c r="QRJ373" s="94"/>
      <c r="QRK373" s="94"/>
      <c r="QRL373" s="94"/>
      <c r="QRM373" s="94"/>
      <c r="QRN373" s="94"/>
      <c r="QRO373" s="94"/>
      <c r="QRP373" s="94"/>
      <c r="QRQ373" s="94"/>
      <c r="QRR373" s="94"/>
      <c r="QRS373" s="94"/>
      <c r="QRT373" s="94"/>
      <c r="QRU373" s="94"/>
      <c r="QRV373" s="94"/>
      <c r="QRW373" s="94"/>
      <c r="QRX373" s="94"/>
      <c r="QRY373" s="94"/>
      <c r="QRZ373" s="94"/>
      <c r="QSA373" s="94"/>
      <c r="QSB373" s="94"/>
      <c r="QSC373" s="94"/>
      <c r="QSD373" s="94"/>
      <c r="QSE373" s="94"/>
      <c r="QSF373" s="94"/>
      <c r="QSG373" s="94"/>
      <c r="QSH373" s="94"/>
      <c r="QSI373" s="94"/>
      <c r="QSJ373" s="94"/>
      <c r="QSK373" s="94"/>
      <c r="QSL373" s="94"/>
      <c r="QSM373" s="94"/>
      <c r="QSN373" s="94"/>
      <c r="QSO373" s="94"/>
      <c r="QSP373" s="94"/>
      <c r="QSQ373" s="94"/>
      <c r="QSR373" s="94"/>
      <c r="QSS373" s="94"/>
      <c r="QST373" s="94"/>
      <c r="QSU373" s="94"/>
      <c r="QSV373" s="94"/>
      <c r="QSW373" s="94"/>
      <c r="QSX373" s="94"/>
      <c r="QSY373" s="94"/>
      <c r="QSZ373" s="94"/>
      <c r="QTA373" s="94"/>
      <c r="QTB373" s="94"/>
      <c r="QTC373" s="94"/>
      <c r="QTD373" s="94"/>
      <c r="QTE373" s="94"/>
      <c r="QTF373" s="94"/>
      <c r="QTG373" s="94"/>
      <c r="QTH373" s="94"/>
      <c r="QTI373" s="94"/>
      <c r="QTJ373" s="94"/>
      <c r="QTK373" s="94"/>
      <c r="QTL373" s="94"/>
      <c r="QTM373" s="94"/>
      <c r="QTN373" s="94"/>
      <c r="QTO373" s="94"/>
      <c r="QTP373" s="94"/>
      <c r="QTQ373" s="94"/>
      <c r="QTR373" s="94"/>
      <c r="QTS373" s="94"/>
      <c r="QTT373" s="94"/>
      <c r="QTU373" s="94"/>
      <c r="QTV373" s="94"/>
      <c r="QTW373" s="94"/>
      <c r="QTX373" s="94"/>
      <c r="QTY373" s="94"/>
      <c r="QTZ373" s="94"/>
      <c r="QUA373" s="94"/>
      <c r="QUB373" s="94"/>
      <c r="QUC373" s="94"/>
      <c r="QUD373" s="94"/>
      <c r="QUE373" s="94"/>
      <c r="QUF373" s="94"/>
      <c r="QUG373" s="94"/>
      <c r="QUH373" s="94"/>
      <c r="QUI373" s="94"/>
      <c r="QUJ373" s="94"/>
      <c r="QUK373" s="94"/>
      <c r="QUL373" s="94"/>
      <c r="QUM373" s="94"/>
      <c r="QUN373" s="94"/>
      <c r="QUO373" s="94"/>
      <c r="QUP373" s="94"/>
      <c r="QUQ373" s="94"/>
      <c r="QUR373" s="94"/>
      <c r="QUS373" s="94"/>
      <c r="QUT373" s="94"/>
      <c r="QUU373" s="94"/>
      <c r="QUV373" s="94"/>
      <c r="QUW373" s="94"/>
      <c r="QUX373" s="94"/>
      <c r="QUY373" s="94"/>
      <c r="QUZ373" s="94"/>
      <c r="QVA373" s="94"/>
      <c r="QVB373" s="94"/>
      <c r="QVC373" s="94"/>
      <c r="QVD373" s="94"/>
      <c r="QVE373" s="94"/>
      <c r="QVF373" s="94"/>
      <c r="QVG373" s="94"/>
      <c r="QVH373" s="94"/>
      <c r="QVI373" s="94"/>
      <c r="QVJ373" s="94"/>
      <c r="QVK373" s="94"/>
      <c r="QVL373" s="94"/>
      <c r="QVM373" s="94"/>
      <c r="QVN373" s="94"/>
      <c r="QVO373" s="94"/>
      <c r="QVP373" s="94"/>
      <c r="QVQ373" s="94"/>
      <c r="QVR373" s="94"/>
      <c r="QVS373" s="94"/>
      <c r="QVT373" s="94"/>
      <c r="QVU373" s="94"/>
      <c r="QVV373" s="94"/>
      <c r="QVW373" s="94"/>
      <c r="QVX373" s="94"/>
      <c r="QVY373" s="94"/>
      <c r="QVZ373" s="94"/>
      <c r="QWA373" s="94"/>
      <c r="QWB373" s="94"/>
      <c r="QWC373" s="94"/>
      <c r="QWD373" s="94"/>
      <c r="QWE373" s="94"/>
      <c r="QWF373" s="94"/>
      <c r="QWG373" s="94"/>
      <c r="QWH373" s="94"/>
      <c r="QWI373" s="94"/>
      <c r="QWJ373" s="94"/>
      <c r="QWK373" s="94"/>
      <c r="QWL373" s="94"/>
      <c r="QWM373" s="94"/>
      <c r="QWN373" s="94"/>
      <c r="QWO373" s="94"/>
      <c r="QWP373" s="94"/>
      <c r="QWQ373" s="94"/>
      <c r="QWR373" s="94"/>
      <c r="QWS373" s="94"/>
      <c r="QWT373" s="94"/>
      <c r="QWU373" s="94"/>
      <c r="QWV373" s="94"/>
      <c r="QWW373" s="94"/>
      <c r="QWX373" s="94"/>
      <c r="QWY373" s="94"/>
      <c r="QWZ373" s="94"/>
      <c r="QXA373" s="94"/>
      <c r="QXB373" s="94"/>
      <c r="QXC373" s="94"/>
      <c r="QXD373" s="94"/>
      <c r="QXE373" s="94"/>
      <c r="QXF373" s="94"/>
      <c r="QXG373" s="94"/>
      <c r="QXH373" s="94"/>
      <c r="QXI373" s="94"/>
      <c r="QXJ373" s="94"/>
      <c r="QXK373" s="94"/>
      <c r="QXL373" s="94"/>
      <c r="QXM373" s="94"/>
      <c r="QXN373" s="94"/>
      <c r="QXO373" s="94"/>
      <c r="QXP373" s="94"/>
      <c r="QXQ373" s="94"/>
      <c r="QXR373" s="94"/>
      <c r="QXS373" s="94"/>
      <c r="QXT373" s="94"/>
      <c r="QXU373" s="94"/>
      <c r="QXV373" s="94"/>
      <c r="QXW373" s="94"/>
      <c r="QXX373" s="94"/>
      <c r="QXY373" s="94"/>
      <c r="QXZ373" s="94"/>
      <c r="QYA373" s="94"/>
      <c r="QYB373" s="94"/>
      <c r="QYC373" s="94"/>
      <c r="QYD373" s="94"/>
      <c r="QYE373" s="94"/>
      <c r="QYF373" s="94"/>
      <c r="QYG373" s="94"/>
      <c r="QYH373" s="94"/>
      <c r="QYI373" s="94"/>
      <c r="QYJ373" s="94"/>
      <c r="QYK373" s="94"/>
      <c r="QYL373" s="94"/>
      <c r="QYM373" s="94"/>
      <c r="QYN373" s="94"/>
      <c r="QYO373" s="94"/>
      <c r="QYP373" s="94"/>
      <c r="QYQ373" s="94"/>
      <c r="QYR373" s="94"/>
      <c r="QYS373" s="94"/>
      <c r="QYT373" s="94"/>
      <c r="QYU373" s="94"/>
      <c r="QYV373" s="94"/>
      <c r="QYW373" s="94"/>
      <c r="QYX373" s="94"/>
      <c r="QYY373" s="94"/>
      <c r="QYZ373" s="94"/>
      <c r="QZA373" s="94"/>
      <c r="QZB373" s="94"/>
      <c r="QZC373" s="94"/>
      <c r="QZD373" s="94"/>
      <c r="QZE373" s="94"/>
      <c r="QZF373" s="94"/>
      <c r="QZG373" s="94"/>
      <c r="QZH373" s="94"/>
      <c r="QZI373" s="94"/>
      <c r="QZJ373" s="94"/>
      <c r="QZK373" s="94"/>
      <c r="QZL373" s="94"/>
      <c r="QZM373" s="94"/>
      <c r="QZN373" s="94"/>
      <c r="QZO373" s="94"/>
      <c r="QZP373" s="94"/>
      <c r="QZQ373" s="94"/>
      <c r="QZR373" s="94"/>
      <c r="QZS373" s="94"/>
      <c r="QZT373" s="94"/>
      <c r="QZU373" s="94"/>
      <c r="QZV373" s="94"/>
      <c r="QZW373" s="94"/>
      <c r="QZX373" s="94"/>
      <c r="QZY373" s="94"/>
      <c r="QZZ373" s="94"/>
      <c r="RAA373" s="94"/>
      <c r="RAB373" s="94"/>
      <c r="RAC373" s="94"/>
      <c r="RAD373" s="94"/>
      <c r="RAE373" s="94"/>
      <c r="RAF373" s="94"/>
      <c r="RAG373" s="94"/>
      <c r="RAH373" s="94"/>
      <c r="RAI373" s="94"/>
      <c r="RAJ373" s="94"/>
      <c r="RAK373" s="94"/>
      <c r="RAL373" s="94"/>
      <c r="RAM373" s="94"/>
      <c r="RAN373" s="94"/>
      <c r="RAO373" s="94"/>
      <c r="RAP373" s="94"/>
      <c r="RAQ373" s="94"/>
      <c r="RAR373" s="94"/>
      <c r="RAS373" s="94"/>
      <c r="RAT373" s="94"/>
      <c r="RAU373" s="94"/>
      <c r="RAV373" s="94"/>
      <c r="RAW373" s="94"/>
      <c r="RAX373" s="94"/>
      <c r="RAY373" s="94"/>
      <c r="RAZ373" s="94"/>
      <c r="RBA373" s="94"/>
      <c r="RBB373" s="94"/>
      <c r="RBC373" s="94"/>
      <c r="RBD373" s="94"/>
      <c r="RBE373" s="94"/>
      <c r="RBF373" s="94"/>
      <c r="RBG373" s="94"/>
      <c r="RBH373" s="94"/>
      <c r="RBI373" s="94"/>
      <c r="RBJ373" s="94"/>
      <c r="RBK373" s="94"/>
      <c r="RBL373" s="94"/>
      <c r="RBM373" s="94"/>
      <c r="RBN373" s="94"/>
      <c r="RBO373" s="94"/>
      <c r="RBP373" s="94"/>
      <c r="RBQ373" s="94"/>
      <c r="RBR373" s="94"/>
      <c r="RBS373" s="94"/>
      <c r="RBT373" s="94"/>
      <c r="RBU373" s="94"/>
      <c r="RBV373" s="94"/>
      <c r="RBW373" s="94"/>
      <c r="RBX373" s="94"/>
      <c r="RBY373" s="94"/>
      <c r="RBZ373" s="94"/>
      <c r="RCA373" s="94"/>
      <c r="RCB373" s="94"/>
      <c r="RCC373" s="94"/>
      <c r="RCD373" s="94"/>
      <c r="RCE373" s="94"/>
      <c r="RCF373" s="94"/>
      <c r="RCG373" s="94"/>
      <c r="RCH373" s="94"/>
      <c r="RCI373" s="94"/>
      <c r="RCJ373" s="94"/>
      <c r="RCK373" s="94"/>
      <c r="RCL373" s="94"/>
      <c r="RCM373" s="94"/>
      <c r="RCN373" s="94"/>
      <c r="RCO373" s="94"/>
      <c r="RCP373" s="94"/>
      <c r="RCQ373" s="94"/>
      <c r="RCR373" s="94"/>
      <c r="RCS373" s="94"/>
      <c r="RCT373" s="94"/>
      <c r="RCU373" s="94"/>
      <c r="RCV373" s="94"/>
      <c r="RCW373" s="94"/>
      <c r="RCX373" s="94"/>
      <c r="RCY373" s="94"/>
      <c r="RCZ373" s="94"/>
      <c r="RDA373" s="94"/>
      <c r="RDB373" s="94"/>
      <c r="RDC373" s="94"/>
      <c r="RDD373" s="94"/>
      <c r="RDE373" s="94"/>
      <c r="RDF373" s="94"/>
      <c r="RDG373" s="94"/>
      <c r="RDH373" s="94"/>
      <c r="RDI373" s="94"/>
      <c r="RDJ373" s="94"/>
      <c r="RDK373" s="94"/>
      <c r="RDL373" s="94"/>
      <c r="RDM373" s="94"/>
      <c r="RDN373" s="94"/>
      <c r="RDO373" s="94"/>
      <c r="RDP373" s="94"/>
      <c r="RDQ373" s="94"/>
      <c r="RDR373" s="94"/>
      <c r="RDS373" s="94"/>
      <c r="RDT373" s="94"/>
      <c r="RDU373" s="94"/>
      <c r="RDV373" s="94"/>
      <c r="RDW373" s="94"/>
      <c r="RDX373" s="94"/>
      <c r="RDY373" s="94"/>
      <c r="RDZ373" s="94"/>
      <c r="REA373" s="94"/>
      <c r="REB373" s="94"/>
      <c r="REC373" s="94"/>
      <c r="RED373" s="94"/>
      <c r="REE373" s="94"/>
      <c r="REF373" s="94"/>
      <c r="REG373" s="94"/>
      <c r="REH373" s="94"/>
      <c r="REI373" s="94"/>
      <c r="REJ373" s="94"/>
      <c r="REK373" s="94"/>
      <c r="REL373" s="94"/>
      <c r="REM373" s="94"/>
      <c r="REN373" s="94"/>
      <c r="REO373" s="94"/>
      <c r="REP373" s="94"/>
      <c r="REQ373" s="94"/>
      <c r="RER373" s="94"/>
      <c r="RES373" s="94"/>
      <c r="RET373" s="94"/>
      <c r="REU373" s="94"/>
      <c r="REV373" s="94"/>
      <c r="REW373" s="94"/>
      <c r="REX373" s="94"/>
      <c r="REY373" s="94"/>
      <c r="REZ373" s="94"/>
      <c r="RFA373" s="94"/>
      <c r="RFB373" s="94"/>
      <c r="RFC373" s="94"/>
      <c r="RFD373" s="94"/>
      <c r="RFE373" s="94"/>
      <c r="RFF373" s="94"/>
      <c r="RFG373" s="94"/>
      <c r="RFH373" s="94"/>
      <c r="RFI373" s="94"/>
      <c r="RFJ373" s="94"/>
      <c r="RFK373" s="94"/>
      <c r="RFL373" s="94"/>
      <c r="RFM373" s="94"/>
      <c r="RFN373" s="94"/>
      <c r="RFO373" s="94"/>
      <c r="RFP373" s="94"/>
      <c r="RFQ373" s="94"/>
      <c r="RFR373" s="94"/>
      <c r="RFS373" s="94"/>
      <c r="RFT373" s="94"/>
      <c r="RFU373" s="94"/>
      <c r="RFV373" s="94"/>
      <c r="RFW373" s="94"/>
      <c r="RFX373" s="94"/>
      <c r="RFY373" s="94"/>
      <c r="RFZ373" s="94"/>
      <c r="RGA373" s="94"/>
      <c r="RGB373" s="94"/>
      <c r="RGC373" s="94"/>
      <c r="RGD373" s="94"/>
      <c r="RGE373" s="94"/>
      <c r="RGF373" s="94"/>
      <c r="RGG373" s="94"/>
      <c r="RGH373" s="94"/>
      <c r="RGI373" s="94"/>
      <c r="RGJ373" s="94"/>
      <c r="RGK373" s="94"/>
      <c r="RGL373" s="94"/>
      <c r="RGM373" s="94"/>
      <c r="RGN373" s="94"/>
      <c r="RGO373" s="94"/>
      <c r="RGP373" s="94"/>
      <c r="RGQ373" s="94"/>
      <c r="RGR373" s="94"/>
      <c r="RGS373" s="94"/>
      <c r="RGT373" s="94"/>
      <c r="RGU373" s="94"/>
      <c r="RGV373" s="94"/>
      <c r="RGW373" s="94"/>
      <c r="RGX373" s="94"/>
      <c r="RGY373" s="94"/>
      <c r="RGZ373" s="94"/>
      <c r="RHA373" s="94"/>
      <c r="RHB373" s="94"/>
      <c r="RHC373" s="94"/>
      <c r="RHD373" s="94"/>
      <c r="RHE373" s="94"/>
      <c r="RHF373" s="94"/>
      <c r="RHG373" s="94"/>
      <c r="RHH373" s="94"/>
      <c r="RHI373" s="94"/>
      <c r="RHJ373" s="94"/>
      <c r="RHK373" s="94"/>
      <c r="RHL373" s="94"/>
      <c r="RHM373" s="94"/>
      <c r="RHN373" s="94"/>
      <c r="RHO373" s="94"/>
      <c r="RHP373" s="94"/>
      <c r="RHQ373" s="94"/>
      <c r="RHR373" s="94"/>
      <c r="RHS373" s="94"/>
      <c r="RHT373" s="94"/>
      <c r="RHU373" s="94"/>
      <c r="RHV373" s="94"/>
      <c r="RHW373" s="94"/>
      <c r="RHX373" s="94"/>
      <c r="RHY373" s="94"/>
      <c r="RHZ373" s="94"/>
      <c r="RIA373" s="94"/>
      <c r="RIB373" s="94"/>
      <c r="RIC373" s="94"/>
      <c r="RID373" s="94"/>
      <c r="RIE373" s="94"/>
      <c r="RIF373" s="94"/>
      <c r="RIG373" s="94"/>
      <c r="RIH373" s="94"/>
      <c r="RII373" s="94"/>
      <c r="RIJ373" s="94"/>
      <c r="RIK373" s="94"/>
      <c r="RIL373" s="94"/>
      <c r="RIM373" s="94"/>
      <c r="RIN373" s="94"/>
      <c r="RIO373" s="94"/>
      <c r="RIP373" s="94"/>
      <c r="RIQ373" s="94"/>
      <c r="RIR373" s="94"/>
      <c r="RIS373" s="94"/>
      <c r="RIT373" s="94"/>
      <c r="RIU373" s="94"/>
      <c r="RIV373" s="94"/>
      <c r="RIW373" s="94"/>
      <c r="RIX373" s="94"/>
      <c r="RIY373" s="94"/>
      <c r="RIZ373" s="94"/>
      <c r="RJA373" s="94"/>
      <c r="RJB373" s="94"/>
      <c r="RJC373" s="94"/>
      <c r="RJD373" s="94"/>
      <c r="RJE373" s="94"/>
      <c r="RJF373" s="94"/>
      <c r="RJG373" s="94"/>
      <c r="RJH373" s="94"/>
      <c r="RJI373" s="94"/>
      <c r="RJJ373" s="94"/>
      <c r="RJK373" s="94"/>
      <c r="RJL373" s="94"/>
      <c r="RJM373" s="94"/>
      <c r="RJN373" s="94"/>
      <c r="RJO373" s="94"/>
      <c r="RJP373" s="94"/>
      <c r="RJQ373" s="94"/>
      <c r="RJR373" s="94"/>
      <c r="RJS373" s="94"/>
      <c r="RJT373" s="94"/>
      <c r="RJU373" s="94"/>
      <c r="RJV373" s="94"/>
      <c r="RJW373" s="94"/>
      <c r="RJX373" s="94"/>
      <c r="RJY373" s="94"/>
      <c r="RJZ373" s="94"/>
      <c r="RKA373" s="94"/>
      <c r="RKB373" s="94"/>
      <c r="RKC373" s="94"/>
      <c r="RKD373" s="94"/>
      <c r="RKE373" s="94"/>
      <c r="RKF373" s="94"/>
      <c r="RKG373" s="94"/>
      <c r="RKH373" s="94"/>
      <c r="RKI373" s="94"/>
      <c r="RKJ373" s="94"/>
      <c r="RKK373" s="94"/>
      <c r="RKL373" s="94"/>
      <c r="RKM373" s="94"/>
      <c r="RKN373" s="94"/>
      <c r="RKO373" s="94"/>
      <c r="RKP373" s="94"/>
      <c r="RKQ373" s="94"/>
      <c r="RKR373" s="94"/>
      <c r="RKS373" s="94"/>
      <c r="RKT373" s="94"/>
      <c r="RKU373" s="94"/>
      <c r="RKV373" s="94"/>
      <c r="RKW373" s="94"/>
      <c r="RKX373" s="94"/>
      <c r="RKY373" s="94"/>
      <c r="RKZ373" s="94"/>
      <c r="RLA373" s="94"/>
      <c r="RLB373" s="94"/>
      <c r="RLC373" s="94"/>
      <c r="RLD373" s="94"/>
      <c r="RLE373" s="94"/>
      <c r="RLF373" s="94"/>
      <c r="RLG373" s="94"/>
      <c r="RLH373" s="94"/>
      <c r="RLI373" s="94"/>
      <c r="RLJ373" s="94"/>
      <c r="RLK373" s="94"/>
      <c r="RLL373" s="94"/>
      <c r="RLM373" s="94"/>
      <c r="RLN373" s="94"/>
      <c r="RLO373" s="94"/>
      <c r="RLP373" s="94"/>
      <c r="RLQ373" s="94"/>
      <c r="RLR373" s="94"/>
      <c r="RLS373" s="94"/>
      <c r="RLT373" s="94"/>
      <c r="RLU373" s="94"/>
      <c r="RLV373" s="94"/>
      <c r="RLW373" s="94"/>
      <c r="RLX373" s="94"/>
      <c r="RLY373" s="94"/>
      <c r="RLZ373" s="94"/>
      <c r="RMA373" s="94"/>
      <c r="RMB373" s="94"/>
      <c r="RMC373" s="94"/>
      <c r="RMD373" s="94"/>
      <c r="RME373" s="94"/>
      <c r="RMF373" s="94"/>
      <c r="RMG373" s="94"/>
      <c r="RMH373" s="94"/>
      <c r="RMI373" s="94"/>
      <c r="RMJ373" s="94"/>
      <c r="RMK373" s="94"/>
      <c r="RML373" s="94"/>
      <c r="RMM373" s="94"/>
      <c r="RMN373" s="94"/>
      <c r="RMO373" s="94"/>
      <c r="RMP373" s="94"/>
      <c r="RMQ373" s="94"/>
      <c r="RMR373" s="94"/>
      <c r="RMS373" s="94"/>
      <c r="RMT373" s="94"/>
      <c r="RMU373" s="94"/>
      <c r="RMV373" s="94"/>
      <c r="RMW373" s="94"/>
      <c r="RMX373" s="94"/>
      <c r="RMY373" s="94"/>
      <c r="RMZ373" s="94"/>
      <c r="RNA373" s="94"/>
      <c r="RNB373" s="94"/>
      <c r="RNC373" s="94"/>
      <c r="RND373" s="94"/>
      <c r="RNE373" s="94"/>
      <c r="RNF373" s="94"/>
      <c r="RNG373" s="94"/>
      <c r="RNH373" s="94"/>
      <c r="RNI373" s="94"/>
      <c r="RNJ373" s="94"/>
      <c r="RNK373" s="94"/>
      <c r="RNL373" s="94"/>
      <c r="RNM373" s="94"/>
      <c r="RNN373" s="94"/>
      <c r="RNO373" s="94"/>
      <c r="RNP373" s="94"/>
      <c r="RNQ373" s="94"/>
      <c r="RNR373" s="94"/>
      <c r="RNS373" s="94"/>
      <c r="RNT373" s="94"/>
      <c r="RNU373" s="94"/>
      <c r="RNV373" s="94"/>
      <c r="RNW373" s="94"/>
      <c r="RNX373" s="94"/>
      <c r="RNY373" s="94"/>
      <c r="RNZ373" s="94"/>
      <c r="ROA373" s="94"/>
      <c r="ROB373" s="94"/>
      <c r="ROC373" s="94"/>
      <c r="ROD373" s="94"/>
      <c r="ROE373" s="94"/>
      <c r="ROF373" s="94"/>
      <c r="ROG373" s="94"/>
      <c r="ROH373" s="94"/>
      <c r="ROI373" s="94"/>
      <c r="ROJ373" s="94"/>
      <c r="ROK373" s="94"/>
      <c r="ROL373" s="94"/>
      <c r="ROM373" s="94"/>
      <c r="RON373" s="94"/>
      <c r="ROO373" s="94"/>
      <c r="ROP373" s="94"/>
      <c r="ROQ373" s="94"/>
      <c r="ROR373" s="94"/>
      <c r="ROS373" s="94"/>
      <c r="ROT373" s="94"/>
      <c r="ROU373" s="94"/>
      <c r="ROV373" s="94"/>
      <c r="ROW373" s="94"/>
      <c r="ROX373" s="94"/>
      <c r="ROY373" s="94"/>
      <c r="ROZ373" s="94"/>
      <c r="RPA373" s="94"/>
      <c r="RPB373" s="94"/>
      <c r="RPC373" s="94"/>
      <c r="RPD373" s="94"/>
      <c r="RPE373" s="94"/>
      <c r="RPF373" s="94"/>
      <c r="RPG373" s="94"/>
      <c r="RPH373" s="94"/>
      <c r="RPI373" s="94"/>
      <c r="RPJ373" s="94"/>
      <c r="RPK373" s="94"/>
      <c r="RPL373" s="94"/>
      <c r="RPM373" s="94"/>
      <c r="RPN373" s="94"/>
      <c r="RPO373" s="94"/>
      <c r="RPP373" s="94"/>
      <c r="RPQ373" s="94"/>
      <c r="RPR373" s="94"/>
      <c r="RPS373" s="94"/>
      <c r="RPT373" s="94"/>
      <c r="RPU373" s="94"/>
      <c r="RPV373" s="94"/>
      <c r="RPW373" s="94"/>
      <c r="RPX373" s="94"/>
      <c r="RPY373" s="94"/>
      <c r="RPZ373" s="94"/>
      <c r="RQA373" s="94"/>
      <c r="RQB373" s="94"/>
      <c r="RQC373" s="94"/>
      <c r="RQD373" s="94"/>
      <c r="RQE373" s="94"/>
      <c r="RQF373" s="94"/>
      <c r="RQG373" s="94"/>
      <c r="RQH373" s="94"/>
      <c r="RQI373" s="94"/>
      <c r="RQJ373" s="94"/>
      <c r="RQK373" s="94"/>
      <c r="RQL373" s="94"/>
      <c r="RQM373" s="94"/>
      <c r="RQN373" s="94"/>
      <c r="RQO373" s="94"/>
      <c r="RQP373" s="94"/>
      <c r="RQQ373" s="94"/>
      <c r="RQR373" s="94"/>
      <c r="RQS373" s="94"/>
      <c r="RQT373" s="94"/>
      <c r="RQU373" s="94"/>
      <c r="RQV373" s="94"/>
      <c r="RQW373" s="94"/>
      <c r="RQX373" s="94"/>
      <c r="RQY373" s="94"/>
      <c r="RQZ373" s="94"/>
      <c r="RRA373" s="94"/>
      <c r="RRB373" s="94"/>
      <c r="RRC373" s="94"/>
      <c r="RRD373" s="94"/>
      <c r="RRE373" s="94"/>
      <c r="RRF373" s="94"/>
      <c r="RRG373" s="94"/>
      <c r="RRH373" s="94"/>
      <c r="RRI373" s="94"/>
      <c r="RRJ373" s="94"/>
      <c r="RRK373" s="94"/>
      <c r="RRL373" s="94"/>
      <c r="RRM373" s="94"/>
      <c r="RRN373" s="94"/>
      <c r="RRO373" s="94"/>
      <c r="RRP373" s="94"/>
      <c r="RRQ373" s="94"/>
      <c r="RRR373" s="94"/>
      <c r="RRS373" s="94"/>
      <c r="RRT373" s="94"/>
      <c r="RRU373" s="94"/>
      <c r="RRV373" s="94"/>
      <c r="RRW373" s="94"/>
      <c r="RRX373" s="94"/>
      <c r="RRY373" s="94"/>
      <c r="RRZ373" s="94"/>
      <c r="RSA373" s="94"/>
      <c r="RSB373" s="94"/>
      <c r="RSC373" s="94"/>
      <c r="RSD373" s="94"/>
      <c r="RSE373" s="94"/>
      <c r="RSF373" s="94"/>
      <c r="RSG373" s="94"/>
      <c r="RSH373" s="94"/>
      <c r="RSI373" s="94"/>
      <c r="RSJ373" s="94"/>
      <c r="RSK373" s="94"/>
      <c r="RSL373" s="94"/>
      <c r="RSM373" s="94"/>
      <c r="RSN373" s="94"/>
      <c r="RSO373" s="94"/>
      <c r="RSP373" s="94"/>
      <c r="RSQ373" s="94"/>
      <c r="RSR373" s="94"/>
      <c r="RSS373" s="94"/>
      <c r="RST373" s="94"/>
      <c r="RSU373" s="94"/>
      <c r="RSV373" s="94"/>
      <c r="RSW373" s="94"/>
      <c r="RSX373" s="94"/>
      <c r="RSY373" s="94"/>
      <c r="RSZ373" s="94"/>
      <c r="RTA373" s="94"/>
      <c r="RTB373" s="94"/>
      <c r="RTC373" s="94"/>
      <c r="RTD373" s="94"/>
      <c r="RTE373" s="94"/>
      <c r="RTF373" s="94"/>
      <c r="RTG373" s="94"/>
      <c r="RTH373" s="94"/>
      <c r="RTI373" s="94"/>
      <c r="RTJ373" s="94"/>
      <c r="RTK373" s="94"/>
      <c r="RTL373" s="94"/>
      <c r="RTM373" s="94"/>
      <c r="RTN373" s="94"/>
      <c r="RTO373" s="94"/>
      <c r="RTP373" s="94"/>
      <c r="RTQ373" s="94"/>
      <c r="RTR373" s="94"/>
      <c r="RTS373" s="94"/>
      <c r="RTT373" s="94"/>
      <c r="RTU373" s="94"/>
      <c r="RTV373" s="94"/>
      <c r="RTW373" s="94"/>
      <c r="RTX373" s="94"/>
      <c r="RTY373" s="94"/>
      <c r="RTZ373" s="94"/>
      <c r="RUA373" s="94"/>
      <c r="RUB373" s="94"/>
      <c r="RUC373" s="94"/>
      <c r="RUD373" s="94"/>
      <c r="RUE373" s="94"/>
      <c r="RUF373" s="94"/>
      <c r="RUG373" s="94"/>
      <c r="RUH373" s="94"/>
      <c r="RUI373" s="94"/>
      <c r="RUJ373" s="94"/>
      <c r="RUK373" s="94"/>
      <c r="RUL373" s="94"/>
      <c r="RUM373" s="94"/>
      <c r="RUN373" s="94"/>
      <c r="RUO373" s="94"/>
      <c r="RUP373" s="94"/>
      <c r="RUQ373" s="94"/>
      <c r="RUR373" s="94"/>
      <c r="RUS373" s="94"/>
      <c r="RUT373" s="94"/>
      <c r="RUU373" s="94"/>
      <c r="RUV373" s="94"/>
      <c r="RUW373" s="94"/>
      <c r="RUX373" s="94"/>
      <c r="RUY373" s="94"/>
      <c r="RUZ373" s="94"/>
      <c r="RVA373" s="94"/>
      <c r="RVB373" s="94"/>
      <c r="RVC373" s="94"/>
      <c r="RVD373" s="94"/>
      <c r="RVE373" s="94"/>
      <c r="RVF373" s="94"/>
      <c r="RVG373" s="94"/>
      <c r="RVH373" s="94"/>
      <c r="RVI373" s="94"/>
      <c r="RVJ373" s="94"/>
      <c r="RVK373" s="94"/>
      <c r="RVL373" s="94"/>
      <c r="RVM373" s="94"/>
      <c r="RVN373" s="94"/>
      <c r="RVO373" s="94"/>
      <c r="RVP373" s="94"/>
      <c r="RVQ373" s="94"/>
      <c r="RVR373" s="94"/>
      <c r="RVS373" s="94"/>
      <c r="RVT373" s="94"/>
      <c r="RVU373" s="94"/>
      <c r="RVV373" s="94"/>
      <c r="RVW373" s="94"/>
      <c r="RVX373" s="94"/>
      <c r="RVY373" s="94"/>
      <c r="RVZ373" s="94"/>
      <c r="RWA373" s="94"/>
      <c r="RWB373" s="94"/>
      <c r="RWC373" s="94"/>
      <c r="RWD373" s="94"/>
      <c r="RWE373" s="94"/>
      <c r="RWF373" s="94"/>
      <c r="RWG373" s="94"/>
      <c r="RWH373" s="94"/>
      <c r="RWI373" s="94"/>
      <c r="RWJ373" s="94"/>
      <c r="RWK373" s="94"/>
      <c r="RWL373" s="94"/>
      <c r="RWM373" s="94"/>
      <c r="RWN373" s="94"/>
      <c r="RWO373" s="94"/>
      <c r="RWP373" s="94"/>
      <c r="RWQ373" s="94"/>
      <c r="RWR373" s="94"/>
      <c r="RWS373" s="94"/>
      <c r="RWT373" s="94"/>
      <c r="RWU373" s="94"/>
      <c r="RWV373" s="94"/>
      <c r="RWW373" s="94"/>
      <c r="RWX373" s="94"/>
      <c r="RWY373" s="94"/>
      <c r="RWZ373" s="94"/>
      <c r="RXA373" s="94"/>
      <c r="RXB373" s="94"/>
      <c r="RXC373" s="94"/>
      <c r="RXD373" s="94"/>
      <c r="RXE373" s="94"/>
      <c r="RXF373" s="94"/>
      <c r="RXG373" s="94"/>
      <c r="RXH373" s="94"/>
      <c r="RXI373" s="94"/>
      <c r="RXJ373" s="94"/>
      <c r="RXK373" s="94"/>
      <c r="RXL373" s="94"/>
      <c r="RXM373" s="94"/>
      <c r="RXN373" s="94"/>
      <c r="RXO373" s="94"/>
      <c r="RXP373" s="94"/>
      <c r="RXQ373" s="94"/>
      <c r="RXR373" s="94"/>
      <c r="RXS373" s="94"/>
      <c r="RXT373" s="94"/>
      <c r="RXU373" s="94"/>
      <c r="RXV373" s="94"/>
      <c r="RXW373" s="94"/>
      <c r="RXX373" s="94"/>
      <c r="RXY373" s="94"/>
      <c r="RXZ373" s="94"/>
      <c r="RYA373" s="94"/>
      <c r="RYB373" s="94"/>
      <c r="RYC373" s="94"/>
      <c r="RYD373" s="94"/>
      <c r="RYE373" s="94"/>
      <c r="RYF373" s="94"/>
      <c r="RYG373" s="94"/>
      <c r="RYH373" s="94"/>
      <c r="RYI373" s="94"/>
      <c r="RYJ373" s="94"/>
      <c r="RYK373" s="94"/>
      <c r="RYL373" s="94"/>
      <c r="RYM373" s="94"/>
      <c r="RYN373" s="94"/>
      <c r="RYO373" s="94"/>
      <c r="RYP373" s="94"/>
      <c r="RYQ373" s="94"/>
      <c r="RYR373" s="94"/>
      <c r="RYS373" s="94"/>
      <c r="RYT373" s="94"/>
      <c r="RYU373" s="94"/>
      <c r="RYV373" s="94"/>
      <c r="RYW373" s="94"/>
      <c r="RYX373" s="94"/>
      <c r="RYY373" s="94"/>
      <c r="RYZ373" s="94"/>
      <c r="RZA373" s="94"/>
      <c r="RZB373" s="94"/>
      <c r="RZC373" s="94"/>
      <c r="RZD373" s="94"/>
      <c r="RZE373" s="94"/>
      <c r="RZF373" s="94"/>
      <c r="RZG373" s="94"/>
      <c r="RZH373" s="94"/>
      <c r="RZI373" s="94"/>
      <c r="RZJ373" s="94"/>
      <c r="RZK373" s="94"/>
      <c r="RZL373" s="94"/>
      <c r="RZM373" s="94"/>
      <c r="RZN373" s="94"/>
      <c r="RZO373" s="94"/>
      <c r="RZP373" s="94"/>
      <c r="RZQ373" s="94"/>
      <c r="RZR373" s="94"/>
      <c r="RZS373" s="94"/>
      <c r="RZT373" s="94"/>
      <c r="RZU373" s="94"/>
      <c r="RZV373" s="94"/>
      <c r="RZW373" s="94"/>
      <c r="RZX373" s="94"/>
      <c r="RZY373" s="94"/>
      <c r="RZZ373" s="94"/>
      <c r="SAA373" s="94"/>
      <c r="SAB373" s="94"/>
      <c r="SAC373" s="94"/>
      <c r="SAD373" s="94"/>
      <c r="SAE373" s="94"/>
      <c r="SAF373" s="94"/>
      <c r="SAG373" s="94"/>
      <c r="SAH373" s="94"/>
      <c r="SAI373" s="94"/>
      <c r="SAJ373" s="94"/>
      <c r="SAK373" s="94"/>
      <c r="SAL373" s="94"/>
      <c r="SAM373" s="94"/>
      <c r="SAN373" s="94"/>
      <c r="SAO373" s="94"/>
      <c r="SAP373" s="94"/>
      <c r="SAQ373" s="94"/>
      <c r="SAR373" s="94"/>
      <c r="SAS373" s="94"/>
      <c r="SAT373" s="94"/>
      <c r="SAU373" s="94"/>
      <c r="SAV373" s="94"/>
      <c r="SAW373" s="94"/>
      <c r="SAX373" s="94"/>
      <c r="SAY373" s="94"/>
      <c r="SAZ373" s="94"/>
      <c r="SBA373" s="94"/>
      <c r="SBB373" s="94"/>
      <c r="SBC373" s="94"/>
      <c r="SBD373" s="94"/>
      <c r="SBE373" s="94"/>
      <c r="SBF373" s="94"/>
      <c r="SBG373" s="94"/>
      <c r="SBH373" s="94"/>
      <c r="SBI373" s="94"/>
      <c r="SBJ373" s="94"/>
      <c r="SBK373" s="94"/>
      <c r="SBL373" s="94"/>
      <c r="SBM373" s="94"/>
      <c r="SBN373" s="94"/>
      <c r="SBO373" s="94"/>
      <c r="SBP373" s="94"/>
      <c r="SBQ373" s="94"/>
      <c r="SBR373" s="94"/>
      <c r="SBS373" s="94"/>
      <c r="SBT373" s="94"/>
      <c r="SBU373" s="94"/>
      <c r="SBV373" s="94"/>
      <c r="SBW373" s="94"/>
      <c r="SBX373" s="94"/>
      <c r="SBY373" s="94"/>
      <c r="SBZ373" s="94"/>
      <c r="SCA373" s="94"/>
      <c r="SCB373" s="94"/>
      <c r="SCC373" s="94"/>
      <c r="SCD373" s="94"/>
      <c r="SCE373" s="94"/>
      <c r="SCF373" s="94"/>
      <c r="SCG373" s="94"/>
      <c r="SCH373" s="94"/>
      <c r="SCI373" s="94"/>
      <c r="SCJ373" s="94"/>
      <c r="SCK373" s="94"/>
      <c r="SCL373" s="94"/>
      <c r="SCM373" s="94"/>
      <c r="SCN373" s="94"/>
      <c r="SCO373" s="94"/>
      <c r="SCP373" s="94"/>
      <c r="SCQ373" s="94"/>
      <c r="SCR373" s="94"/>
      <c r="SCS373" s="94"/>
      <c r="SCT373" s="94"/>
      <c r="SCU373" s="94"/>
      <c r="SCV373" s="94"/>
      <c r="SCW373" s="94"/>
      <c r="SCX373" s="94"/>
      <c r="SCY373" s="94"/>
      <c r="SCZ373" s="94"/>
      <c r="SDA373" s="94"/>
      <c r="SDB373" s="94"/>
      <c r="SDC373" s="94"/>
      <c r="SDD373" s="94"/>
      <c r="SDE373" s="94"/>
      <c r="SDF373" s="94"/>
      <c r="SDG373" s="94"/>
      <c r="SDH373" s="94"/>
      <c r="SDI373" s="94"/>
      <c r="SDJ373" s="94"/>
      <c r="SDK373" s="94"/>
      <c r="SDL373" s="94"/>
      <c r="SDM373" s="94"/>
      <c r="SDN373" s="94"/>
      <c r="SDO373" s="94"/>
      <c r="SDP373" s="94"/>
      <c r="SDQ373" s="94"/>
      <c r="SDR373" s="94"/>
      <c r="SDS373" s="94"/>
      <c r="SDT373" s="94"/>
      <c r="SDU373" s="94"/>
      <c r="SDV373" s="94"/>
      <c r="SDW373" s="94"/>
      <c r="SDX373" s="94"/>
      <c r="SDY373" s="94"/>
      <c r="SDZ373" s="94"/>
      <c r="SEA373" s="94"/>
      <c r="SEB373" s="94"/>
      <c r="SEC373" s="94"/>
      <c r="SED373" s="94"/>
      <c r="SEE373" s="94"/>
      <c r="SEF373" s="94"/>
      <c r="SEG373" s="94"/>
      <c r="SEH373" s="94"/>
      <c r="SEI373" s="94"/>
      <c r="SEJ373" s="94"/>
      <c r="SEK373" s="94"/>
      <c r="SEL373" s="94"/>
      <c r="SEM373" s="94"/>
      <c r="SEN373" s="94"/>
      <c r="SEO373" s="94"/>
      <c r="SEP373" s="94"/>
      <c r="SEQ373" s="94"/>
      <c r="SER373" s="94"/>
      <c r="SES373" s="94"/>
      <c r="SET373" s="94"/>
      <c r="SEU373" s="94"/>
      <c r="SEV373" s="94"/>
      <c r="SEW373" s="94"/>
      <c r="SEX373" s="94"/>
      <c r="SEY373" s="94"/>
      <c r="SEZ373" s="94"/>
      <c r="SFA373" s="94"/>
      <c r="SFB373" s="94"/>
      <c r="SFC373" s="94"/>
      <c r="SFD373" s="94"/>
      <c r="SFE373" s="94"/>
      <c r="SFF373" s="94"/>
      <c r="SFG373" s="94"/>
      <c r="SFH373" s="94"/>
      <c r="SFI373" s="94"/>
      <c r="SFJ373" s="94"/>
      <c r="SFK373" s="94"/>
      <c r="SFL373" s="94"/>
      <c r="SFM373" s="94"/>
      <c r="SFN373" s="94"/>
      <c r="SFO373" s="94"/>
      <c r="SFP373" s="94"/>
      <c r="SFQ373" s="94"/>
      <c r="SFR373" s="94"/>
      <c r="SFS373" s="94"/>
      <c r="SFT373" s="94"/>
      <c r="SFU373" s="94"/>
      <c r="SFV373" s="94"/>
      <c r="SFW373" s="94"/>
      <c r="SFX373" s="94"/>
      <c r="SFY373" s="94"/>
      <c r="SFZ373" s="94"/>
      <c r="SGA373" s="94"/>
      <c r="SGB373" s="94"/>
      <c r="SGC373" s="94"/>
      <c r="SGD373" s="94"/>
      <c r="SGE373" s="94"/>
      <c r="SGF373" s="94"/>
      <c r="SGG373" s="94"/>
      <c r="SGH373" s="94"/>
      <c r="SGI373" s="94"/>
      <c r="SGJ373" s="94"/>
      <c r="SGK373" s="94"/>
      <c r="SGL373" s="94"/>
      <c r="SGM373" s="94"/>
      <c r="SGN373" s="94"/>
      <c r="SGO373" s="94"/>
      <c r="SGP373" s="94"/>
      <c r="SGQ373" s="94"/>
      <c r="SGR373" s="94"/>
      <c r="SGS373" s="94"/>
      <c r="SGT373" s="94"/>
      <c r="SGU373" s="94"/>
      <c r="SGV373" s="94"/>
      <c r="SGW373" s="94"/>
      <c r="SGX373" s="94"/>
      <c r="SGY373" s="94"/>
      <c r="SGZ373" s="94"/>
      <c r="SHA373" s="94"/>
      <c r="SHB373" s="94"/>
      <c r="SHC373" s="94"/>
      <c r="SHD373" s="94"/>
      <c r="SHE373" s="94"/>
      <c r="SHF373" s="94"/>
      <c r="SHG373" s="94"/>
      <c r="SHH373" s="94"/>
      <c r="SHI373" s="94"/>
      <c r="SHJ373" s="94"/>
      <c r="SHK373" s="94"/>
      <c r="SHL373" s="94"/>
      <c r="SHM373" s="94"/>
      <c r="SHN373" s="94"/>
      <c r="SHO373" s="94"/>
      <c r="SHP373" s="94"/>
      <c r="SHQ373" s="94"/>
      <c r="SHR373" s="94"/>
      <c r="SHS373" s="94"/>
      <c r="SHT373" s="94"/>
      <c r="SHU373" s="94"/>
      <c r="SHV373" s="94"/>
      <c r="SHW373" s="94"/>
      <c r="SHX373" s="94"/>
      <c r="SHY373" s="94"/>
      <c r="SHZ373" s="94"/>
      <c r="SIA373" s="94"/>
      <c r="SIB373" s="94"/>
      <c r="SIC373" s="94"/>
      <c r="SID373" s="94"/>
      <c r="SIE373" s="94"/>
      <c r="SIF373" s="94"/>
      <c r="SIG373" s="94"/>
      <c r="SIH373" s="94"/>
      <c r="SII373" s="94"/>
      <c r="SIJ373" s="94"/>
      <c r="SIK373" s="94"/>
      <c r="SIL373" s="94"/>
      <c r="SIM373" s="94"/>
      <c r="SIN373" s="94"/>
      <c r="SIO373" s="94"/>
      <c r="SIP373" s="94"/>
      <c r="SIQ373" s="94"/>
      <c r="SIR373" s="94"/>
      <c r="SIS373" s="94"/>
      <c r="SIT373" s="94"/>
      <c r="SIU373" s="94"/>
      <c r="SIV373" s="94"/>
      <c r="SIW373" s="94"/>
      <c r="SIX373" s="94"/>
      <c r="SIY373" s="94"/>
      <c r="SIZ373" s="94"/>
      <c r="SJA373" s="94"/>
      <c r="SJB373" s="94"/>
      <c r="SJC373" s="94"/>
      <c r="SJD373" s="94"/>
      <c r="SJE373" s="94"/>
      <c r="SJF373" s="94"/>
      <c r="SJG373" s="94"/>
      <c r="SJH373" s="94"/>
      <c r="SJI373" s="94"/>
      <c r="SJJ373" s="94"/>
      <c r="SJK373" s="94"/>
      <c r="SJL373" s="94"/>
      <c r="SJM373" s="94"/>
      <c r="SJN373" s="94"/>
      <c r="SJO373" s="94"/>
      <c r="SJP373" s="94"/>
      <c r="SJQ373" s="94"/>
      <c r="SJR373" s="94"/>
      <c r="SJS373" s="94"/>
      <c r="SJT373" s="94"/>
      <c r="SJU373" s="94"/>
      <c r="SJV373" s="94"/>
      <c r="SJW373" s="94"/>
      <c r="SJX373" s="94"/>
      <c r="SJY373" s="94"/>
      <c r="SJZ373" s="94"/>
      <c r="SKA373" s="94"/>
      <c r="SKB373" s="94"/>
      <c r="SKC373" s="94"/>
      <c r="SKD373" s="94"/>
      <c r="SKE373" s="94"/>
      <c r="SKF373" s="94"/>
      <c r="SKG373" s="94"/>
      <c r="SKH373" s="94"/>
      <c r="SKI373" s="94"/>
      <c r="SKJ373" s="94"/>
      <c r="SKK373" s="94"/>
      <c r="SKL373" s="94"/>
      <c r="SKM373" s="94"/>
      <c r="SKN373" s="94"/>
      <c r="SKO373" s="94"/>
      <c r="SKP373" s="94"/>
      <c r="SKQ373" s="94"/>
      <c r="SKR373" s="94"/>
      <c r="SKS373" s="94"/>
      <c r="SKT373" s="94"/>
      <c r="SKU373" s="94"/>
      <c r="SKV373" s="94"/>
      <c r="SKW373" s="94"/>
      <c r="SKX373" s="94"/>
      <c r="SKY373" s="94"/>
      <c r="SKZ373" s="94"/>
      <c r="SLA373" s="94"/>
      <c r="SLB373" s="94"/>
      <c r="SLC373" s="94"/>
      <c r="SLD373" s="94"/>
      <c r="SLE373" s="94"/>
      <c r="SLF373" s="94"/>
      <c r="SLG373" s="94"/>
      <c r="SLH373" s="94"/>
      <c r="SLI373" s="94"/>
      <c r="SLJ373" s="94"/>
      <c r="SLK373" s="94"/>
      <c r="SLL373" s="94"/>
      <c r="SLM373" s="94"/>
      <c r="SLN373" s="94"/>
      <c r="SLO373" s="94"/>
      <c r="SLP373" s="94"/>
      <c r="SLQ373" s="94"/>
      <c r="SLR373" s="94"/>
      <c r="SLS373" s="94"/>
      <c r="SLT373" s="94"/>
      <c r="SLU373" s="94"/>
      <c r="SLV373" s="94"/>
      <c r="SLW373" s="94"/>
      <c r="SLX373" s="94"/>
      <c r="SLY373" s="94"/>
      <c r="SLZ373" s="94"/>
      <c r="SMA373" s="94"/>
      <c r="SMB373" s="94"/>
      <c r="SMC373" s="94"/>
      <c r="SMD373" s="94"/>
      <c r="SME373" s="94"/>
      <c r="SMF373" s="94"/>
      <c r="SMG373" s="94"/>
      <c r="SMH373" s="94"/>
      <c r="SMI373" s="94"/>
      <c r="SMJ373" s="94"/>
      <c r="SMK373" s="94"/>
      <c r="SML373" s="94"/>
      <c r="SMM373" s="94"/>
      <c r="SMN373" s="94"/>
      <c r="SMO373" s="94"/>
      <c r="SMP373" s="94"/>
      <c r="SMQ373" s="94"/>
      <c r="SMR373" s="94"/>
      <c r="SMS373" s="94"/>
      <c r="SMT373" s="94"/>
      <c r="SMU373" s="94"/>
      <c r="SMV373" s="94"/>
      <c r="SMW373" s="94"/>
      <c r="SMX373" s="94"/>
      <c r="SMY373" s="94"/>
      <c r="SMZ373" s="94"/>
      <c r="SNA373" s="94"/>
      <c r="SNB373" s="94"/>
      <c r="SNC373" s="94"/>
      <c r="SND373" s="94"/>
      <c r="SNE373" s="94"/>
      <c r="SNF373" s="94"/>
      <c r="SNG373" s="94"/>
      <c r="SNH373" s="94"/>
      <c r="SNI373" s="94"/>
      <c r="SNJ373" s="94"/>
      <c r="SNK373" s="94"/>
      <c r="SNL373" s="94"/>
      <c r="SNM373" s="94"/>
      <c r="SNN373" s="94"/>
      <c r="SNO373" s="94"/>
      <c r="SNP373" s="94"/>
      <c r="SNQ373" s="94"/>
      <c r="SNR373" s="94"/>
      <c r="SNS373" s="94"/>
      <c r="SNT373" s="94"/>
      <c r="SNU373" s="94"/>
      <c r="SNV373" s="94"/>
      <c r="SNW373" s="94"/>
      <c r="SNX373" s="94"/>
      <c r="SNY373" s="94"/>
      <c r="SNZ373" s="94"/>
      <c r="SOA373" s="94"/>
      <c r="SOB373" s="94"/>
      <c r="SOC373" s="94"/>
      <c r="SOD373" s="94"/>
      <c r="SOE373" s="94"/>
      <c r="SOF373" s="94"/>
      <c r="SOG373" s="94"/>
      <c r="SOH373" s="94"/>
      <c r="SOI373" s="94"/>
      <c r="SOJ373" s="94"/>
      <c r="SOK373" s="94"/>
      <c r="SOL373" s="94"/>
      <c r="SOM373" s="94"/>
      <c r="SON373" s="94"/>
      <c r="SOO373" s="94"/>
      <c r="SOP373" s="94"/>
      <c r="SOQ373" s="94"/>
      <c r="SOR373" s="94"/>
      <c r="SOS373" s="94"/>
      <c r="SOT373" s="94"/>
      <c r="SOU373" s="94"/>
      <c r="SOV373" s="94"/>
      <c r="SOW373" s="94"/>
      <c r="SOX373" s="94"/>
      <c r="SOY373" s="94"/>
      <c r="SOZ373" s="94"/>
      <c r="SPA373" s="94"/>
      <c r="SPB373" s="94"/>
      <c r="SPC373" s="94"/>
      <c r="SPD373" s="94"/>
      <c r="SPE373" s="94"/>
      <c r="SPF373" s="94"/>
      <c r="SPG373" s="94"/>
      <c r="SPH373" s="94"/>
      <c r="SPI373" s="94"/>
      <c r="SPJ373" s="94"/>
      <c r="SPK373" s="94"/>
      <c r="SPL373" s="94"/>
      <c r="SPM373" s="94"/>
      <c r="SPN373" s="94"/>
      <c r="SPO373" s="94"/>
      <c r="SPP373" s="94"/>
      <c r="SPQ373" s="94"/>
      <c r="SPR373" s="94"/>
      <c r="SPS373" s="94"/>
      <c r="SPT373" s="94"/>
      <c r="SPU373" s="94"/>
      <c r="SPV373" s="94"/>
      <c r="SPW373" s="94"/>
      <c r="SPX373" s="94"/>
      <c r="SPY373" s="94"/>
      <c r="SPZ373" s="94"/>
      <c r="SQA373" s="94"/>
      <c r="SQB373" s="94"/>
      <c r="SQC373" s="94"/>
      <c r="SQD373" s="94"/>
      <c r="SQE373" s="94"/>
      <c r="SQF373" s="94"/>
      <c r="SQG373" s="94"/>
      <c r="SQH373" s="94"/>
      <c r="SQI373" s="94"/>
      <c r="SQJ373" s="94"/>
      <c r="SQK373" s="94"/>
      <c r="SQL373" s="94"/>
      <c r="SQM373" s="94"/>
      <c r="SQN373" s="94"/>
      <c r="SQO373" s="94"/>
      <c r="SQP373" s="94"/>
      <c r="SQQ373" s="94"/>
      <c r="SQR373" s="94"/>
      <c r="SQS373" s="94"/>
      <c r="SQT373" s="94"/>
      <c r="SQU373" s="94"/>
      <c r="SQV373" s="94"/>
      <c r="SQW373" s="94"/>
      <c r="SQX373" s="94"/>
      <c r="SQY373" s="94"/>
      <c r="SQZ373" s="94"/>
      <c r="SRA373" s="94"/>
      <c r="SRB373" s="94"/>
      <c r="SRC373" s="94"/>
      <c r="SRD373" s="94"/>
      <c r="SRE373" s="94"/>
      <c r="SRF373" s="94"/>
      <c r="SRG373" s="94"/>
      <c r="SRH373" s="94"/>
      <c r="SRI373" s="94"/>
      <c r="SRJ373" s="94"/>
      <c r="SRK373" s="94"/>
      <c r="SRL373" s="94"/>
      <c r="SRM373" s="94"/>
      <c r="SRN373" s="94"/>
      <c r="SRO373" s="94"/>
      <c r="SRP373" s="94"/>
      <c r="SRQ373" s="94"/>
      <c r="SRR373" s="94"/>
      <c r="SRS373" s="94"/>
      <c r="SRT373" s="94"/>
      <c r="SRU373" s="94"/>
      <c r="SRV373" s="94"/>
      <c r="SRW373" s="94"/>
      <c r="SRX373" s="94"/>
      <c r="SRY373" s="94"/>
      <c r="SRZ373" s="94"/>
      <c r="SSA373" s="94"/>
      <c r="SSB373" s="94"/>
      <c r="SSC373" s="94"/>
      <c r="SSD373" s="94"/>
      <c r="SSE373" s="94"/>
      <c r="SSF373" s="94"/>
      <c r="SSG373" s="94"/>
      <c r="SSH373" s="94"/>
      <c r="SSI373" s="94"/>
      <c r="SSJ373" s="94"/>
      <c r="SSK373" s="94"/>
      <c r="SSL373" s="94"/>
      <c r="SSM373" s="94"/>
      <c r="SSN373" s="94"/>
      <c r="SSO373" s="94"/>
      <c r="SSP373" s="94"/>
      <c r="SSQ373" s="94"/>
      <c r="SSR373" s="94"/>
      <c r="SSS373" s="94"/>
      <c r="SST373" s="94"/>
      <c r="SSU373" s="94"/>
      <c r="SSV373" s="94"/>
      <c r="SSW373" s="94"/>
      <c r="SSX373" s="94"/>
      <c r="SSY373" s="94"/>
      <c r="SSZ373" s="94"/>
      <c r="STA373" s="94"/>
      <c r="STB373" s="94"/>
      <c r="STC373" s="94"/>
      <c r="STD373" s="94"/>
      <c r="STE373" s="94"/>
      <c r="STF373" s="94"/>
      <c r="STG373" s="94"/>
      <c r="STH373" s="94"/>
      <c r="STI373" s="94"/>
      <c r="STJ373" s="94"/>
      <c r="STK373" s="94"/>
      <c r="STL373" s="94"/>
      <c r="STM373" s="94"/>
      <c r="STN373" s="94"/>
      <c r="STO373" s="94"/>
      <c r="STP373" s="94"/>
      <c r="STQ373" s="94"/>
      <c r="STR373" s="94"/>
      <c r="STS373" s="94"/>
      <c r="STT373" s="94"/>
      <c r="STU373" s="94"/>
      <c r="STV373" s="94"/>
      <c r="STW373" s="94"/>
      <c r="STX373" s="94"/>
      <c r="STY373" s="94"/>
      <c r="STZ373" s="94"/>
      <c r="SUA373" s="94"/>
      <c r="SUB373" s="94"/>
      <c r="SUC373" s="94"/>
      <c r="SUD373" s="94"/>
      <c r="SUE373" s="94"/>
      <c r="SUF373" s="94"/>
      <c r="SUG373" s="94"/>
      <c r="SUH373" s="94"/>
      <c r="SUI373" s="94"/>
      <c r="SUJ373" s="94"/>
      <c r="SUK373" s="94"/>
      <c r="SUL373" s="94"/>
      <c r="SUM373" s="94"/>
      <c r="SUN373" s="94"/>
      <c r="SUO373" s="94"/>
      <c r="SUP373" s="94"/>
      <c r="SUQ373" s="94"/>
      <c r="SUR373" s="94"/>
      <c r="SUS373" s="94"/>
      <c r="SUT373" s="94"/>
      <c r="SUU373" s="94"/>
      <c r="SUV373" s="94"/>
      <c r="SUW373" s="94"/>
      <c r="SUX373" s="94"/>
      <c r="SUY373" s="94"/>
      <c r="SUZ373" s="94"/>
      <c r="SVA373" s="94"/>
      <c r="SVB373" s="94"/>
      <c r="SVC373" s="94"/>
      <c r="SVD373" s="94"/>
      <c r="SVE373" s="94"/>
      <c r="SVF373" s="94"/>
      <c r="SVG373" s="94"/>
      <c r="SVH373" s="94"/>
      <c r="SVI373" s="94"/>
      <c r="SVJ373" s="94"/>
      <c r="SVK373" s="94"/>
      <c r="SVL373" s="94"/>
      <c r="SVM373" s="94"/>
      <c r="SVN373" s="94"/>
      <c r="SVO373" s="94"/>
      <c r="SVP373" s="94"/>
      <c r="SVQ373" s="94"/>
      <c r="SVR373" s="94"/>
      <c r="SVS373" s="94"/>
      <c r="SVT373" s="94"/>
      <c r="SVU373" s="94"/>
      <c r="SVV373" s="94"/>
      <c r="SVW373" s="94"/>
      <c r="SVX373" s="94"/>
      <c r="SVY373" s="94"/>
      <c r="SVZ373" s="94"/>
      <c r="SWA373" s="94"/>
      <c r="SWB373" s="94"/>
      <c r="SWC373" s="94"/>
      <c r="SWD373" s="94"/>
      <c r="SWE373" s="94"/>
      <c r="SWF373" s="94"/>
      <c r="SWG373" s="94"/>
      <c r="SWH373" s="94"/>
      <c r="SWI373" s="94"/>
      <c r="SWJ373" s="94"/>
      <c r="SWK373" s="94"/>
      <c r="SWL373" s="94"/>
      <c r="SWM373" s="94"/>
      <c r="SWN373" s="94"/>
      <c r="SWO373" s="94"/>
      <c r="SWP373" s="94"/>
      <c r="SWQ373" s="94"/>
      <c r="SWR373" s="94"/>
      <c r="SWS373" s="94"/>
      <c r="SWT373" s="94"/>
      <c r="SWU373" s="94"/>
      <c r="SWV373" s="94"/>
      <c r="SWW373" s="94"/>
      <c r="SWX373" s="94"/>
      <c r="SWY373" s="94"/>
      <c r="SWZ373" s="94"/>
      <c r="SXA373" s="94"/>
      <c r="SXB373" s="94"/>
      <c r="SXC373" s="94"/>
      <c r="SXD373" s="94"/>
      <c r="SXE373" s="94"/>
      <c r="SXF373" s="94"/>
      <c r="SXG373" s="94"/>
      <c r="SXH373" s="94"/>
      <c r="SXI373" s="94"/>
      <c r="SXJ373" s="94"/>
      <c r="SXK373" s="94"/>
      <c r="SXL373" s="94"/>
      <c r="SXM373" s="94"/>
      <c r="SXN373" s="94"/>
      <c r="SXO373" s="94"/>
      <c r="SXP373" s="94"/>
      <c r="SXQ373" s="94"/>
      <c r="SXR373" s="94"/>
      <c r="SXS373" s="94"/>
      <c r="SXT373" s="94"/>
      <c r="SXU373" s="94"/>
      <c r="SXV373" s="94"/>
      <c r="SXW373" s="94"/>
      <c r="SXX373" s="94"/>
      <c r="SXY373" s="94"/>
      <c r="SXZ373" s="94"/>
      <c r="SYA373" s="94"/>
      <c r="SYB373" s="94"/>
      <c r="SYC373" s="94"/>
      <c r="SYD373" s="94"/>
      <c r="SYE373" s="94"/>
      <c r="SYF373" s="94"/>
      <c r="SYG373" s="94"/>
      <c r="SYH373" s="94"/>
      <c r="SYI373" s="94"/>
      <c r="SYJ373" s="94"/>
      <c r="SYK373" s="94"/>
      <c r="SYL373" s="94"/>
      <c r="SYM373" s="94"/>
      <c r="SYN373" s="94"/>
      <c r="SYO373" s="94"/>
      <c r="SYP373" s="94"/>
      <c r="SYQ373" s="94"/>
      <c r="SYR373" s="94"/>
      <c r="SYS373" s="94"/>
      <c r="SYT373" s="94"/>
      <c r="SYU373" s="94"/>
      <c r="SYV373" s="94"/>
      <c r="SYW373" s="94"/>
      <c r="SYX373" s="94"/>
      <c r="SYY373" s="94"/>
      <c r="SYZ373" s="94"/>
      <c r="SZA373" s="94"/>
      <c r="SZB373" s="94"/>
      <c r="SZC373" s="94"/>
      <c r="SZD373" s="94"/>
      <c r="SZE373" s="94"/>
      <c r="SZF373" s="94"/>
      <c r="SZG373" s="94"/>
      <c r="SZH373" s="94"/>
      <c r="SZI373" s="94"/>
      <c r="SZJ373" s="94"/>
      <c r="SZK373" s="94"/>
      <c r="SZL373" s="94"/>
      <c r="SZM373" s="94"/>
      <c r="SZN373" s="94"/>
      <c r="SZO373" s="94"/>
      <c r="SZP373" s="94"/>
      <c r="SZQ373" s="94"/>
      <c r="SZR373" s="94"/>
      <c r="SZS373" s="94"/>
      <c r="SZT373" s="94"/>
      <c r="SZU373" s="94"/>
      <c r="SZV373" s="94"/>
      <c r="SZW373" s="94"/>
      <c r="SZX373" s="94"/>
      <c r="SZY373" s="94"/>
      <c r="SZZ373" s="94"/>
      <c r="TAA373" s="94"/>
      <c r="TAB373" s="94"/>
      <c r="TAC373" s="94"/>
      <c r="TAD373" s="94"/>
      <c r="TAE373" s="94"/>
      <c r="TAF373" s="94"/>
      <c r="TAG373" s="94"/>
      <c r="TAH373" s="94"/>
      <c r="TAI373" s="94"/>
      <c r="TAJ373" s="94"/>
      <c r="TAK373" s="94"/>
      <c r="TAL373" s="94"/>
      <c r="TAM373" s="94"/>
      <c r="TAN373" s="94"/>
      <c r="TAO373" s="94"/>
      <c r="TAP373" s="94"/>
      <c r="TAQ373" s="94"/>
      <c r="TAR373" s="94"/>
      <c r="TAS373" s="94"/>
      <c r="TAT373" s="94"/>
      <c r="TAU373" s="94"/>
      <c r="TAV373" s="94"/>
      <c r="TAW373" s="94"/>
      <c r="TAX373" s="94"/>
      <c r="TAY373" s="94"/>
      <c r="TAZ373" s="94"/>
      <c r="TBA373" s="94"/>
      <c r="TBB373" s="94"/>
      <c r="TBC373" s="94"/>
      <c r="TBD373" s="94"/>
      <c r="TBE373" s="94"/>
      <c r="TBF373" s="94"/>
      <c r="TBG373" s="94"/>
      <c r="TBH373" s="94"/>
      <c r="TBI373" s="94"/>
      <c r="TBJ373" s="94"/>
      <c r="TBK373" s="94"/>
      <c r="TBL373" s="94"/>
      <c r="TBM373" s="94"/>
      <c r="TBN373" s="94"/>
      <c r="TBO373" s="94"/>
      <c r="TBP373" s="94"/>
      <c r="TBQ373" s="94"/>
      <c r="TBR373" s="94"/>
      <c r="TBS373" s="94"/>
      <c r="TBT373" s="94"/>
      <c r="TBU373" s="94"/>
      <c r="TBV373" s="94"/>
      <c r="TBW373" s="94"/>
      <c r="TBX373" s="94"/>
      <c r="TBY373" s="94"/>
      <c r="TBZ373" s="94"/>
      <c r="TCA373" s="94"/>
      <c r="TCB373" s="94"/>
      <c r="TCC373" s="94"/>
      <c r="TCD373" s="94"/>
      <c r="TCE373" s="94"/>
      <c r="TCF373" s="94"/>
      <c r="TCG373" s="94"/>
      <c r="TCH373" s="94"/>
      <c r="TCI373" s="94"/>
      <c r="TCJ373" s="94"/>
      <c r="TCK373" s="94"/>
      <c r="TCL373" s="94"/>
      <c r="TCM373" s="94"/>
      <c r="TCN373" s="94"/>
      <c r="TCO373" s="94"/>
      <c r="TCP373" s="94"/>
      <c r="TCQ373" s="94"/>
      <c r="TCR373" s="94"/>
      <c r="TCS373" s="94"/>
      <c r="TCT373" s="94"/>
      <c r="TCU373" s="94"/>
      <c r="TCV373" s="94"/>
      <c r="TCW373" s="94"/>
      <c r="TCX373" s="94"/>
      <c r="TCY373" s="94"/>
      <c r="TCZ373" s="94"/>
      <c r="TDA373" s="94"/>
      <c r="TDB373" s="94"/>
      <c r="TDC373" s="94"/>
      <c r="TDD373" s="94"/>
      <c r="TDE373" s="94"/>
      <c r="TDF373" s="94"/>
      <c r="TDG373" s="94"/>
      <c r="TDH373" s="94"/>
      <c r="TDI373" s="94"/>
      <c r="TDJ373" s="94"/>
      <c r="TDK373" s="94"/>
      <c r="TDL373" s="94"/>
      <c r="TDM373" s="94"/>
      <c r="TDN373" s="94"/>
      <c r="TDO373" s="94"/>
      <c r="TDP373" s="94"/>
      <c r="TDQ373" s="94"/>
      <c r="TDR373" s="94"/>
      <c r="TDS373" s="94"/>
      <c r="TDT373" s="94"/>
      <c r="TDU373" s="94"/>
      <c r="TDV373" s="94"/>
      <c r="TDW373" s="94"/>
      <c r="TDX373" s="94"/>
      <c r="TDY373" s="94"/>
      <c r="TDZ373" s="94"/>
      <c r="TEA373" s="94"/>
      <c r="TEB373" s="94"/>
      <c r="TEC373" s="94"/>
      <c r="TED373" s="94"/>
      <c r="TEE373" s="94"/>
      <c r="TEF373" s="94"/>
      <c r="TEG373" s="94"/>
      <c r="TEH373" s="94"/>
      <c r="TEI373" s="94"/>
      <c r="TEJ373" s="94"/>
      <c r="TEK373" s="94"/>
      <c r="TEL373" s="94"/>
      <c r="TEM373" s="94"/>
      <c r="TEN373" s="94"/>
      <c r="TEO373" s="94"/>
      <c r="TEP373" s="94"/>
      <c r="TEQ373" s="94"/>
      <c r="TER373" s="94"/>
      <c r="TES373" s="94"/>
      <c r="TET373" s="94"/>
      <c r="TEU373" s="94"/>
      <c r="TEV373" s="94"/>
      <c r="TEW373" s="94"/>
      <c r="TEX373" s="94"/>
      <c r="TEY373" s="94"/>
      <c r="TEZ373" s="94"/>
      <c r="TFA373" s="94"/>
      <c r="TFB373" s="94"/>
      <c r="TFC373" s="94"/>
      <c r="TFD373" s="94"/>
      <c r="TFE373" s="94"/>
      <c r="TFF373" s="94"/>
      <c r="TFG373" s="94"/>
      <c r="TFH373" s="94"/>
      <c r="TFI373" s="94"/>
      <c r="TFJ373" s="94"/>
      <c r="TFK373" s="94"/>
      <c r="TFL373" s="94"/>
      <c r="TFM373" s="94"/>
      <c r="TFN373" s="94"/>
      <c r="TFO373" s="94"/>
      <c r="TFP373" s="94"/>
      <c r="TFQ373" s="94"/>
      <c r="TFR373" s="94"/>
      <c r="TFS373" s="94"/>
      <c r="TFT373" s="94"/>
      <c r="TFU373" s="94"/>
      <c r="TFV373" s="94"/>
      <c r="TFW373" s="94"/>
      <c r="TFX373" s="94"/>
      <c r="TFY373" s="94"/>
      <c r="TFZ373" s="94"/>
      <c r="TGA373" s="94"/>
      <c r="TGB373" s="94"/>
      <c r="TGC373" s="94"/>
      <c r="TGD373" s="94"/>
      <c r="TGE373" s="94"/>
      <c r="TGF373" s="94"/>
      <c r="TGG373" s="94"/>
      <c r="TGH373" s="94"/>
      <c r="TGI373" s="94"/>
      <c r="TGJ373" s="94"/>
      <c r="TGK373" s="94"/>
      <c r="TGL373" s="94"/>
      <c r="TGM373" s="94"/>
      <c r="TGN373" s="94"/>
      <c r="TGO373" s="94"/>
      <c r="TGP373" s="94"/>
      <c r="TGQ373" s="94"/>
      <c r="TGR373" s="94"/>
      <c r="TGS373" s="94"/>
      <c r="TGT373" s="94"/>
      <c r="TGU373" s="94"/>
      <c r="TGV373" s="94"/>
      <c r="TGW373" s="94"/>
      <c r="TGX373" s="94"/>
      <c r="TGY373" s="94"/>
      <c r="TGZ373" s="94"/>
      <c r="THA373" s="94"/>
      <c r="THB373" s="94"/>
      <c r="THC373" s="94"/>
      <c r="THD373" s="94"/>
      <c r="THE373" s="94"/>
      <c r="THF373" s="94"/>
      <c r="THG373" s="94"/>
      <c r="THH373" s="94"/>
      <c r="THI373" s="94"/>
      <c r="THJ373" s="94"/>
      <c r="THK373" s="94"/>
      <c r="THL373" s="94"/>
      <c r="THM373" s="94"/>
      <c r="THN373" s="94"/>
      <c r="THO373" s="94"/>
      <c r="THP373" s="94"/>
      <c r="THQ373" s="94"/>
      <c r="THR373" s="94"/>
      <c r="THS373" s="94"/>
      <c r="THT373" s="94"/>
      <c r="THU373" s="94"/>
      <c r="THV373" s="94"/>
      <c r="THW373" s="94"/>
      <c r="THX373" s="94"/>
      <c r="THY373" s="94"/>
      <c r="THZ373" s="94"/>
      <c r="TIA373" s="94"/>
      <c r="TIB373" s="94"/>
      <c r="TIC373" s="94"/>
      <c r="TID373" s="94"/>
      <c r="TIE373" s="94"/>
      <c r="TIF373" s="94"/>
      <c r="TIG373" s="94"/>
      <c r="TIH373" s="94"/>
      <c r="TII373" s="94"/>
      <c r="TIJ373" s="94"/>
      <c r="TIK373" s="94"/>
      <c r="TIL373" s="94"/>
      <c r="TIM373" s="94"/>
      <c r="TIN373" s="94"/>
      <c r="TIO373" s="94"/>
      <c r="TIP373" s="94"/>
      <c r="TIQ373" s="94"/>
      <c r="TIR373" s="94"/>
      <c r="TIS373" s="94"/>
      <c r="TIT373" s="94"/>
      <c r="TIU373" s="94"/>
      <c r="TIV373" s="94"/>
      <c r="TIW373" s="94"/>
      <c r="TIX373" s="94"/>
      <c r="TIY373" s="94"/>
      <c r="TIZ373" s="94"/>
      <c r="TJA373" s="94"/>
      <c r="TJB373" s="94"/>
      <c r="TJC373" s="94"/>
      <c r="TJD373" s="94"/>
      <c r="TJE373" s="94"/>
      <c r="TJF373" s="94"/>
      <c r="TJG373" s="94"/>
      <c r="TJH373" s="94"/>
      <c r="TJI373" s="94"/>
      <c r="TJJ373" s="94"/>
      <c r="TJK373" s="94"/>
      <c r="TJL373" s="94"/>
      <c r="TJM373" s="94"/>
      <c r="TJN373" s="94"/>
      <c r="TJO373" s="94"/>
      <c r="TJP373" s="94"/>
      <c r="TJQ373" s="94"/>
      <c r="TJR373" s="94"/>
      <c r="TJS373" s="94"/>
      <c r="TJT373" s="94"/>
      <c r="TJU373" s="94"/>
      <c r="TJV373" s="94"/>
      <c r="TJW373" s="94"/>
      <c r="TJX373" s="94"/>
      <c r="TJY373" s="94"/>
      <c r="TJZ373" s="94"/>
      <c r="TKA373" s="94"/>
      <c r="TKB373" s="94"/>
      <c r="TKC373" s="94"/>
      <c r="TKD373" s="94"/>
      <c r="TKE373" s="94"/>
      <c r="TKF373" s="94"/>
      <c r="TKG373" s="94"/>
      <c r="TKH373" s="94"/>
      <c r="TKI373" s="94"/>
      <c r="TKJ373" s="94"/>
      <c r="TKK373" s="94"/>
      <c r="TKL373" s="94"/>
      <c r="TKM373" s="94"/>
      <c r="TKN373" s="94"/>
      <c r="TKO373" s="94"/>
      <c r="TKP373" s="94"/>
      <c r="TKQ373" s="94"/>
      <c r="TKR373" s="94"/>
      <c r="TKS373" s="94"/>
      <c r="TKT373" s="94"/>
      <c r="TKU373" s="94"/>
      <c r="TKV373" s="94"/>
      <c r="TKW373" s="94"/>
      <c r="TKX373" s="94"/>
      <c r="TKY373" s="94"/>
      <c r="TKZ373" s="94"/>
      <c r="TLA373" s="94"/>
      <c r="TLB373" s="94"/>
      <c r="TLC373" s="94"/>
      <c r="TLD373" s="94"/>
      <c r="TLE373" s="94"/>
      <c r="TLF373" s="94"/>
      <c r="TLG373" s="94"/>
      <c r="TLH373" s="94"/>
      <c r="TLI373" s="94"/>
      <c r="TLJ373" s="94"/>
      <c r="TLK373" s="94"/>
      <c r="TLL373" s="94"/>
      <c r="TLM373" s="94"/>
      <c r="TLN373" s="94"/>
      <c r="TLO373" s="94"/>
      <c r="TLP373" s="94"/>
      <c r="TLQ373" s="94"/>
      <c r="TLR373" s="94"/>
      <c r="TLS373" s="94"/>
      <c r="TLT373" s="94"/>
      <c r="TLU373" s="94"/>
      <c r="TLV373" s="94"/>
      <c r="TLW373" s="94"/>
      <c r="TLX373" s="94"/>
      <c r="TLY373" s="94"/>
      <c r="TLZ373" s="94"/>
      <c r="TMA373" s="94"/>
      <c r="TMB373" s="94"/>
      <c r="TMC373" s="94"/>
      <c r="TMD373" s="94"/>
      <c r="TME373" s="94"/>
      <c r="TMF373" s="94"/>
      <c r="TMG373" s="94"/>
      <c r="TMH373" s="94"/>
      <c r="TMI373" s="94"/>
      <c r="TMJ373" s="94"/>
      <c r="TMK373" s="94"/>
      <c r="TML373" s="94"/>
      <c r="TMM373" s="94"/>
      <c r="TMN373" s="94"/>
      <c r="TMO373" s="94"/>
      <c r="TMP373" s="94"/>
      <c r="TMQ373" s="94"/>
      <c r="TMR373" s="94"/>
      <c r="TMS373" s="94"/>
      <c r="TMT373" s="94"/>
      <c r="TMU373" s="94"/>
      <c r="TMV373" s="94"/>
      <c r="TMW373" s="94"/>
      <c r="TMX373" s="94"/>
      <c r="TMY373" s="94"/>
      <c r="TMZ373" s="94"/>
      <c r="TNA373" s="94"/>
      <c r="TNB373" s="94"/>
      <c r="TNC373" s="94"/>
      <c r="TND373" s="94"/>
      <c r="TNE373" s="94"/>
      <c r="TNF373" s="94"/>
      <c r="TNG373" s="94"/>
      <c r="TNH373" s="94"/>
      <c r="TNI373" s="94"/>
      <c r="TNJ373" s="94"/>
      <c r="TNK373" s="94"/>
      <c r="TNL373" s="94"/>
      <c r="TNM373" s="94"/>
      <c r="TNN373" s="94"/>
      <c r="TNO373" s="94"/>
      <c r="TNP373" s="94"/>
      <c r="TNQ373" s="94"/>
      <c r="TNR373" s="94"/>
      <c r="TNS373" s="94"/>
      <c r="TNT373" s="94"/>
      <c r="TNU373" s="94"/>
      <c r="TNV373" s="94"/>
      <c r="TNW373" s="94"/>
      <c r="TNX373" s="94"/>
      <c r="TNY373" s="94"/>
      <c r="TNZ373" s="94"/>
      <c r="TOA373" s="94"/>
      <c r="TOB373" s="94"/>
      <c r="TOC373" s="94"/>
      <c r="TOD373" s="94"/>
      <c r="TOE373" s="94"/>
      <c r="TOF373" s="94"/>
      <c r="TOG373" s="94"/>
      <c r="TOH373" s="94"/>
      <c r="TOI373" s="94"/>
      <c r="TOJ373" s="94"/>
      <c r="TOK373" s="94"/>
      <c r="TOL373" s="94"/>
      <c r="TOM373" s="94"/>
      <c r="TON373" s="94"/>
      <c r="TOO373" s="94"/>
      <c r="TOP373" s="94"/>
      <c r="TOQ373" s="94"/>
      <c r="TOR373" s="94"/>
      <c r="TOS373" s="94"/>
      <c r="TOT373" s="94"/>
      <c r="TOU373" s="94"/>
      <c r="TOV373" s="94"/>
      <c r="TOW373" s="94"/>
      <c r="TOX373" s="94"/>
      <c r="TOY373" s="94"/>
      <c r="TOZ373" s="94"/>
      <c r="TPA373" s="94"/>
      <c r="TPB373" s="94"/>
      <c r="TPC373" s="94"/>
      <c r="TPD373" s="94"/>
      <c r="TPE373" s="94"/>
      <c r="TPF373" s="94"/>
      <c r="TPG373" s="94"/>
      <c r="TPH373" s="94"/>
      <c r="TPI373" s="94"/>
      <c r="TPJ373" s="94"/>
      <c r="TPK373" s="94"/>
      <c r="TPL373" s="94"/>
      <c r="TPM373" s="94"/>
      <c r="TPN373" s="94"/>
      <c r="TPO373" s="94"/>
      <c r="TPP373" s="94"/>
      <c r="TPQ373" s="94"/>
      <c r="TPR373" s="94"/>
      <c r="TPS373" s="94"/>
      <c r="TPT373" s="94"/>
      <c r="TPU373" s="94"/>
      <c r="TPV373" s="94"/>
      <c r="TPW373" s="94"/>
      <c r="TPX373" s="94"/>
      <c r="TPY373" s="94"/>
      <c r="TPZ373" s="94"/>
      <c r="TQA373" s="94"/>
      <c r="TQB373" s="94"/>
      <c r="TQC373" s="94"/>
      <c r="TQD373" s="94"/>
      <c r="TQE373" s="94"/>
      <c r="TQF373" s="94"/>
      <c r="TQG373" s="94"/>
      <c r="TQH373" s="94"/>
      <c r="TQI373" s="94"/>
      <c r="TQJ373" s="94"/>
      <c r="TQK373" s="94"/>
      <c r="TQL373" s="94"/>
      <c r="TQM373" s="94"/>
      <c r="TQN373" s="94"/>
      <c r="TQO373" s="94"/>
      <c r="TQP373" s="94"/>
      <c r="TQQ373" s="94"/>
      <c r="TQR373" s="94"/>
      <c r="TQS373" s="94"/>
      <c r="TQT373" s="94"/>
      <c r="TQU373" s="94"/>
      <c r="TQV373" s="94"/>
      <c r="TQW373" s="94"/>
      <c r="TQX373" s="94"/>
      <c r="TQY373" s="94"/>
      <c r="TQZ373" s="94"/>
      <c r="TRA373" s="94"/>
      <c r="TRB373" s="94"/>
      <c r="TRC373" s="94"/>
      <c r="TRD373" s="94"/>
      <c r="TRE373" s="94"/>
      <c r="TRF373" s="94"/>
      <c r="TRG373" s="94"/>
      <c r="TRH373" s="94"/>
      <c r="TRI373" s="94"/>
      <c r="TRJ373" s="94"/>
      <c r="TRK373" s="94"/>
      <c r="TRL373" s="94"/>
      <c r="TRM373" s="94"/>
      <c r="TRN373" s="94"/>
      <c r="TRO373" s="94"/>
      <c r="TRP373" s="94"/>
      <c r="TRQ373" s="94"/>
      <c r="TRR373" s="94"/>
      <c r="TRS373" s="94"/>
      <c r="TRT373" s="94"/>
      <c r="TRU373" s="94"/>
      <c r="TRV373" s="94"/>
      <c r="TRW373" s="94"/>
      <c r="TRX373" s="94"/>
      <c r="TRY373" s="94"/>
      <c r="TRZ373" s="94"/>
      <c r="TSA373" s="94"/>
      <c r="TSB373" s="94"/>
      <c r="TSC373" s="94"/>
      <c r="TSD373" s="94"/>
      <c r="TSE373" s="94"/>
      <c r="TSF373" s="94"/>
      <c r="TSG373" s="94"/>
      <c r="TSH373" s="94"/>
      <c r="TSI373" s="94"/>
      <c r="TSJ373" s="94"/>
      <c r="TSK373" s="94"/>
      <c r="TSL373" s="94"/>
      <c r="TSM373" s="94"/>
      <c r="TSN373" s="94"/>
      <c r="TSO373" s="94"/>
      <c r="TSP373" s="94"/>
      <c r="TSQ373" s="94"/>
      <c r="TSR373" s="94"/>
      <c r="TSS373" s="94"/>
      <c r="TST373" s="94"/>
      <c r="TSU373" s="94"/>
      <c r="TSV373" s="94"/>
      <c r="TSW373" s="94"/>
      <c r="TSX373" s="94"/>
      <c r="TSY373" s="94"/>
      <c r="TSZ373" s="94"/>
      <c r="TTA373" s="94"/>
      <c r="TTB373" s="94"/>
      <c r="TTC373" s="94"/>
      <c r="TTD373" s="94"/>
      <c r="TTE373" s="94"/>
      <c r="TTF373" s="94"/>
      <c r="TTG373" s="94"/>
      <c r="TTH373" s="94"/>
      <c r="TTI373" s="94"/>
      <c r="TTJ373" s="94"/>
      <c r="TTK373" s="94"/>
      <c r="TTL373" s="94"/>
      <c r="TTM373" s="94"/>
      <c r="TTN373" s="94"/>
      <c r="TTO373" s="94"/>
      <c r="TTP373" s="94"/>
      <c r="TTQ373" s="94"/>
      <c r="TTR373" s="94"/>
      <c r="TTS373" s="94"/>
      <c r="TTT373" s="94"/>
      <c r="TTU373" s="94"/>
      <c r="TTV373" s="94"/>
      <c r="TTW373" s="94"/>
      <c r="TTX373" s="94"/>
      <c r="TTY373" s="94"/>
      <c r="TTZ373" s="94"/>
      <c r="TUA373" s="94"/>
      <c r="TUB373" s="94"/>
      <c r="TUC373" s="94"/>
      <c r="TUD373" s="94"/>
      <c r="TUE373" s="94"/>
      <c r="TUF373" s="94"/>
      <c r="TUG373" s="94"/>
      <c r="TUH373" s="94"/>
      <c r="TUI373" s="94"/>
      <c r="TUJ373" s="94"/>
      <c r="TUK373" s="94"/>
      <c r="TUL373" s="94"/>
      <c r="TUM373" s="94"/>
      <c r="TUN373" s="94"/>
      <c r="TUO373" s="94"/>
      <c r="TUP373" s="94"/>
      <c r="TUQ373" s="94"/>
      <c r="TUR373" s="94"/>
      <c r="TUS373" s="94"/>
      <c r="TUT373" s="94"/>
      <c r="TUU373" s="94"/>
      <c r="TUV373" s="94"/>
      <c r="TUW373" s="94"/>
      <c r="TUX373" s="94"/>
      <c r="TUY373" s="94"/>
      <c r="TUZ373" s="94"/>
      <c r="TVA373" s="94"/>
      <c r="TVB373" s="94"/>
      <c r="TVC373" s="94"/>
      <c r="TVD373" s="94"/>
      <c r="TVE373" s="94"/>
      <c r="TVF373" s="94"/>
      <c r="TVG373" s="94"/>
      <c r="TVH373" s="94"/>
      <c r="TVI373" s="94"/>
      <c r="TVJ373" s="94"/>
      <c r="TVK373" s="94"/>
      <c r="TVL373" s="94"/>
      <c r="TVM373" s="94"/>
      <c r="TVN373" s="94"/>
      <c r="TVO373" s="94"/>
      <c r="TVP373" s="94"/>
      <c r="TVQ373" s="94"/>
      <c r="TVR373" s="94"/>
      <c r="TVS373" s="94"/>
      <c r="TVT373" s="94"/>
      <c r="TVU373" s="94"/>
      <c r="TVV373" s="94"/>
      <c r="TVW373" s="94"/>
      <c r="TVX373" s="94"/>
      <c r="TVY373" s="94"/>
      <c r="TVZ373" s="94"/>
      <c r="TWA373" s="94"/>
      <c r="TWB373" s="94"/>
      <c r="TWC373" s="94"/>
      <c r="TWD373" s="94"/>
      <c r="TWE373" s="94"/>
      <c r="TWF373" s="94"/>
      <c r="TWG373" s="94"/>
      <c r="TWH373" s="94"/>
      <c r="TWI373" s="94"/>
      <c r="TWJ373" s="94"/>
      <c r="TWK373" s="94"/>
      <c r="TWL373" s="94"/>
      <c r="TWM373" s="94"/>
      <c r="TWN373" s="94"/>
      <c r="TWO373" s="94"/>
      <c r="TWP373" s="94"/>
      <c r="TWQ373" s="94"/>
      <c r="TWR373" s="94"/>
      <c r="TWS373" s="94"/>
      <c r="TWT373" s="94"/>
      <c r="TWU373" s="94"/>
      <c r="TWV373" s="94"/>
      <c r="TWW373" s="94"/>
      <c r="TWX373" s="94"/>
      <c r="TWY373" s="94"/>
      <c r="TWZ373" s="94"/>
      <c r="TXA373" s="94"/>
      <c r="TXB373" s="94"/>
      <c r="TXC373" s="94"/>
      <c r="TXD373" s="94"/>
      <c r="TXE373" s="94"/>
      <c r="TXF373" s="94"/>
      <c r="TXG373" s="94"/>
      <c r="TXH373" s="94"/>
      <c r="TXI373" s="94"/>
      <c r="TXJ373" s="94"/>
      <c r="TXK373" s="94"/>
      <c r="TXL373" s="94"/>
      <c r="TXM373" s="94"/>
      <c r="TXN373" s="94"/>
      <c r="TXO373" s="94"/>
      <c r="TXP373" s="94"/>
      <c r="TXQ373" s="94"/>
      <c r="TXR373" s="94"/>
      <c r="TXS373" s="94"/>
      <c r="TXT373" s="94"/>
      <c r="TXU373" s="94"/>
      <c r="TXV373" s="94"/>
      <c r="TXW373" s="94"/>
      <c r="TXX373" s="94"/>
      <c r="TXY373" s="94"/>
      <c r="TXZ373" s="94"/>
      <c r="TYA373" s="94"/>
      <c r="TYB373" s="94"/>
      <c r="TYC373" s="94"/>
      <c r="TYD373" s="94"/>
      <c r="TYE373" s="94"/>
      <c r="TYF373" s="94"/>
      <c r="TYG373" s="94"/>
      <c r="TYH373" s="94"/>
      <c r="TYI373" s="94"/>
      <c r="TYJ373" s="94"/>
      <c r="TYK373" s="94"/>
      <c r="TYL373" s="94"/>
      <c r="TYM373" s="94"/>
      <c r="TYN373" s="94"/>
      <c r="TYO373" s="94"/>
      <c r="TYP373" s="94"/>
      <c r="TYQ373" s="94"/>
      <c r="TYR373" s="94"/>
      <c r="TYS373" s="94"/>
      <c r="TYT373" s="94"/>
      <c r="TYU373" s="94"/>
      <c r="TYV373" s="94"/>
      <c r="TYW373" s="94"/>
      <c r="TYX373" s="94"/>
      <c r="TYY373" s="94"/>
      <c r="TYZ373" s="94"/>
      <c r="TZA373" s="94"/>
      <c r="TZB373" s="94"/>
      <c r="TZC373" s="94"/>
      <c r="TZD373" s="94"/>
      <c r="TZE373" s="94"/>
      <c r="TZF373" s="94"/>
      <c r="TZG373" s="94"/>
      <c r="TZH373" s="94"/>
      <c r="TZI373" s="94"/>
      <c r="TZJ373" s="94"/>
      <c r="TZK373" s="94"/>
      <c r="TZL373" s="94"/>
      <c r="TZM373" s="94"/>
      <c r="TZN373" s="94"/>
      <c r="TZO373" s="94"/>
      <c r="TZP373" s="94"/>
      <c r="TZQ373" s="94"/>
      <c r="TZR373" s="94"/>
      <c r="TZS373" s="94"/>
      <c r="TZT373" s="94"/>
      <c r="TZU373" s="94"/>
      <c r="TZV373" s="94"/>
      <c r="TZW373" s="94"/>
      <c r="TZX373" s="94"/>
      <c r="TZY373" s="94"/>
      <c r="TZZ373" s="94"/>
      <c r="UAA373" s="94"/>
      <c r="UAB373" s="94"/>
      <c r="UAC373" s="94"/>
      <c r="UAD373" s="94"/>
      <c r="UAE373" s="94"/>
      <c r="UAF373" s="94"/>
      <c r="UAG373" s="94"/>
      <c r="UAH373" s="94"/>
      <c r="UAI373" s="94"/>
      <c r="UAJ373" s="94"/>
      <c r="UAK373" s="94"/>
      <c r="UAL373" s="94"/>
      <c r="UAM373" s="94"/>
      <c r="UAN373" s="94"/>
      <c r="UAO373" s="94"/>
      <c r="UAP373" s="94"/>
      <c r="UAQ373" s="94"/>
      <c r="UAR373" s="94"/>
      <c r="UAS373" s="94"/>
      <c r="UAT373" s="94"/>
      <c r="UAU373" s="94"/>
      <c r="UAV373" s="94"/>
      <c r="UAW373" s="94"/>
      <c r="UAX373" s="94"/>
      <c r="UAY373" s="94"/>
      <c r="UAZ373" s="94"/>
      <c r="UBA373" s="94"/>
      <c r="UBB373" s="94"/>
      <c r="UBC373" s="94"/>
      <c r="UBD373" s="94"/>
      <c r="UBE373" s="94"/>
      <c r="UBF373" s="94"/>
      <c r="UBG373" s="94"/>
      <c r="UBH373" s="94"/>
      <c r="UBI373" s="94"/>
      <c r="UBJ373" s="94"/>
      <c r="UBK373" s="94"/>
      <c r="UBL373" s="94"/>
      <c r="UBM373" s="94"/>
      <c r="UBN373" s="94"/>
      <c r="UBO373" s="94"/>
      <c r="UBP373" s="94"/>
      <c r="UBQ373" s="94"/>
      <c r="UBR373" s="94"/>
      <c r="UBS373" s="94"/>
      <c r="UBT373" s="94"/>
      <c r="UBU373" s="94"/>
      <c r="UBV373" s="94"/>
      <c r="UBW373" s="94"/>
      <c r="UBX373" s="94"/>
      <c r="UBY373" s="94"/>
      <c r="UBZ373" s="94"/>
      <c r="UCA373" s="94"/>
      <c r="UCB373" s="94"/>
      <c r="UCC373" s="94"/>
      <c r="UCD373" s="94"/>
      <c r="UCE373" s="94"/>
      <c r="UCF373" s="94"/>
      <c r="UCG373" s="94"/>
      <c r="UCH373" s="94"/>
      <c r="UCI373" s="94"/>
      <c r="UCJ373" s="94"/>
      <c r="UCK373" s="94"/>
      <c r="UCL373" s="94"/>
      <c r="UCM373" s="94"/>
      <c r="UCN373" s="94"/>
      <c r="UCO373" s="94"/>
      <c r="UCP373" s="94"/>
      <c r="UCQ373" s="94"/>
      <c r="UCR373" s="94"/>
      <c r="UCS373" s="94"/>
      <c r="UCT373" s="94"/>
      <c r="UCU373" s="94"/>
      <c r="UCV373" s="94"/>
      <c r="UCW373" s="94"/>
      <c r="UCX373" s="94"/>
      <c r="UCY373" s="94"/>
      <c r="UCZ373" s="94"/>
      <c r="UDA373" s="94"/>
      <c r="UDB373" s="94"/>
      <c r="UDC373" s="94"/>
      <c r="UDD373" s="94"/>
      <c r="UDE373" s="94"/>
      <c r="UDF373" s="94"/>
      <c r="UDG373" s="94"/>
      <c r="UDH373" s="94"/>
      <c r="UDI373" s="94"/>
      <c r="UDJ373" s="94"/>
      <c r="UDK373" s="94"/>
      <c r="UDL373" s="94"/>
      <c r="UDM373" s="94"/>
      <c r="UDN373" s="94"/>
      <c r="UDO373" s="94"/>
      <c r="UDP373" s="94"/>
      <c r="UDQ373" s="94"/>
      <c r="UDR373" s="94"/>
      <c r="UDS373" s="94"/>
      <c r="UDT373" s="94"/>
      <c r="UDU373" s="94"/>
      <c r="UDV373" s="94"/>
      <c r="UDW373" s="94"/>
      <c r="UDX373" s="94"/>
      <c r="UDY373" s="94"/>
      <c r="UDZ373" s="94"/>
      <c r="UEA373" s="94"/>
      <c r="UEB373" s="94"/>
      <c r="UEC373" s="94"/>
      <c r="UED373" s="94"/>
      <c r="UEE373" s="94"/>
      <c r="UEF373" s="94"/>
      <c r="UEG373" s="94"/>
      <c r="UEH373" s="94"/>
      <c r="UEI373" s="94"/>
      <c r="UEJ373" s="94"/>
      <c r="UEK373" s="94"/>
      <c r="UEL373" s="94"/>
      <c r="UEM373" s="94"/>
      <c r="UEN373" s="94"/>
      <c r="UEO373" s="94"/>
      <c r="UEP373" s="94"/>
      <c r="UEQ373" s="94"/>
      <c r="UER373" s="94"/>
      <c r="UES373" s="94"/>
      <c r="UET373" s="94"/>
      <c r="UEU373" s="94"/>
      <c r="UEV373" s="94"/>
      <c r="UEW373" s="94"/>
      <c r="UEX373" s="94"/>
      <c r="UEY373" s="94"/>
      <c r="UEZ373" s="94"/>
      <c r="UFA373" s="94"/>
      <c r="UFB373" s="94"/>
      <c r="UFC373" s="94"/>
      <c r="UFD373" s="94"/>
      <c r="UFE373" s="94"/>
      <c r="UFF373" s="94"/>
      <c r="UFG373" s="94"/>
      <c r="UFH373" s="94"/>
      <c r="UFI373" s="94"/>
      <c r="UFJ373" s="94"/>
      <c r="UFK373" s="94"/>
      <c r="UFL373" s="94"/>
      <c r="UFM373" s="94"/>
      <c r="UFN373" s="94"/>
      <c r="UFO373" s="94"/>
      <c r="UFP373" s="94"/>
      <c r="UFQ373" s="94"/>
      <c r="UFR373" s="94"/>
      <c r="UFS373" s="94"/>
      <c r="UFT373" s="94"/>
      <c r="UFU373" s="94"/>
      <c r="UFV373" s="94"/>
      <c r="UFW373" s="94"/>
      <c r="UFX373" s="94"/>
      <c r="UFY373" s="94"/>
      <c r="UFZ373" s="94"/>
      <c r="UGA373" s="94"/>
      <c r="UGB373" s="94"/>
      <c r="UGC373" s="94"/>
      <c r="UGD373" s="94"/>
      <c r="UGE373" s="94"/>
      <c r="UGF373" s="94"/>
      <c r="UGG373" s="94"/>
      <c r="UGH373" s="94"/>
      <c r="UGI373" s="94"/>
      <c r="UGJ373" s="94"/>
      <c r="UGK373" s="94"/>
      <c r="UGL373" s="94"/>
      <c r="UGM373" s="94"/>
      <c r="UGN373" s="94"/>
      <c r="UGO373" s="94"/>
      <c r="UGP373" s="94"/>
      <c r="UGQ373" s="94"/>
      <c r="UGR373" s="94"/>
      <c r="UGS373" s="94"/>
      <c r="UGT373" s="94"/>
      <c r="UGU373" s="94"/>
      <c r="UGV373" s="94"/>
      <c r="UGW373" s="94"/>
      <c r="UGX373" s="94"/>
      <c r="UGY373" s="94"/>
      <c r="UGZ373" s="94"/>
      <c r="UHA373" s="94"/>
      <c r="UHB373" s="94"/>
      <c r="UHC373" s="94"/>
      <c r="UHD373" s="94"/>
      <c r="UHE373" s="94"/>
      <c r="UHF373" s="94"/>
      <c r="UHG373" s="94"/>
      <c r="UHH373" s="94"/>
      <c r="UHI373" s="94"/>
      <c r="UHJ373" s="94"/>
      <c r="UHK373" s="94"/>
      <c r="UHL373" s="94"/>
      <c r="UHM373" s="94"/>
      <c r="UHN373" s="94"/>
      <c r="UHO373" s="94"/>
      <c r="UHP373" s="94"/>
      <c r="UHQ373" s="94"/>
      <c r="UHR373" s="94"/>
      <c r="UHS373" s="94"/>
      <c r="UHT373" s="94"/>
      <c r="UHU373" s="94"/>
      <c r="UHV373" s="94"/>
      <c r="UHW373" s="94"/>
      <c r="UHX373" s="94"/>
      <c r="UHY373" s="94"/>
      <c r="UHZ373" s="94"/>
      <c r="UIA373" s="94"/>
      <c r="UIB373" s="94"/>
      <c r="UIC373" s="94"/>
      <c r="UID373" s="94"/>
      <c r="UIE373" s="94"/>
      <c r="UIF373" s="94"/>
      <c r="UIG373" s="94"/>
      <c r="UIH373" s="94"/>
      <c r="UII373" s="94"/>
      <c r="UIJ373" s="94"/>
      <c r="UIK373" s="94"/>
      <c r="UIL373" s="94"/>
      <c r="UIM373" s="94"/>
      <c r="UIN373" s="94"/>
      <c r="UIO373" s="94"/>
      <c r="UIP373" s="94"/>
      <c r="UIQ373" s="94"/>
      <c r="UIR373" s="94"/>
      <c r="UIS373" s="94"/>
      <c r="UIT373" s="94"/>
      <c r="UIU373" s="94"/>
      <c r="UIV373" s="94"/>
      <c r="UIW373" s="94"/>
      <c r="UIX373" s="94"/>
      <c r="UIY373" s="94"/>
      <c r="UIZ373" s="94"/>
      <c r="UJA373" s="94"/>
      <c r="UJB373" s="94"/>
      <c r="UJC373" s="94"/>
      <c r="UJD373" s="94"/>
      <c r="UJE373" s="94"/>
      <c r="UJF373" s="94"/>
      <c r="UJG373" s="94"/>
      <c r="UJH373" s="94"/>
      <c r="UJI373" s="94"/>
      <c r="UJJ373" s="94"/>
      <c r="UJK373" s="94"/>
      <c r="UJL373" s="94"/>
      <c r="UJM373" s="94"/>
      <c r="UJN373" s="94"/>
      <c r="UJO373" s="94"/>
      <c r="UJP373" s="94"/>
      <c r="UJQ373" s="94"/>
      <c r="UJR373" s="94"/>
      <c r="UJS373" s="94"/>
      <c r="UJT373" s="94"/>
      <c r="UJU373" s="94"/>
      <c r="UJV373" s="94"/>
      <c r="UJW373" s="94"/>
      <c r="UJX373" s="94"/>
      <c r="UJY373" s="94"/>
      <c r="UJZ373" s="94"/>
      <c r="UKA373" s="94"/>
      <c r="UKB373" s="94"/>
      <c r="UKC373" s="94"/>
      <c r="UKD373" s="94"/>
      <c r="UKE373" s="94"/>
      <c r="UKF373" s="94"/>
      <c r="UKG373" s="94"/>
      <c r="UKH373" s="94"/>
      <c r="UKI373" s="94"/>
      <c r="UKJ373" s="94"/>
      <c r="UKK373" s="94"/>
      <c r="UKL373" s="94"/>
      <c r="UKM373" s="94"/>
      <c r="UKN373" s="94"/>
      <c r="UKO373" s="94"/>
      <c r="UKP373" s="94"/>
      <c r="UKQ373" s="94"/>
      <c r="UKR373" s="94"/>
      <c r="UKS373" s="94"/>
      <c r="UKT373" s="94"/>
      <c r="UKU373" s="94"/>
      <c r="UKV373" s="94"/>
      <c r="UKW373" s="94"/>
      <c r="UKX373" s="94"/>
      <c r="UKY373" s="94"/>
      <c r="UKZ373" s="94"/>
      <c r="ULA373" s="94"/>
      <c r="ULB373" s="94"/>
      <c r="ULC373" s="94"/>
      <c r="ULD373" s="94"/>
      <c r="ULE373" s="94"/>
      <c r="ULF373" s="94"/>
      <c r="ULG373" s="94"/>
      <c r="ULH373" s="94"/>
      <c r="ULI373" s="94"/>
      <c r="ULJ373" s="94"/>
      <c r="ULK373" s="94"/>
      <c r="ULL373" s="94"/>
      <c r="ULM373" s="94"/>
      <c r="ULN373" s="94"/>
      <c r="ULO373" s="94"/>
      <c r="ULP373" s="94"/>
      <c r="ULQ373" s="94"/>
      <c r="ULR373" s="94"/>
      <c r="ULS373" s="94"/>
      <c r="ULT373" s="94"/>
      <c r="ULU373" s="94"/>
      <c r="ULV373" s="94"/>
      <c r="ULW373" s="94"/>
      <c r="ULX373" s="94"/>
      <c r="ULY373" s="94"/>
      <c r="ULZ373" s="94"/>
      <c r="UMA373" s="94"/>
      <c r="UMB373" s="94"/>
      <c r="UMC373" s="94"/>
      <c r="UMD373" s="94"/>
      <c r="UME373" s="94"/>
      <c r="UMF373" s="94"/>
      <c r="UMG373" s="94"/>
      <c r="UMH373" s="94"/>
      <c r="UMI373" s="94"/>
      <c r="UMJ373" s="94"/>
      <c r="UMK373" s="94"/>
      <c r="UML373" s="94"/>
      <c r="UMM373" s="94"/>
      <c r="UMN373" s="94"/>
      <c r="UMO373" s="94"/>
      <c r="UMP373" s="94"/>
      <c r="UMQ373" s="94"/>
      <c r="UMR373" s="94"/>
      <c r="UMS373" s="94"/>
      <c r="UMT373" s="94"/>
      <c r="UMU373" s="94"/>
      <c r="UMV373" s="94"/>
      <c r="UMW373" s="94"/>
      <c r="UMX373" s="94"/>
      <c r="UMY373" s="94"/>
      <c r="UMZ373" s="94"/>
      <c r="UNA373" s="94"/>
      <c r="UNB373" s="94"/>
      <c r="UNC373" s="94"/>
      <c r="UND373" s="94"/>
      <c r="UNE373" s="94"/>
      <c r="UNF373" s="94"/>
      <c r="UNG373" s="94"/>
      <c r="UNH373" s="94"/>
      <c r="UNI373" s="94"/>
      <c r="UNJ373" s="94"/>
      <c r="UNK373" s="94"/>
      <c r="UNL373" s="94"/>
      <c r="UNM373" s="94"/>
      <c r="UNN373" s="94"/>
      <c r="UNO373" s="94"/>
      <c r="UNP373" s="94"/>
      <c r="UNQ373" s="94"/>
      <c r="UNR373" s="94"/>
      <c r="UNS373" s="94"/>
      <c r="UNT373" s="94"/>
      <c r="UNU373" s="94"/>
      <c r="UNV373" s="94"/>
      <c r="UNW373" s="94"/>
      <c r="UNX373" s="94"/>
      <c r="UNY373" s="94"/>
      <c r="UNZ373" s="94"/>
      <c r="UOA373" s="94"/>
      <c r="UOB373" s="94"/>
      <c r="UOC373" s="94"/>
      <c r="UOD373" s="94"/>
      <c r="UOE373" s="94"/>
      <c r="UOF373" s="94"/>
      <c r="UOG373" s="94"/>
      <c r="UOH373" s="94"/>
      <c r="UOI373" s="94"/>
      <c r="UOJ373" s="94"/>
      <c r="UOK373" s="94"/>
      <c r="UOL373" s="94"/>
      <c r="UOM373" s="94"/>
      <c r="UON373" s="94"/>
      <c r="UOO373" s="94"/>
      <c r="UOP373" s="94"/>
      <c r="UOQ373" s="94"/>
      <c r="UOR373" s="94"/>
      <c r="UOS373" s="94"/>
      <c r="UOT373" s="94"/>
      <c r="UOU373" s="94"/>
      <c r="UOV373" s="94"/>
      <c r="UOW373" s="94"/>
      <c r="UOX373" s="94"/>
      <c r="UOY373" s="94"/>
      <c r="UOZ373" s="94"/>
      <c r="UPA373" s="94"/>
      <c r="UPB373" s="94"/>
      <c r="UPC373" s="94"/>
      <c r="UPD373" s="94"/>
      <c r="UPE373" s="94"/>
      <c r="UPF373" s="94"/>
      <c r="UPG373" s="94"/>
      <c r="UPH373" s="94"/>
      <c r="UPI373" s="94"/>
      <c r="UPJ373" s="94"/>
      <c r="UPK373" s="94"/>
      <c r="UPL373" s="94"/>
      <c r="UPM373" s="94"/>
      <c r="UPN373" s="94"/>
      <c r="UPO373" s="94"/>
      <c r="UPP373" s="94"/>
      <c r="UPQ373" s="94"/>
      <c r="UPR373" s="94"/>
      <c r="UPS373" s="94"/>
      <c r="UPT373" s="94"/>
      <c r="UPU373" s="94"/>
      <c r="UPV373" s="94"/>
      <c r="UPW373" s="94"/>
      <c r="UPX373" s="94"/>
      <c r="UPY373" s="94"/>
      <c r="UPZ373" s="94"/>
      <c r="UQA373" s="94"/>
      <c r="UQB373" s="94"/>
      <c r="UQC373" s="94"/>
      <c r="UQD373" s="94"/>
      <c r="UQE373" s="94"/>
      <c r="UQF373" s="94"/>
      <c r="UQG373" s="94"/>
      <c r="UQH373" s="94"/>
      <c r="UQI373" s="94"/>
      <c r="UQJ373" s="94"/>
      <c r="UQK373" s="94"/>
      <c r="UQL373" s="94"/>
      <c r="UQM373" s="94"/>
      <c r="UQN373" s="94"/>
      <c r="UQO373" s="94"/>
      <c r="UQP373" s="94"/>
      <c r="UQQ373" s="94"/>
      <c r="UQR373" s="94"/>
      <c r="UQS373" s="94"/>
      <c r="UQT373" s="94"/>
      <c r="UQU373" s="94"/>
      <c r="UQV373" s="94"/>
      <c r="UQW373" s="94"/>
      <c r="UQX373" s="94"/>
      <c r="UQY373" s="94"/>
      <c r="UQZ373" s="94"/>
      <c r="URA373" s="94"/>
      <c r="URB373" s="94"/>
      <c r="URC373" s="94"/>
      <c r="URD373" s="94"/>
      <c r="URE373" s="94"/>
      <c r="URF373" s="94"/>
      <c r="URG373" s="94"/>
      <c r="URH373" s="94"/>
      <c r="URI373" s="94"/>
      <c r="URJ373" s="94"/>
      <c r="URK373" s="94"/>
      <c r="URL373" s="94"/>
      <c r="URM373" s="94"/>
      <c r="URN373" s="94"/>
      <c r="URO373" s="94"/>
      <c r="URP373" s="94"/>
      <c r="URQ373" s="94"/>
      <c r="URR373" s="94"/>
      <c r="URS373" s="94"/>
      <c r="URT373" s="94"/>
      <c r="URU373" s="94"/>
      <c r="URV373" s="94"/>
      <c r="URW373" s="94"/>
      <c r="URX373" s="94"/>
      <c r="URY373" s="94"/>
      <c r="URZ373" s="94"/>
      <c r="USA373" s="94"/>
      <c r="USB373" s="94"/>
      <c r="USC373" s="94"/>
      <c r="USD373" s="94"/>
      <c r="USE373" s="94"/>
      <c r="USF373" s="94"/>
      <c r="USG373" s="94"/>
      <c r="USH373" s="94"/>
      <c r="USI373" s="94"/>
      <c r="USJ373" s="94"/>
      <c r="USK373" s="94"/>
      <c r="USL373" s="94"/>
      <c r="USM373" s="94"/>
      <c r="USN373" s="94"/>
      <c r="USO373" s="94"/>
      <c r="USP373" s="94"/>
      <c r="USQ373" s="94"/>
      <c r="USR373" s="94"/>
      <c r="USS373" s="94"/>
      <c r="UST373" s="94"/>
      <c r="USU373" s="94"/>
      <c r="USV373" s="94"/>
      <c r="USW373" s="94"/>
      <c r="USX373" s="94"/>
      <c r="USY373" s="94"/>
      <c r="USZ373" s="94"/>
      <c r="UTA373" s="94"/>
      <c r="UTB373" s="94"/>
      <c r="UTC373" s="94"/>
      <c r="UTD373" s="94"/>
      <c r="UTE373" s="94"/>
      <c r="UTF373" s="94"/>
      <c r="UTG373" s="94"/>
      <c r="UTH373" s="94"/>
      <c r="UTI373" s="94"/>
      <c r="UTJ373" s="94"/>
      <c r="UTK373" s="94"/>
      <c r="UTL373" s="94"/>
      <c r="UTM373" s="94"/>
      <c r="UTN373" s="94"/>
      <c r="UTO373" s="94"/>
      <c r="UTP373" s="94"/>
      <c r="UTQ373" s="94"/>
      <c r="UTR373" s="94"/>
      <c r="UTS373" s="94"/>
      <c r="UTT373" s="94"/>
      <c r="UTU373" s="94"/>
      <c r="UTV373" s="94"/>
      <c r="UTW373" s="94"/>
      <c r="UTX373" s="94"/>
      <c r="UTY373" s="94"/>
      <c r="UTZ373" s="94"/>
      <c r="UUA373" s="94"/>
      <c r="UUB373" s="94"/>
      <c r="UUC373" s="94"/>
      <c r="UUD373" s="94"/>
      <c r="UUE373" s="94"/>
      <c r="UUF373" s="94"/>
      <c r="UUG373" s="94"/>
      <c r="UUH373" s="94"/>
      <c r="UUI373" s="94"/>
      <c r="UUJ373" s="94"/>
      <c r="UUK373" s="94"/>
      <c r="UUL373" s="94"/>
      <c r="UUM373" s="94"/>
      <c r="UUN373" s="94"/>
      <c r="UUO373" s="94"/>
      <c r="UUP373" s="94"/>
      <c r="UUQ373" s="94"/>
      <c r="UUR373" s="94"/>
      <c r="UUS373" s="94"/>
      <c r="UUT373" s="94"/>
      <c r="UUU373" s="94"/>
      <c r="UUV373" s="94"/>
      <c r="UUW373" s="94"/>
      <c r="UUX373" s="94"/>
      <c r="UUY373" s="94"/>
      <c r="UUZ373" s="94"/>
      <c r="UVA373" s="94"/>
      <c r="UVB373" s="94"/>
      <c r="UVC373" s="94"/>
      <c r="UVD373" s="94"/>
      <c r="UVE373" s="94"/>
      <c r="UVF373" s="94"/>
      <c r="UVG373" s="94"/>
      <c r="UVH373" s="94"/>
      <c r="UVI373" s="94"/>
      <c r="UVJ373" s="94"/>
      <c r="UVK373" s="94"/>
      <c r="UVL373" s="94"/>
      <c r="UVM373" s="94"/>
      <c r="UVN373" s="94"/>
      <c r="UVO373" s="94"/>
      <c r="UVP373" s="94"/>
      <c r="UVQ373" s="94"/>
      <c r="UVR373" s="94"/>
      <c r="UVS373" s="94"/>
      <c r="UVT373" s="94"/>
      <c r="UVU373" s="94"/>
      <c r="UVV373" s="94"/>
      <c r="UVW373" s="94"/>
      <c r="UVX373" s="94"/>
      <c r="UVY373" s="94"/>
      <c r="UVZ373" s="94"/>
      <c r="UWA373" s="94"/>
      <c r="UWB373" s="94"/>
      <c r="UWC373" s="94"/>
      <c r="UWD373" s="94"/>
      <c r="UWE373" s="94"/>
      <c r="UWF373" s="94"/>
      <c r="UWG373" s="94"/>
      <c r="UWH373" s="94"/>
      <c r="UWI373" s="94"/>
      <c r="UWJ373" s="94"/>
      <c r="UWK373" s="94"/>
      <c r="UWL373" s="94"/>
      <c r="UWM373" s="94"/>
      <c r="UWN373" s="94"/>
      <c r="UWO373" s="94"/>
      <c r="UWP373" s="94"/>
      <c r="UWQ373" s="94"/>
      <c r="UWR373" s="94"/>
      <c r="UWS373" s="94"/>
      <c r="UWT373" s="94"/>
      <c r="UWU373" s="94"/>
      <c r="UWV373" s="94"/>
      <c r="UWW373" s="94"/>
      <c r="UWX373" s="94"/>
      <c r="UWY373" s="94"/>
      <c r="UWZ373" s="94"/>
      <c r="UXA373" s="94"/>
      <c r="UXB373" s="94"/>
      <c r="UXC373" s="94"/>
      <c r="UXD373" s="94"/>
      <c r="UXE373" s="94"/>
      <c r="UXF373" s="94"/>
      <c r="UXG373" s="94"/>
      <c r="UXH373" s="94"/>
      <c r="UXI373" s="94"/>
      <c r="UXJ373" s="94"/>
      <c r="UXK373" s="94"/>
      <c r="UXL373" s="94"/>
      <c r="UXM373" s="94"/>
      <c r="UXN373" s="94"/>
      <c r="UXO373" s="94"/>
      <c r="UXP373" s="94"/>
      <c r="UXQ373" s="94"/>
      <c r="UXR373" s="94"/>
      <c r="UXS373" s="94"/>
      <c r="UXT373" s="94"/>
      <c r="UXU373" s="94"/>
      <c r="UXV373" s="94"/>
      <c r="UXW373" s="94"/>
      <c r="UXX373" s="94"/>
      <c r="UXY373" s="94"/>
      <c r="UXZ373" s="94"/>
      <c r="UYA373" s="94"/>
      <c r="UYB373" s="94"/>
      <c r="UYC373" s="94"/>
      <c r="UYD373" s="94"/>
      <c r="UYE373" s="94"/>
      <c r="UYF373" s="94"/>
      <c r="UYG373" s="94"/>
      <c r="UYH373" s="94"/>
      <c r="UYI373" s="94"/>
      <c r="UYJ373" s="94"/>
      <c r="UYK373" s="94"/>
      <c r="UYL373" s="94"/>
      <c r="UYM373" s="94"/>
      <c r="UYN373" s="94"/>
      <c r="UYO373" s="94"/>
      <c r="UYP373" s="94"/>
      <c r="UYQ373" s="94"/>
      <c r="UYR373" s="94"/>
      <c r="UYS373" s="94"/>
      <c r="UYT373" s="94"/>
      <c r="UYU373" s="94"/>
      <c r="UYV373" s="94"/>
      <c r="UYW373" s="94"/>
      <c r="UYX373" s="94"/>
      <c r="UYY373" s="94"/>
      <c r="UYZ373" s="94"/>
      <c r="UZA373" s="94"/>
      <c r="UZB373" s="94"/>
      <c r="UZC373" s="94"/>
      <c r="UZD373" s="94"/>
      <c r="UZE373" s="94"/>
      <c r="UZF373" s="94"/>
      <c r="UZG373" s="94"/>
      <c r="UZH373" s="94"/>
      <c r="UZI373" s="94"/>
      <c r="UZJ373" s="94"/>
      <c r="UZK373" s="94"/>
      <c r="UZL373" s="94"/>
      <c r="UZM373" s="94"/>
      <c r="UZN373" s="94"/>
      <c r="UZO373" s="94"/>
      <c r="UZP373" s="94"/>
      <c r="UZQ373" s="94"/>
      <c r="UZR373" s="94"/>
      <c r="UZS373" s="94"/>
      <c r="UZT373" s="94"/>
      <c r="UZU373" s="94"/>
      <c r="UZV373" s="94"/>
      <c r="UZW373" s="94"/>
      <c r="UZX373" s="94"/>
      <c r="UZY373" s="94"/>
      <c r="UZZ373" s="94"/>
      <c r="VAA373" s="94"/>
      <c r="VAB373" s="94"/>
      <c r="VAC373" s="94"/>
      <c r="VAD373" s="94"/>
      <c r="VAE373" s="94"/>
      <c r="VAF373" s="94"/>
      <c r="VAG373" s="94"/>
      <c r="VAH373" s="94"/>
      <c r="VAI373" s="94"/>
      <c r="VAJ373" s="94"/>
      <c r="VAK373" s="94"/>
      <c r="VAL373" s="94"/>
      <c r="VAM373" s="94"/>
      <c r="VAN373" s="94"/>
      <c r="VAO373" s="94"/>
      <c r="VAP373" s="94"/>
      <c r="VAQ373" s="94"/>
      <c r="VAR373" s="94"/>
      <c r="VAS373" s="94"/>
      <c r="VAT373" s="94"/>
      <c r="VAU373" s="94"/>
      <c r="VAV373" s="94"/>
      <c r="VAW373" s="94"/>
      <c r="VAX373" s="94"/>
      <c r="VAY373" s="94"/>
      <c r="VAZ373" s="94"/>
      <c r="VBA373" s="94"/>
      <c r="VBB373" s="94"/>
      <c r="VBC373" s="94"/>
      <c r="VBD373" s="94"/>
      <c r="VBE373" s="94"/>
      <c r="VBF373" s="94"/>
      <c r="VBG373" s="94"/>
      <c r="VBH373" s="94"/>
      <c r="VBI373" s="94"/>
      <c r="VBJ373" s="94"/>
      <c r="VBK373" s="94"/>
      <c r="VBL373" s="94"/>
      <c r="VBM373" s="94"/>
      <c r="VBN373" s="94"/>
      <c r="VBO373" s="94"/>
      <c r="VBP373" s="94"/>
      <c r="VBQ373" s="94"/>
      <c r="VBR373" s="94"/>
      <c r="VBS373" s="94"/>
      <c r="VBT373" s="94"/>
      <c r="VBU373" s="94"/>
      <c r="VBV373" s="94"/>
      <c r="VBW373" s="94"/>
      <c r="VBX373" s="94"/>
      <c r="VBY373" s="94"/>
      <c r="VBZ373" s="94"/>
      <c r="VCA373" s="94"/>
      <c r="VCB373" s="94"/>
      <c r="VCC373" s="94"/>
      <c r="VCD373" s="94"/>
      <c r="VCE373" s="94"/>
      <c r="VCF373" s="94"/>
      <c r="VCG373" s="94"/>
      <c r="VCH373" s="94"/>
      <c r="VCI373" s="94"/>
      <c r="VCJ373" s="94"/>
      <c r="VCK373" s="94"/>
      <c r="VCL373" s="94"/>
      <c r="VCM373" s="94"/>
      <c r="VCN373" s="94"/>
      <c r="VCO373" s="94"/>
      <c r="VCP373" s="94"/>
      <c r="VCQ373" s="94"/>
      <c r="VCR373" s="94"/>
      <c r="VCS373" s="94"/>
      <c r="VCT373" s="94"/>
      <c r="VCU373" s="94"/>
      <c r="VCV373" s="94"/>
      <c r="VCW373" s="94"/>
      <c r="VCX373" s="94"/>
      <c r="VCY373" s="94"/>
      <c r="VCZ373" s="94"/>
      <c r="VDA373" s="94"/>
      <c r="VDB373" s="94"/>
      <c r="VDC373" s="94"/>
      <c r="VDD373" s="94"/>
      <c r="VDE373" s="94"/>
      <c r="VDF373" s="94"/>
      <c r="VDG373" s="94"/>
      <c r="VDH373" s="94"/>
      <c r="VDI373" s="94"/>
      <c r="VDJ373" s="94"/>
      <c r="VDK373" s="94"/>
      <c r="VDL373" s="94"/>
      <c r="VDM373" s="94"/>
      <c r="VDN373" s="94"/>
      <c r="VDO373" s="94"/>
      <c r="VDP373" s="94"/>
      <c r="VDQ373" s="94"/>
      <c r="VDR373" s="94"/>
      <c r="VDS373" s="94"/>
      <c r="VDT373" s="94"/>
      <c r="VDU373" s="94"/>
      <c r="VDV373" s="94"/>
      <c r="VDW373" s="94"/>
      <c r="VDX373" s="94"/>
      <c r="VDY373" s="94"/>
      <c r="VDZ373" s="94"/>
      <c r="VEA373" s="94"/>
      <c r="VEB373" s="94"/>
      <c r="VEC373" s="94"/>
      <c r="VED373" s="94"/>
      <c r="VEE373" s="94"/>
      <c r="VEF373" s="94"/>
      <c r="VEG373" s="94"/>
      <c r="VEH373" s="94"/>
      <c r="VEI373" s="94"/>
      <c r="VEJ373" s="94"/>
      <c r="VEK373" s="94"/>
      <c r="VEL373" s="94"/>
      <c r="VEM373" s="94"/>
      <c r="VEN373" s="94"/>
      <c r="VEO373" s="94"/>
      <c r="VEP373" s="94"/>
      <c r="VEQ373" s="94"/>
      <c r="VER373" s="94"/>
      <c r="VES373" s="94"/>
      <c r="VET373" s="94"/>
      <c r="VEU373" s="94"/>
      <c r="VEV373" s="94"/>
      <c r="VEW373" s="94"/>
      <c r="VEX373" s="94"/>
      <c r="VEY373" s="94"/>
      <c r="VEZ373" s="94"/>
      <c r="VFA373" s="94"/>
      <c r="VFB373" s="94"/>
      <c r="VFC373" s="94"/>
      <c r="VFD373" s="94"/>
      <c r="VFE373" s="94"/>
      <c r="VFF373" s="94"/>
      <c r="VFG373" s="94"/>
      <c r="VFH373" s="94"/>
      <c r="VFI373" s="94"/>
      <c r="VFJ373" s="94"/>
      <c r="VFK373" s="94"/>
      <c r="VFL373" s="94"/>
      <c r="VFM373" s="94"/>
      <c r="VFN373" s="94"/>
      <c r="VFO373" s="94"/>
      <c r="VFP373" s="94"/>
      <c r="VFQ373" s="94"/>
      <c r="VFR373" s="94"/>
      <c r="VFS373" s="94"/>
      <c r="VFT373" s="94"/>
      <c r="VFU373" s="94"/>
      <c r="VFV373" s="94"/>
      <c r="VFW373" s="94"/>
      <c r="VFX373" s="94"/>
      <c r="VFY373" s="94"/>
      <c r="VFZ373" s="94"/>
      <c r="VGA373" s="94"/>
      <c r="VGB373" s="94"/>
      <c r="VGC373" s="94"/>
      <c r="VGD373" s="94"/>
      <c r="VGE373" s="94"/>
      <c r="VGF373" s="94"/>
      <c r="VGG373" s="94"/>
      <c r="VGH373" s="94"/>
      <c r="VGI373" s="94"/>
      <c r="VGJ373" s="94"/>
      <c r="VGK373" s="94"/>
      <c r="VGL373" s="94"/>
      <c r="VGM373" s="94"/>
      <c r="VGN373" s="94"/>
      <c r="VGO373" s="94"/>
      <c r="VGP373" s="94"/>
      <c r="VGQ373" s="94"/>
      <c r="VGR373" s="94"/>
      <c r="VGS373" s="94"/>
      <c r="VGT373" s="94"/>
      <c r="VGU373" s="94"/>
      <c r="VGV373" s="94"/>
      <c r="VGW373" s="94"/>
      <c r="VGX373" s="94"/>
      <c r="VGY373" s="94"/>
      <c r="VGZ373" s="94"/>
      <c r="VHA373" s="94"/>
      <c r="VHB373" s="94"/>
      <c r="VHC373" s="94"/>
      <c r="VHD373" s="94"/>
      <c r="VHE373" s="94"/>
      <c r="VHF373" s="94"/>
      <c r="VHG373" s="94"/>
      <c r="VHH373" s="94"/>
      <c r="VHI373" s="94"/>
      <c r="VHJ373" s="94"/>
      <c r="VHK373" s="94"/>
      <c r="VHL373" s="94"/>
      <c r="VHM373" s="94"/>
      <c r="VHN373" s="94"/>
      <c r="VHO373" s="94"/>
      <c r="VHP373" s="94"/>
      <c r="VHQ373" s="94"/>
      <c r="VHR373" s="94"/>
      <c r="VHS373" s="94"/>
      <c r="VHT373" s="94"/>
      <c r="VHU373" s="94"/>
      <c r="VHV373" s="94"/>
      <c r="VHW373" s="94"/>
      <c r="VHX373" s="94"/>
      <c r="VHY373" s="94"/>
      <c r="VHZ373" s="94"/>
      <c r="VIA373" s="94"/>
      <c r="VIB373" s="94"/>
      <c r="VIC373" s="94"/>
      <c r="VID373" s="94"/>
      <c r="VIE373" s="94"/>
      <c r="VIF373" s="94"/>
      <c r="VIG373" s="94"/>
      <c r="VIH373" s="94"/>
      <c r="VII373" s="94"/>
      <c r="VIJ373" s="94"/>
      <c r="VIK373" s="94"/>
      <c r="VIL373" s="94"/>
      <c r="VIM373" s="94"/>
      <c r="VIN373" s="94"/>
      <c r="VIO373" s="94"/>
      <c r="VIP373" s="94"/>
      <c r="VIQ373" s="94"/>
      <c r="VIR373" s="94"/>
      <c r="VIS373" s="94"/>
      <c r="VIT373" s="94"/>
      <c r="VIU373" s="94"/>
      <c r="VIV373" s="94"/>
      <c r="VIW373" s="94"/>
      <c r="VIX373" s="94"/>
      <c r="VIY373" s="94"/>
      <c r="VIZ373" s="94"/>
      <c r="VJA373" s="94"/>
      <c r="VJB373" s="94"/>
      <c r="VJC373" s="94"/>
      <c r="VJD373" s="94"/>
      <c r="VJE373" s="94"/>
      <c r="VJF373" s="94"/>
      <c r="VJG373" s="94"/>
      <c r="VJH373" s="94"/>
      <c r="VJI373" s="94"/>
      <c r="VJJ373" s="94"/>
      <c r="VJK373" s="94"/>
      <c r="VJL373" s="94"/>
      <c r="VJM373" s="94"/>
      <c r="VJN373" s="94"/>
      <c r="VJO373" s="94"/>
      <c r="VJP373" s="94"/>
      <c r="VJQ373" s="94"/>
      <c r="VJR373" s="94"/>
      <c r="VJS373" s="94"/>
      <c r="VJT373" s="94"/>
      <c r="VJU373" s="94"/>
      <c r="VJV373" s="94"/>
      <c r="VJW373" s="94"/>
      <c r="VJX373" s="94"/>
      <c r="VJY373" s="94"/>
      <c r="VJZ373" s="94"/>
      <c r="VKA373" s="94"/>
      <c r="VKB373" s="94"/>
      <c r="VKC373" s="94"/>
      <c r="VKD373" s="94"/>
      <c r="VKE373" s="94"/>
      <c r="VKF373" s="94"/>
      <c r="VKG373" s="94"/>
      <c r="VKH373" s="94"/>
      <c r="VKI373" s="94"/>
      <c r="VKJ373" s="94"/>
      <c r="VKK373" s="94"/>
      <c r="VKL373" s="94"/>
      <c r="VKM373" s="94"/>
      <c r="VKN373" s="94"/>
      <c r="VKO373" s="94"/>
      <c r="VKP373" s="94"/>
      <c r="VKQ373" s="94"/>
      <c r="VKR373" s="94"/>
      <c r="VKS373" s="94"/>
      <c r="VKT373" s="94"/>
      <c r="VKU373" s="94"/>
      <c r="VKV373" s="94"/>
      <c r="VKW373" s="94"/>
      <c r="VKX373" s="94"/>
      <c r="VKY373" s="94"/>
      <c r="VKZ373" s="94"/>
      <c r="VLA373" s="94"/>
      <c r="VLB373" s="94"/>
      <c r="VLC373" s="94"/>
      <c r="VLD373" s="94"/>
      <c r="VLE373" s="94"/>
      <c r="VLF373" s="94"/>
      <c r="VLG373" s="94"/>
      <c r="VLH373" s="94"/>
      <c r="VLI373" s="94"/>
      <c r="VLJ373" s="94"/>
      <c r="VLK373" s="94"/>
      <c r="VLL373" s="94"/>
      <c r="VLM373" s="94"/>
      <c r="VLN373" s="94"/>
      <c r="VLO373" s="94"/>
      <c r="VLP373" s="94"/>
      <c r="VLQ373" s="94"/>
      <c r="VLR373" s="94"/>
      <c r="VLS373" s="94"/>
      <c r="VLT373" s="94"/>
      <c r="VLU373" s="94"/>
      <c r="VLV373" s="94"/>
      <c r="VLW373" s="94"/>
      <c r="VLX373" s="94"/>
      <c r="VLY373" s="94"/>
      <c r="VLZ373" s="94"/>
      <c r="VMA373" s="94"/>
      <c r="VMB373" s="94"/>
      <c r="VMC373" s="94"/>
      <c r="VMD373" s="94"/>
      <c r="VME373" s="94"/>
      <c r="VMF373" s="94"/>
      <c r="VMG373" s="94"/>
      <c r="VMH373" s="94"/>
      <c r="VMI373" s="94"/>
      <c r="VMJ373" s="94"/>
      <c r="VMK373" s="94"/>
      <c r="VML373" s="94"/>
      <c r="VMM373" s="94"/>
      <c r="VMN373" s="94"/>
      <c r="VMO373" s="94"/>
      <c r="VMP373" s="94"/>
      <c r="VMQ373" s="94"/>
      <c r="VMR373" s="94"/>
      <c r="VMS373" s="94"/>
      <c r="VMT373" s="94"/>
      <c r="VMU373" s="94"/>
      <c r="VMV373" s="94"/>
      <c r="VMW373" s="94"/>
      <c r="VMX373" s="94"/>
      <c r="VMY373" s="94"/>
      <c r="VMZ373" s="94"/>
      <c r="VNA373" s="94"/>
      <c r="VNB373" s="94"/>
      <c r="VNC373" s="94"/>
      <c r="VND373" s="94"/>
      <c r="VNE373" s="94"/>
      <c r="VNF373" s="94"/>
      <c r="VNG373" s="94"/>
      <c r="VNH373" s="94"/>
      <c r="VNI373" s="94"/>
      <c r="VNJ373" s="94"/>
      <c r="VNK373" s="94"/>
      <c r="VNL373" s="94"/>
      <c r="VNM373" s="94"/>
      <c r="VNN373" s="94"/>
      <c r="VNO373" s="94"/>
      <c r="VNP373" s="94"/>
      <c r="VNQ373" s="94"/>
      <c r="VNR373" s="94"/>
      <c r="VNS373" s="94"/>
      <c r="VNT373" s="94"/>
      <c r="VNU373" s="94"/>
      <c r="VNV373" s="94"/>
      <c r="VNW373" s="94"/>
      <c r="VNX373" s="94"/>
      <c r="VNY373" s="94"/>
      <c r="VNZ373" s="94"/>
      <c r="VOA373" s="94"/>
      <c r="VOB373" s="94"/>
      <c r="VOC373" s="94"/>
      <c r="VOD373" s="94"/>
      <c r="VOE373" s="94"/>
      <c r="VOF373" s="94"/>
      <c r="VOG373" s="94"/>
      <c r="VOH373" s="94"/>
      <c r="VOI373" s="94"/>
      <c r="VOJ373" s="94"/>
      <c r="VOK373" s="94"/>
      <c r="VOL373" s="94"/>
      <c r="VOM373" s="94"/>
      <c r="VON373" s="94"/>
      <c r="VOO373" s="94"/>
      <c r="VOP373" s="94"/>
      <c r="VOQ373" s="94"/>
      <c r="VOR373" s="94"/>
      <c r="VOS373" s="94"/>
      <c r="VOT373" s="94"/>
      <c r="VOU373" s="94"/>
      <c r="VOV373" s="94"/>
      <c r="VOW373" s="94"/>
      <c r="VOX373" s="94"/>
      <c r="VOY373" s="94"/>
      <c r="VOZ373" s="94"/>
      <c r="VPA373" s="94"/>
      <c r="VPB373" s="94"/>
      <c r="VPC373" s="94"/>
      <c r="VPD373" s="94"/>
      <c r="VPE373" s="94"/>
      <c r="VPF373" s="94"/>
      <c r="VPG373" s="94"/>
      <c r="VPH373" s="94"/>
      <c r="VPI373" s="94"/>
      <c r="VPJ373" s="94"/>
      <c r="VPK373" s="94"/>
      <c r="VPL373" s="94"/>
      <c r="VPM373" s="94"/>
      <c r="VPN373" s="94"/>
      <c r="VPO373" s="94"/>
      <c r="VPP373" s="94"/>
      <c r="VPQ373" s="94"/>
      <c r="VPR373" s="94"/>
      <c r="VPS373" s="94"/>
      <c r="VPT373" s="94"/>
      <c r="VPU373" s="94"/>
      <c r="VPV373" s="94"/>
      <c r="VPW373" s="94"/>
      <c r="VPX373" s="94"/>
      <c r="VPY373" s="94"/>
      <c r="VPZ373" s="94"/>
      <c r="VQA373" s="94"/>
      <c r="VQB373" s="94"/>
      <c r="VQC373" s="94"/>
      <c r="VQD373" s="94"/>
      <c r="VQE373" s="94"/>
      <c r="VQF373" s="94"/>
      <c r="VQG373" s="94"/>
      <c r="VQH373" s="94"/>
      <c r="VQI373" s="94"/>
      <c r="VQJ373" s="94"/>
      <c r="VQK373" s="94"/>
      <c r="VQL373" s="94"/>
      <c r="VQM373" s="94"/>
      <c r="VQN373" s="94"/>
      <c r="VQO373" s="94"/>
      <c r="VQP373" s="94"/>
      <c r="VQQ373" s="94"/>
      <c r="VQR373" s="94"/>
      <c r="VQS373" s="94"/>
      <c r="VQT373" s="94"/>
      <c r="VQU373" s="94"/>
      <c r="VQV373" s="94"/>
      <c r="VQW373" s="94"/>
      <c r="VQX373" s="94"/>
      <c r="VQY373" s="94"/>
      <c r="VQZ373" s="94"/>
      <c r="VRA373" s="94"/>
      <c r="VRB373" s="94"/>
      <c r="VRC373" s="94"/>
      <c r="VRD373" s="94"/>
      <c r="VRE373" s="94"/>
      <c r="VRF373" s="94"/>
      <c r="VRG373" s="94"/>
      <c r="VRH373" s="94"/>
      <c r="VRI373" s="94"/>
      <c r="VRJ373" s="94"/>
      <c r="VRK373" s="94"/>
      <c r="VRL373" s="94"/>
      <c r="VRM373" s="94"/>
      <c r="VRN373" s="94"/>
      <c r="VRO373" s="94"/>
      <c r="VRP373" s="94"/>
      <c r="VRQ373" s="94"/>
      <c r="VRR373" s="94"/>
      <c r="VRS373" s="94"/>
      <c r="VRT373" s="94"/>
      <c r="VRU373" s="94"/>
      <c r="VRV373" s="94"/>
      <c r="VRW373" s="94"/>
      <c r="VRX373" s="94"/>
      <c r="VRY373" s="94"/>
      <c r="VRZ373" s="94"/>
      <c r="VSA373" s="94"/>
      <c r="VSB373" s="94"/>
      <c r="VSC373" s="94"/>
      <c r="VSD373" s="94"/>
      <c r="VSE373" s="94"/>
      <c r="VSF373" s="94"/>
      <c r="VSG373" s="94"/>
      <c r="VSH373" s="94"/>
      <c r="VSI373" s="94"/>
      <c r="VSJ373" s="94"/>
      <c r="VSK373" s="94"/>
      <c r="VSL373" s="94"/>
      <c r="VSM373" s="94"/>
      <c r="VSN373" s="94"/>
      <c r="VSO373" s="94"/>
      <c r="VSP373" s="94"/>
      <c r="VSQ373" s="94"/>
      <c r="VSR373" s="94"/>
      <c r="VSS373" s="94"/>
      <c r="VST373" s="94"/>
      <c r="VSU373" s="94"/>
      <c r="VSV373" s="94"/>
      <c r="VSW373" s="94"/>
      <c r="VSX373" s="94"/>
      <c r="VSY373" s="94"/>
      <c r="VSZ373" s="94"/>
      <c r="VTA373" s="94"/>
      <c r="VTB373" s="94"/>
      <c r="VTC373" s="94"/>
      <c r="VTD373" s="94"/>
      <c r="VTE373" s="94"/>
      <c r="VTF373" s="94"/>
      <c r="VTG373" s="94"/>
      <c r="VTH373" s="94"/>
      <c r="VTI373" s="94"/>
      <c r="VTJ373" s="94"/>
      <c r="VTK373" s="94"/>
      <c r="VTL373" s="94"/>
      <c r="VTM373" s="94"/>
      <c r="VTN373" s="94"/>
      <c r="VTO373" s="94"/>
      <c r="VTP373" s="94"/>
      <c r="VTQ373" s="94"/>
      <c r="VTR373" s="94"/>
      <c r="VTS373" s="94"/>
      <c r="VTT373" s="94"/>
      <c r="VTU373" s="94"/>
      <c r="VTV373" s="94"/>
      <c r="VTW373" s="94"/>
      <c r="VTX373" s="94"/>
      <c r="VTY373" s="94"/>
      <c r="VTZ373" s="94"/>
      <c r="VUA373" s="94"/>
      <c r="VUB373" s="94"/>
      <c r="VUC373" s="94"/>
      <c r="VUD373" s="94"/>
      <c r="VUE373" s="94"/>
      <c r="VUF373" s="94"/>
      <c r="VUG373" s="94"/>
      <c r="VUH373" s="94"/>
      <c r="VUI373" s="94"/>
      <c r="VUJ373" s="94"/>
      <c r="VUK373" s="94"/>
      <c r="VUL373" s="94"/>
      <c r="VUM373" s="94"/>
      <c r="VUN373" s="94"/>
      <c r="VUO373" s="94"/>
      <c r="VUP373" s="94"/>
      <c r="VUQ373" s="94"/>
      <c r="VUR373" s="94"/>
      <c r="VUS373" s="94"/>
      <c r="VUT373" s="94"/>
      <c r="VUU373" s="94"/>
      <c r="VUV373" s="94"/>
      <c r="VUW373" s="94"/>
      <c r="VUX373" s="94"/>
      <c r="VUY373" s="94"/>
      <c r="VUZ373" s="94"/>
      <c r="VVA373" s="94"/>
      <c r="VVB373" s="94"/>
      <c r="VVC373" s="94"/>
      <c r="VVD373" s="94"/>
      <c r="VVE373" s="94"/>
      <c r="VVF373" s="94"/>
      <c r="VVG373" s="94"/>
      <c r="VVH373" s="94"/>
      <c r="VVI373" s="94"/>
      <c r="VVJ373" s="94"/>
      <c r="VVK373" s="94"/>
      <c r="VVL373" s="94"/>
      <c r="VVM373" s="94"/>
      <c r="VVN373" s="94"/>
      <c r="VVO373" s="94"/>
      <c r="VVP373" s="94"/>
      <c r="VVQ373" s="94"/>
      <c r="VVR373" s="94"/>
      <c r="VVS373" s="94"/>
      <c r="VVT373" s="94"/>
      <c r="VVU373" s="94"/>
      <c r="VVV373" s="94"/>
      <c r="VVW373" s="94"/>
      <c r="VVX373" s="94"/>
      <c r="VVY373" s="94"/>
      <c r="VVZ373" s="94"/>
      <c r="VWA373" s="94"/>
      <c r="VWB373" s="94"/>
      <c r="VWC373" s="94"/>
      <c r="VWD373" s="94"/>
      <c r="VWE373" s="94"/>
      <c r="VWF373" s="94"/>
      <c r="VWG373" s="94"/>
      <c r="VWH373" s="94"/>
      <c r="VWI373" s="94"/>
      <c r="VWJ373" s="94"/>
      <c r="VWK373" s="94"/>
      <c r="VWL373" s="94"/>
      <c r="VWM373" s="94"/>
      <c r="VWN373" s="94"/>
      <c r="VWO373" s="94"/>
      <c r="VWP373" s="94"/>
      <c r="VWQ373" s="94"/>
      <c r="VWR373" s="94"/>
      <c r="VWS373" s="94"/>
      <c r="VWT373" s="94"/>
      <c r="VWU373" s="94"/>
      <c r="VWV373" s="94"/>
      <c r="VWW373" s="94"/>
      <c r="VWX373" s="94"/>
      <c r="VWY373" s="94"/>
      <c r="VWZ373" s="94"/>
      <c r="VXA373" s="94"/>
      <c r="VXB373" s="94"/>
      <c r="VXC373" s="94"/>
      <c r="VXD373" s="94"/>
      <c r="VXE373" s="94"/>
      <c r="VXF373" s="94"/>
      <c r="VXG373" s="94"/>
      <c r="VXH373" s="94"/>
      <c r="VXI373" s="94"/>
      <c r="VXJ373" s="94"/>
      <c r="VXK373" s="94"/>
      <c r="VXL373" s="94"/>
      <c r="VXM373" s="94"/>
      <c r="VXN373" s="94"/>
      <c r="VXO373" s="94"/>
      <c r="VXP373" s="94"/>
      <c r="VXQ373" s="94"/>
      <c r="VXR373" s="94"/>
      <c r="VXS373" s="94"/>
      <c r="VXT373" s="94"/>
      <c r="VXU373" s="94"/>
      <c r="VXV373" s="94"/>
      <c r="VXW373" s="94"/>
      <c r="VXX373" s="94"/>
      <c r="VXY373" s="94"/>
      <c r="VXZ373" s="94"/>
      <c r="VYA373" s="94"/>
      <c r="VYB373" s="94"/>
      <c r="VYC373" s="94"/>
      <c r="VYD373" s="94"/>
      <c r="VYE373" s="94"/>
      <c r="VYF373" s="94"/>
      <c r="VYG373" s="94"/>
      <c r="VYH373" s="94"/>
      <c r="VYI373" s="94"/>
      <c r="VYJ373" s="94"/>
      <c r="VYK373" s="94"/>
      <c r="VYL373" s="94"/>
      <c r="VYM373" s="94"/>
      <c r="VYN373" s="94"/>
      <c r="VYO373" s="94"/>
      <c r="VYP373" s="94"/>
      <c r="VYQ373" s="94"/>
      <c r="VYR373" s="94"/>
      <c r="VYS373" s="94"/>
      <c r="VYT373" s="94"/>
      <c r="VYU373" s="94"/>
      <c r="VYV373" s="94"/>
      <c r="VYW373" s="94"/>
      <c r="VYX373" s="94"/>
      <c r="VYY373" s="94"/>
      <c r="VYZ373" s="94"/>
      <c r="VZA373" s="94"/>
      <c r="VZB373" s="94"/>
      <c r="VZC373" s="94"/>
      <c r="VZD373" s="94"/>
      <c r="VZE373" s="94"/>
      <c r="VZF373" s="94"/>
      <c r="VZG373" s="94"/>
      <c r="VZH373" s="94"/>
      <c r="VZI373" s="94"/>
      <c r="VZJ373" s="94"/>
      <c r="VZK373" s="94"/>
      <c r="VZL373" s="94"/>
      <c r="VZM373" s="94"/>
      <c r="VZN373" s="94"/>
      <c r="VZO373" s="94"/>
      <c r="VZP373" s="94"/>
      <c r="VZQ373" s="94"/>
      <c r="VZR373" s="94"/>
      <c r="VZS373" s="94"/>
      <c r="VZT373" s="94"/>
      <c r="VZU373" s="94"/>
      <c r="VZV373" s="94"/>
      <c r="VZW373" s="94"/>
      <c r="VZX373" s="94"/>
      <c r="VZY373" s="94"/>
      <c r="VZZ373" s="94"/>
      <c r="WAA373" s="94"/>
      <c r="WAB373" s="94"/>
      <c r="WAC373" s="94"/>
      <c r="WAD373" s="94"/>
      <c r="WAE373" s="94"/>
      <c r="WAF373" s="94"/>
      <c r="WAG373" s="94"/>
      <c r="WAH373" s="94"/>
      <c r="WAI373" s="94"/>
      <c r="WAJ373" s="94"/>
      <c r="WAK373" s="94"/>
      <c r="WAL373" s="94"/>
      <c r="WAM373" s="94"/>
      <c r="WAN373" s="94"/>
      <c r="WAO373" s="94"/>
      <c r="WAP373" s="94"/>
      <c r="WAQ373" s="94"/>
      <c r="WAR373" s="94"/>
      <c r="WAS373" s="94"/>
      <c r="WAT373" s="94"/>
      <c r="WAU373" s="94"/>
      <c r="WAV373" s="94"/>
      <c r="WAW373" s="94"/>
      <c r="WAX373" s="94"/>
      <c r="WAY373" s="94"/>
      <c r="WAZ373" s="94"/>
      <c r="WBA373" s="94"/>
      <c r="WBB373" s="94"/>
      <c r="WBC373" s="94"/>
      <c r="WBD373" s="94"/>
      <c r="WBE373" s="94"/>
      <c r="WBF373" s="94"/>
      <c r="WBG373" s="94"/>
      <c r="WBH373" s="94"/>
      <c r="WBI373" s="94"/>
      <c r="WBJ373" s="94"/>
      <c r="WBK373" s="94"/>
      <c r="WBL373" s="94"/>
      <c r="WBM373" s="94"/>
      <c r="WBN373" s="94"/>
      <c r="WBO373" s="94"/>
      <c r="WBP373" s="94"/>
      <c r="WBQ373" s="94"/>
      <c r="WBR373" s="94"/>
      <c r="WBS373" s="94"/>
      <c r="WBT373" s="94"/>
      <c r="WBU373" s="94"/>
      <c r="WBV373" s="94"/>
      <c r="WBW373" s="94"/>
      <c r="WBX373" s="94"/>
      <c r="WBY373" s="94"/>
      <c r="WBZ373" s="94"/>
      <c r="WCA373" s="94"/>
      <c r="WCB373" s="94"/>
      <c r="WCC373" s="94"/>
      <c r="WCD373" s="94"/>
      <c r="WCE373" s="94"/>
      <c r="WCF373" s="94"/>
      <c r="WCG373" s="94"/>
      <c r="WCH373" s="94"/>
      <c r="WCI373" s="94"/>
      <c r="WCJ373" s="94"/>
      <c r="WCK373" s="94"/>
      <c r="WCL373" s="94"/>
      <c r="WCM373" s="94"/>
      <c r="WCN373" s="94"/>
      <c r="WCO373" s="94"/>
      <c r="WCP373" s="94"/>
      <c r="WCQ373" s="94"/>
      <c r="WCR373" s="94"/>
      <c r="WCS373" s="94"/>
      <c r="WCT373" s="94"/>
      <c r="WCU373" s="94"/>
      <c r="WCV373" s="94"/>
      <c r="WCW373" s="94"/>
      <c r="WCX373" s="94"/>
      <c r="WCY373" s="94"/>
      <c r="WCZ373" s="94"/>
      <c r="WDA373" s="94"/>
      <c r="WDB373" s="94"/>
      <c r="WDC373" s="94"/>
      <c r="WDD373" s="94"/>
      <c r="WDE373" s="94"/>
      <c r="WDF373" s="94"/>
      <c r="WDG373" s="94"/>
      <c r="WDH373" s="94"/>
      <c r="WDI373" s="94"/>
      <c r="WDJ373" s="94"/>
      <c r="WDK373" s="94"/>
      <c r="WDL373" s="94"/>
      <c r="WDM373" s="94"/>
      <c r="WDN373" s="94"/>
      <c r="WDO373" s="94"/>
      <c r="WDP373" s="94"/>
      <c r="WDQ373" s="94"/>
      <c r="WDR373" s="94"/>
      <c r="WDS373" s="94"/>
      <c r="WDT373" s="94"/>
      <c r="WDU373" s="94"/>
      <c r="WDV373" s="94"/>
      <c r="WDW373" s="94"/>
      <c r="WDX373" s="94"/>
      <c r="WDY373" s="94"/>
      <c r="WDZ373" s="94"/>
      <c r="WEA373" s="94"/>
      <c r="WEB373" s="94"/>
      <c r="WEC373" s="94"/>
      <c r="WED373" s="94"/>
      <c r="WEE373" s="94"/>
      <c r="WEF373" s="94"/>
      <c r="WEG373" s="94"/>
      <c r="WEH373" s="94"/>
      <c r="WEI373" s="94"/>
      <c r="WEJ373" s="94"/>
      <c r="WEK373" s="94"/>
      <c r="WEL373" s="94"/>
      <c r="WEM373" s="94"/>
      <c r="WEN373" s="94"/>
      <c r="WEO373" s="94"/>
      <c r="WEP373" s="94"/>
      <c r="WEQ373" s="94"/>
      <c r="WER373" s="94"/>
      <c r="WES373" s="94"/>
      <c r="WET373" s="94"/>
      <c r="WEU373" s="94"/>
      <c r="WEV373" s="94"/>
      <c r="WEW373" s="94"/>
      <c r="WEX373" s="94"/>
      <c r="WEY373" s="94"/>
      <c r="WEZ373" s="94"/>
      <c r="WFA373" s="94"/>
      <c r="WFB373" s="94"/>
      <c r="WFC373" s="94"/>
      <c r="WFD373" s="94"/>
      <c r="WFE373" s="94"/>
      <c r="WFF373" s="94"/>
      <c r="WFG373" s="94"/>
      <c r="WFH373" s="94"/>
      <c r="WFI373" s="94"/>
      <c r="WFJ373" s="94"/>
      <c r="WFK373" s="94"/>
      <c r="WFL373" s="94"/>
      <c r="WFM373" s="94"/>
      <c r="WFN373" s="94"/>
      <c r="WFO373" s="94"/>
      <c r="WFP373" s="94"/>
      <c r="WFQ373" s="94"/>
      <c r="WFR373" s="94"/>
      <c r="WFS373" s="94"/>
      <c r="WFT373" s="94"/>
      <c r="WFU373" s="94"/>
      <c r="WFV373" s="94"/>
      <c r="WFW373" s="94"/>
      <c r="WFX373" s="94"/>
      <c r="WFY373" s="94"/>
      <c r="WFZ373" s="94"/>
      <c r="WGA373" s="94"/>
      <c r="WGB373" s="94"/>
      <c r="WGC373" s="94"/>
      <c r="WGD373" s="94"/>
      <c r="WGE373" s="94"/>
      <c r="WGF373" s="94"/>
      <c r="WGG373" s="94"/>
      <c r="WGH373" s="94"/>
      <c r="WGI373" s="94"/>
      <c r="WGJ373" s="94"/>
      <c r="WGK373" s="94"/>
      <c r="WGL373" s="94"/>
      <c r="WGM373" s="94"/>
      <c r="WGN373" s="94"/>
      <c r="WGO373" s="94"/>
      <c r="WGP373" s="94"/>
      <c r="WGQ373" s="94"/>
      <c r="WGR373" s="94"/>
      <c r="WGS373" s="94"/>
      <c r="WGT373" s="94"/>
      <c r="WGU373" s="94"/>
      <c r="WGV373" s="94"/>
      <c r="WGW373" s="94"/>
      <c r="WGX373" s="94"/>
      <c r="WGY373" s="94"/>
      <c r="WGZ373" s="94"/>
      <c r="WHA373" s="94"/>
      <c r="WHB373" s="94"/>
      <c r="WHC373" s="94"/>
      <c r="WHD373" s="94"/>
      <c r="WHE373" s="94"/>
      <c r="WHF373" s="94"/>
      <c r="WHG373" s="94"/>
      <c r="WHH373" s="94"/>
      <c r="WHI373" s="94"/>
      <c r="WHJ373" s="94"/>
      <c r="WHK373" s="94"/>
      <c r="WHL373" s="94"/>
      <c r="WHM373" s="94"/>
      <c r="WHN373" s="94"/>
      <c r="WHO373" s="94"/>
      <c r="WHP373" s="94"/>
      <c r="WHQ373" s="94"/>
      <c r="WHR373" s="94"/>
      <c r="WHS373" s="94"/>
      <c r="WHT373" s="94"/>
      <c r="WHU373" s="94"/>
      <c r="WHV373" s="94"/>
      <c r="WHW373" s="94"/>
      <c r="WHX373" s="94"/>
      <c r="WHY373" s="94"/>
      <c r="WHZ373" s="94"/>
      <c r="WIA373" s="94"/>
      <c r="WIB373" s="94"/>
      <c r="WIC373" s="94"/>
      <c r="WID373" s="94"/>
      <c r="WIE373" s="94"/>
      <c r="WIF373" s="94"/>
      <c r="WIG373" s="94"/>
      <c r="WIH373" s="94"/>
      <c r="WII373" s="94"/>
      <c r="WIJ373" s="94"/>
      <c r="WIK373" s="94"/>
      <c r="WIL373" s="94"/>
      <c r="WIM373" s="94"/>
      <c r="WIN373" s="94"/>
      <c r="WIO373" s="94"/>
      <c r="WIP373" s="94"/>
      <c r="WIQ373" s="94"/>
      <c r="WIR373" s="94"/>
      <c r="WIS373" s="94"/>
      <c r="WIT373" s="94"/>
      <c r="WIU373" s="94"/>
      <c r="WIV373" s="94"/>
      <c r="WIW373" s="94"/>
      <c r="WIX373" s="94"/>
      <c r="WIY373" s="94"/>
      <c r="WIZ373" s="94"/>
      <c r="WJA373" s="94"/>
      <c r="WJB373" s="94"/>
      <c r="WJC373" s="94"/>
      <c r="WJD373" s="94"/>
      <c r="WJE373" s="94"/>
      <c r="WJF373" s="94"/>
      <c r="WJG373" s="94"/>
      <c r="WJH373" s="94"/>
      <c r="WJI373" s="94"/>
      <c r="WJJ373" s="94"/>
      <c r="WJK373" s="94"/>
      <c r="WJL373" s="94"/>
      <c r="WJM373" s="94"/>
      <c r="WJN373" s="94"/>
      <c r="WJO373" s="94"/>
      <c r="WJP373" s="94"/>
      <c r="WJQ373" s="94"/>
      <c r="WJR373" s="94"/>
      <c r="WJS373" s="94"/>
      <c r="WJT373" s="94"/>
      <c r="WJU373" s="94"/>
      <c r="WJV373" s="94"/>
      <c r="WJW373" s="94"/>
      <c r="WJX373" s="94"/>
      <c r="WJY373" s="94"/>
      <c r="WJZ373" s="94"/>
      <c r="WKA373" s="94"/>
      <c r="WKB373" s="94"/>
      <c r="WKC373" s="94"/>
      <c r="WKD373" s="94"/>
      <c r="WKE373" s="94"/>
      <c r="WKF373" s="94"/>
      <c r="WKG373" s="94"/>
      <c r="WKH373" s="94"/>
      <c r="WKI373" s="94"/>
      <c r="WKJ373" s="94"/>
      <c r="WKK373" s="94"/>
      <c r="WKL373" s="94"/>
      <c r="WKM373" s="94"/>
      <c r="WKN373" s="94"/>
      <c r="WKO373" s="94"/>
      <c r="WKP373" s="94"/>
      <c r="WKQ373" s="94"/>
      <c r="WKR373" s="94"/>
      <c r="WKS373" s="94"/>
      <c r="WKT373" s="94"/>
      <c r="WKU373" s="94"/>
      <c r="WKV373" s="94"/>
      <c r="WKW373" s="94"/>
      <c r="WKX373" s="94"/>
      <c r="WKY373" s="94"/>
      <c r="WKZ373" s="94"/>
      <c r="WLA373" s="94"/>
      <c r="WLB373" s="94"/>
      <c r="WLC373" s="94"/>
      <c r="WLD373" s="94"/>
      <c r="WLE373" s="94"/>
      <c r="WLF373" s="94"/>
      <c r="WLG373" s="94"/>
      <c r="WLH373" s="94"/>
      <c r="WLI373" s="94"/>
      <c r="WLJ373" s="94"/>
      <c r="WLK373" s="94"/>
      <c r="WLL373" s="94"/>
      <c r="WLM373" s="94"/>
      <c r="WLN373" s="94"/>
      <c r="WLO373" s="94"/>
      <c r="WLP373" s="94"/>
      <c r="WLQ373" s="94"/>
      <c r="WLR373" s="94"/>
      <c r="WLS373" s="94"/>
      <c r="WLT373" s="94"/>
      <c r="WLU373" s="94"/>
      <c r="WLV373" s="94"/>
      <c r="WLW373" s="94"/>
      <c r="WLX373" s="94"/>
      <c r="WLY373" s="94"/>
      <c r="WLZ373" s="94"/>
      <c r="WMA373" s="94"/>
      <c r="WMB373" s="94"/>
      <c r="WMC373" s="94"/>
      <c r="WMD373" s="94"/>
      <c r="WME373" s="94"/>
      <c r="WMF373" s="94"/>
      <c r="WMG373" s="94"/>
      <c r="WMH373" s="94"/>
      <c r="WMI373" s="94"/>
      <c r="WMJ373" s="94"/>
      <c r="WMK373" s="94"/>
      <c r="WML373" s="94"/>
      <c r="WMM373" s="94"/>
      <c r="WMN373" s="94"/>
      <c r="WMO373" s="94"/>
      <c r="WMP373" s="94"/>
      <c r="WMQ373" s="94"/>
      <c r="WMR373" s="94"/>
      <c r="WMS373" s="94"/>
      <c r="WMT373" s="94"/>
      <c r="WMU373" s="94"/>
      <c r="WMV373" s="94"/>
      <c r="WMW373" s="94"/>
      <c r="WMX373" s="94"/>
      <c r="WMY373" s="94"/>
      <c r="WMZ373" s="94"/>
      <c r="WNA373" s="94"/>
      <c r="WNB373" s="94"/>
      <c r="WNC373" s="94"/>
      <c r="WND373" s="94"/>
      <c r="WNE373" s="94"/>
      <c r="WNF373" s="94"/>
      <c r="WNG373" s="94"/>
      <c r="WNH373" s="94"/>
      <c r="WNI373" s="94"/>
      <c r="WNJ373" s="94"/>
      <c r="WNK373" s="94"/>
      <c r="WNL373" s="94"/>
      <c r="WNM373" s="94"/>
      <c r="WNN373" s="94"/>
      <c r="WNO373" s="94"/>
      <c r="WNP373" s="94"/>
      <c r="WNQ373" s="94"/>
      <c r="WNR373" s="94"/>
      <c r="WNS373" s="94"/>
      <c r="WNT373" s="94"/>
      <c r="WNU373" s="94"/>
      <c r="WNV373" s="94"/>
      <c r="WNW373" s="94"/>
      <c r="WNX373" s="94"/>
      <c r="WNY373" s="94"/>
      <c r="WNZ373" s="94"/>
      <c r="WOA373" s="94"/>
      <c r="WOB373" s="94"/>
      <c r="WOC373" s="94"/>
      <c r="WOD373" s="94"/>
      <c r="WOE373" s="94"/>
      <c r="WOF373" s="94"/>
      <c r="WOG373" s="94"/>
      <c r="WOH373" s="94"/>
      <c r="WOI373" s="94"/>
      <c r="WOJ373" s="94"/>
      <c r="WOK373" s="94"/>
      <c r="WOL373" s="94"/>
      <c r="WOM373" s="94"/>
      <c r="WON373" s="94"/>
      <c r="WOO373" s="94"/>
      <c r="WOP373" s="94"/>
      <c r="WOQ373" s="94"/>
      <c r="WOR373" s="94"/>
      <c r="WOS373" s="94"/>
      <c r="WOT373" s="94"/>
      <c r="WOU373" s="94"/>
      <c r="WOV373" s="94"/>
      <c r="WOW373" s="94"/>
      <c r="WOX373" s="94"/>
      <c r="WOY373" s="94"/>
      <c r="WOZ373" s="94"/>
      <c r="WPA373" s="94"/>
      <c r="WPB373" s="94"/>
      <c r="WPC373" s="94"/>
      <c r="WPD373" s="94"/>
      <c r="WPE373" s="94"/>
      <c r="WPF373" s="94"/>
      <c r="WPG373" s="94"/>
      <c r="WPH373" s="94"/>
      <c r="WPI373" s="94"/>
      <c r="WPJ373" s="94"/>
      <c r="WPK373" s="94"/>
      <c r="WPL373" s="94"/>
      <c r="WPM373" s="94"/>
      <c r="WPN373" s="94"/>
      <c r="WPO373" s="94"/>
      <c r="WPP373" s="94"/>
      <c r="WPQ373" s="94"/>
      <c r="WPR373" s="94"/>
      <c r="WPS373" s="94"/>
      <c r="WPT373" s="94"/>
      <c r="WPU373" s="94"/>
      <c r="WPV373" s="94"/>
      <c r="WPW373" s="94"/>
      <c r="WPX373" s="94"/>
      <c r="WPY373" s="94"/>
      <c r="WPZ373" s="94"/>
      <c r="WQA373" s="94"/>
      <c r="WQB373" s="94"/>
      <c r="WQC373" s="94"/>
      <c r="WQD373" s="94"/>
      <c r="WQE373" s="94"/>
      <c r="WQF373" s="94"/>
      <c r="WQG373" s="94"/>
      <c r="WQH373" s="94"/>
      <c r="WQI373" s="94"/>
      <c r="WQJ373" s="94"/>
      <c r="WQK373" s="94"/>
      <c r="WQL373" s="94"/>
      <c r="WQM373" s="94"/>
      <c r="WQN373" s="94"/>
      <c r="WQO373" s="94"/>
      <c r="WQP373" s="94"/>
      <c r="WQQ373" s="94"/>
      <c r="WQR373" s="94"/>
      <c r="WQS373" s="94"/>
      <c r="WQT373" s="94"/>
      <c r="WQU373" s="94"/>
      <c r="WQV373" s="94"/>
      <c r="WQW373" s="94"/>
      <c r="WQX373" s="94"/>
      <c r="WQY373" s="94"/>
      <c r="WQZ373" s="94"/>
      <c r="WRA373" s="94"/>
      <c r="WRB373" s="94"/>
      <c r="WRC373" s="94"/>
      <c r="WRD373" s="94"/>
      <c r="WRE373" s="94"/>
      <c r="WRF373" s="94"/>
      <c r="WRG373" s="94"/>
      <c r="WRH373" s="94"/>
      <c r="WRI373" s="94"/>
      <c r="WRJ373" s="94"/>
      <c r="WRK373" s="94"/>
      <c r="WRL373" s="94"/>
      <c r="WRM373" s="94"/>
      <c r="WRN373" s="94"/>
      <c r="WRO373" s="94"/>
      <c r="WRP373" s="94"/>
      <c r="WRQ373" s="94"/>
      <c r="WRR373" s="94"/>
      <c r="WRS373" s="94"/>
      <c r="WRT373" s="94"/>
      <c r="WRU373" s="94"/>
      <c r="WRV373" s="94"/>
      <c r="WRW373" s="94"/>
      <c r="WRX373" s="94"/>
      <c r="WRY373" s="94"/>
      <c r="WRZ373" s="94"/>
      <c r="WSA373" s="94"/>
      <c r="WSB373" s="94"/>
      <c r="WSC373" s="94"/>
      <c r="WSD373" s="94"/>
      <c r="WSE373" s="94"/>
      <c r="WSF373" s="94"/>
      <c r="WSG373" s="94"/>
      <c r="WSH373" s="94"/>
      <c r="WSI373" s="94"/>
      <c r="WSJ373" s="94"/>
      <c r="WSK373" s="94"/>
      <c r="WSL373" s="94"/>
      <c r="WSM373" s="94"/>
      <c r="WSN373" s="94"/>
      <c r="WSO373" s="94"/>
      <c r="WSP373" s="94"/>
      <c r="WSQ373" s="94"/>
      <c r="WSR373" s="94"/>
      <c r="WSS373" s="94"/>
      <c r="WST373" s="94"/>
      <c r="WSU373" s="94"/>
      <c r="WSV373" s="94"/>
      <c r="WSW373" s="94"/>
      <c r="WSX373" s="94"/>
      <c r="WSY373" s="94"/>
      <c r="WSZ373" s="94"/>
      <c r="WTA373" s="94"/>
      <c r="WTB373" s="94"/>
      <c r="WTC373" s="94"/>
      <c r="WTD373" s="94"/>
      <c r="WTE373" s="94"/>
      <c r="WTF373" s="94"/>
      <c r="WTG373" s="94"/>
      <c r="WTH373" s="94"/>
      <c r="WTI373" s="94"/>
      <c r="WTJ373" s="94"/>
      <c r="WTK373" s="94"/>
      <c r="WTL373" s="94"/>
      <c r="WTM373" s="94"/>
      <c r="WTN373" s="94"/>
      <c r="WTO373" s="94"/>
      <c r="WTP373" s="94"/>
      <c r="WTQ373" s="94"/>
      <c r="WTR373" s="94"/>
      <c r="WTS373" s="94"/>
      <c r="WTT373" s="94"/>
      <c r="WTU373" s="94"/>
      <c r="WTV373" s="94"/>
      <c r="WTW373" s="94"/>
      <c r="WTX373" s="94"/>
      <c r="WTY373" s="94"/>
      <c r="WTZ373" s="94"/>
      <c r="WUA373" s="94"/>
      <c r="WUB373" s="94"/>
      <c r="WUC373" s="94"/>
      <c r="WUD373" s="94"/>
      <c r="WUE373" s="94"/>
      <c r="WUF373" s="94"/>
      <c r="WUG373" s="94"/>
      <c r="WUH373" s="94"/>
      <c r="WUI373" s="94"/>
      <c r="WUJ373" s="94"/>
      <c r="WUK373" s="94"/>
      <c r="WUL373" s="94"/>
      <c r="WUM373" s="94"/>
      <c r="WUN373" s="94"/>
      <c r="WUO373" s="94"/>
      <c r="WUP373" s="94"/>
      <c r="WUQ373" s="94"/>
      <c r="WUR373" s="94"/>
      <c r="WUS373" s="94"/>
      <c r="WUT373" s="94"/>
      <c r="WUU373" s="94"/>
      <c r="WUV373" s="94"/>
      <c r="WUW373" s="94"/>
      <c r="WUX373" s="94"/>
      <c r="WUY373" s="94"/>
      <c r="WUZ373" s="94"/>
      <c r="WVA373" s="94"/>
      <c r="WVB373" s="94"/>
      <c r="WVC373" s="94"/>
      <c r="WVD373" s="94"/>
      <c r="WVE373" s="94"/>
      <c r="WVF373" s="94"/>
      <c r="WVG373" s="94"/>
      <c r="WVH373" s="94"/>
      <c r="WVI373" s="94"/>
      <c r="WVJ373" s="94"/>
      <c r="WVK373" s="94"/>
      <c r="WVL373" s="94"/>
      <c r="WVM373" s="94"/>
      <c r="WVN373" s="94"/>
      <c r="WVO373" s="94"/>
      <c r="WVP373" s="94"/>
      <c r="WVQ373" s="94"/>
      <c r="WVR373" s="94"/>
      <c r="WVS373" s="94"/>
      <c r="WVT373" s="94"/>
      <c r="WVU373" s="94"/>
      <c r="WVV373" s="94"/>
      <c r="WVW373" s="94"/>
      <c r="WVX373" s="94"/>
      <c r="WVY373" s="94"/>
      <c r="WVZ373" s="94"/>
      <c r="WWA373" s="94"/>
      <c r="WWB373" s="94"/>
      <c r="WWC373" s="94"/>
      <c r="WWD373" s="94"/>
      <c r="WWE373" s="94"/>
      <c r="WWF373" s="94"/>
      <c r="WWG373" s="94"/>
      <c r="WWH373" s="94"/>
      <c r="WWI373" s="94"/>
      <c r="WWJ373" s="94"/>
      <c r="WWK373" s="94"/>
      <c r="WWL373" s="94"/>
      <c r="WWM373" s="94"/>
      <c r="WWN373" s="94"/>
      <c r="WWO373" s="94"/>
      <c r="WWP373" s="94"/>
      <c r="WWQ373" s="94"/>
      <c r="WWR373" s="94"/>
      <c r="WWS373" s="94"/>
      <c r="WWT373" s="94"/>
      <c r="WWU373" s="94"/>
      <c r="WWV373" s="94"/>
      <c r="WWW373" s="94"/>
      <c r="WWX373" s="94"/>
      <c r="WWY373" s="94"/>
      <c r="WWZ373" s="94"/>
      <c r="WXA373" s="94"/>
      <c r="WXB373" s="94"/>
      <c r="WXC373" s="94"/>
      <c r="WXD373" s="94"/>
      <c r="WXE373" s="94"/>
      <c r="WXF373" s="94"/>
      <c r="WXG373" s="94"/>
      <c r="WXH373" s="94"/>
      <c r="WXI373" s="94"/>
      <c r="WXJ373" s="94"/>
      <c r="WXK373" s="94"/>
      <c r="WXL373" s="94"/>
      <c r="WXM373" s="94"/>
      <c r="WXN373" s="94"/>
      <c r="WXO373" s="94"/>
      <c r="WXP373" s="94"/>
      <c r="WXQ373" s="94"/>
      <c r="WXR373" s="94"/>
      <c r="WXS373" s="94"/>
      <c r="WXT373" s="94"/>
      <c r="WXU373" s="94"/>
      <c r="WXV373" s="94"/>
      <c r="WXW373" s="94"/>
      <c r="WXX373" s="94"/>
      <c r="WXY373" s="94"/>
      <c r="WXZ373" s="94"/>
      <c r="WYA373" s="94"/>
      <c r="WYB373" s="94"/>
      <c r="WYC373" s="94"/>
      <c r="WYD373" s="94"/>
      <c r="WYE373" s="94"/>
      <c r="WYF373" s="94"/>
      <c r="WYG373" s="94"/>
      <c r="WYH373" s="94"/>
      <c r="WYI373" s="94"/>
      <c r="WYJ373" s="94"/>
      <c r="WYK373" s="94"/>
      <c r="WYL373" s="94"/>
      <c r="WYM373" s="94"/>
      <c r="WYN373" s="94"/>
      <c r="WYO373" s="94"/>
      <c r="WYP373" s="94"/>
      <c r="WYQ373" s="94"/>
      <c r="WYR373" s="94"/>
      <c r="WYS373" s="94"/>
      <c r="WYT373" s="94"/>
      <c r="WYU373" s="94"/>
      <c r="WYV373" s="94"/>
      <c r="WYW373" s="94"/>
      <c r="WYX373" s="94"/>
      <c r="WYY373" s="94"/>
      <c r="WYZ373" s="94"/>
      <c r="WZA373" s="94"/>
      <c r="WZB373" s="94"/>
      <c r="WZC373" s="94"/>
      <c r="WZD373" s="94"/>
      <c r="WZE373" s="94"/>
      <c r="WZF373" s="94"/>
      <c r="WZG373" s="94"/>
      <c r="WZH373" s="94"/>
      <c r="WZI373" s="94"/>
      <c r="WZJ373" s="94"/>
      <c r="WZK373" s="94"/>
      <c r="WZL373" s="94"/>
      <c r="WZM373" s="94"/>
      <c r="WZN373" s="94"/>
      <c r="WZO373" s="94"/>
      <c r="WZP373" s="94"/>
      <c r="WZQ373" s="94"/>
      <c r="WZR373" s="94"/>
      <c r="WZS373" s="94"/>
      <c r="WZT373" s="94"/>
      <c r="WZU373" s="94"/>
      <c r="WZV373" s="94"/>
      <c r="WZW373" s="94"/>
      <c r="WZX373" s="94"/>
      <c r="WZY373" s="94"/>
      <c r="WZZ373" s="94"/>
      <c r="XAA373" s="94"/>
      <c r="XAB373" s="94"/>
      <c r="XAC373" s="94"/>
      <c r="XAD373" s="94"/>
      <c r="XAE373" s="94"/>
      <c r="XAF373" s="94"/>
      <c r="XAG373" s="94"/>
      <c r="XAH373" s="94"/>
      <c r="XAI373" s="94"/>
      <c r="XAJ373" s="94"/>
      <c r="XAK373" s="94"/>
      <c r="XAL373" s="94"/>
      <c r="XAM373" s="94"/>
      <c r="XAN373" s="94"/>
      <c r="XAO373" s="94"/>
      <c r="XAP373" s="94"/>
      <c r="XAQ373" s="94"/>
      <c r="XAR373" s="94"/>
      <c r="XAS373" s="94"/>
      <c r="XAT373" s="94"/>
      <c r="XAU373" s="94"/>
      <c r="XAV373" s="94"/>
      <c r="XAW373" s="94"/>
      <c r="XAX373" s="94"/>
      <c r="XAY373" s="94"/>
      <c r="XAZ373" s="94"/>
      <c r="XBA373" s="94"/>
      <c r="XBB373" s="94"/>
      <c r="XBC373" s="94"/>
      <c r="XBD373" s="94"/>
      <c r="XBE373" s="94"/>
      <c r="XBF373" s="94"/>
      <c r="XBG373" s="94"/>
      <c r="XBH373" s="94"/>
      <c r="XBI373" s="94"/>
      <c r="XBJ373" s="94"/>
      <c r="XBK373" s="94"/>
      <c r="XBL373" s="94"/>
      <c r="XBM373" s="94"/>
      <c r="XBN373" s="94"/>
      <c r="XBO373" s="94"/>
      <c r="XBP373" s="94"/>
      <c r="XBQ373" s="94"/>
      <c r="XBR373" s="94"/>
      <c r="XBS373" s="94"/>
      <c r="XBT373" s="94"/>
      <c r="XBU373" s="94"/>
      <c r="XBV373" s="94"/>
      <c r="XBW373" s="94"/>
      <c r="XBX373" s="94"/>
      <c r="XBY373" s="94"/>
      <c r="XBZ373" s="94"/>
      <c r="XCA373" s="94"/>
      <c r="XCB373" s="94"/>
      <c r="XCC373" s="94"/>
      <c r="XCD373" s="94"/>
      <c r="XCE373" s="94"/>
      <c r="XCF373" s="94"/>
      <c r="XCG373" s="94"/>
      <c r="XCH373" s="94"/>
      <c r="XCI373" s="94"/>
      <c r="XCJ373" s="94"/>
      <c r="XCK373" s="94"/>
      <c r="XCL373" s="94"/>
      <c r="XCM373" s="94"/>
      <c r="XCN373" s="94"/>
      <c r="XCO373" s="94"/>
      <c r="XCP373" s="94"/>
      <c r="XCQ373" s="94"/>
      <c r="XCR373" s="94"/>
      <c r="XCS373" s="94"/>
      <c r="XCT373" s="94"/>
      <c r="XCU373" s="94"/>
      <c r="XCV373" s="94"/>
      <c r="XCW373" s="94"/>
      <c r="XCX373" s="94"/>
      <c r="XCY373" s="94"/>
      <c r="XCZ373" s="94"/>
      <c r="XDA373" s="94"/>
      <c r="XDB373" s="94"/>
      <c r="XDC373" s="94"/>
      <c r="XDD373" s="94"/>
      <c r="XDE373" s="94"/>
      <c r="XDF373" s="94"/>
      <c r="XDG373" s="94"/>
      <c r="XDH373" s="94"/>
      <c r="XDI373" s="94"/>
      <c r="XDJ373" s="94"/>
      <c r="XDK373" s="94"/>
      <c r="XDL373" s="94"/>
      <c r="XDM373" s="94"/>
      <c r="XDN373" s="94"/>
      <c r="XDO373" s="94"/>
      <c r="XDP373" s="94"/>
      <c r="XDQ373" s="94"/>
      <c r="XDR373" s="94"/>
      <c r="XDS373" s="94"/>
      <c r="XDT373" s="94"/>
      <c r="XDU373" s="94"/>
      <c r="XDV373" s="94"/>
      <c r="XDW373" s="94"/>
      <c r="XDX373" s="94"/>
      <c r="XDY373" s="94"/>
      <c r="XDZ373" s="94"/>
      <c r="XEA373" s="94"/>
      <c r="XEB373" s="94"/>
      <c r="XEC373" s="94"/>
      <c r="XED373" s="94"/>
      <c r="XEE373" s="94"/>
      <c r="XEF373" s="94"/>
      <c r="XEG373" s="94"/>
      <c r="XEH373" s="94"/>
      <c r="XEI373" s="94"/>
      <c r="XEJ373" s="94"/>
      <c r="XEK373" s="94"/>
      <c r="XEL373" s="94"/>
      <c r="XEM373" s="94"/>
      <c r="XEN373" s="94"/>
      <c r="XEO373" s="94"/>
      <c r="XEP373" s="94"/>
      <c r="XEQ373" s="94"/>
      <c r="XER373" s="94"/>
      <c r="XES373" s="94"/>
      <c r="XET373" s="94"/>
      <c r="XEU373" s="94"/>
      <c r="XEV373" s="94"/>
      <c r="XEW373" s="94"/>
      <c r="XEX373" s="94"/>
      <c r="XEY373" s="94"/>
      <c r="XEZ373" s="94"/>
      <c r="XFA373" s="94"/>
      <c r="XFB373" s="94"/>
      <c r="XFC373" s="94"/>
    </row>
    <row r="374" spans="1:16383" ht="66" hidden="1" x14ac:dyDescent="0.25">
      <c r="A374" s="61" t="s">
        <v>1397</v>
      </c>
      <c r="B374" s="61" t="s">
        <v>37</v>
      </c>
      <c r="C374" s="36">
        <v>373</v>
      </c>
      <c r="D374" s="61" t="s">
        <v>740</v>
      </c>
      <c r="E374" s="61"/>
      <c r="F374" s="61"/>
      <c r="G374" s="61" t="s">
        <v>817</v>
      </c>
      <c r="H374" s="61" t="s">
        <v>742</v>
      </c>
      <c r="I374" s="61" t="s">
        <v>41</v>
      </c>
      <c r="J374" s="61" t="s">
        <v>50</v>
      </c>
      <c r="K374" s="61">
        <v>2</v>
      </c>
      <c r="L374" s="61" t="s">
        <v>28</v>
      </c>
      <c r="M374" s="61">
        <v>10.5</v>
      </c>
      <c r="N374" s="61" t="s">
        <v>29</v>
      </c>
      <c r="O374" s="61" t="s">
        <v>704</v>
      </c>
      <c r="P374" s="61" t="s">
        <v>30</v>
      </c>
      <c r="Q374" s="61">
        <v>1</v>
      </c>
      <c r="R374" s="61" t="s">
        <v>57</v>
      </c>
      <c r="S374" s="41">
        <v>2500000</v>
      </c>
      <c r="T374" s="41">
        <v>26250000</v>
      </c>
      <c r="U374" s="25">
        <v>26250000</v>
      </c>
      <c r="V374" s="61" t="s">
        <v>32</v>
      </c>
      <c r="W374" s="3" t="s">
        <v>33</v>
      </c>
      <c r="X374" s="61" t="s">
        <v>38</v>
      </c>
      <c r="Y374" s="62">
        <v>3009133992</v>
      </c>
      <c r="Z374" s="73" t="s">
        <v>259</v>
      </c>
      <c r="AA374" s="61"/>
      <c r="AB374" s="61" t="s">
        <v>37</v>
      </c>
      <c r="AC374" s="61" t="s">
        <v>570</v>
      </c>
      <c r="AD374" s="61" t="s">
        <v>731</v>
      </c>
      <c r="AE374" s="61"/>
      <c r="AF374" s="61"/>
    </row>
    <row r="375" spans="1:16383" ht="66" hidden="1" x14ac:dyDescent="0.25">
      <c r="A375" s="61" t="s">
        <v>1398</v>
      </c>
      <c r="B375" s="61" t="s">
        <v>37</v>
      </c>
      <c r="C375" s="36">
        <v>374</v>
      </c>
      <c r="D375" s="61" t="s">
        <v>740</v>
      </c>
      <c r="E375" s="61"/>
      <c r="F375" s="61"/>
      <c r="G375" s="61" t="s">
        <v>818</v>
      </c>
      <c r="H375" s="61" t="s">
        <v>742</v>
      </c>
      <c r="I375" s="61" t="s">
        <v>41</v>
      </c>
      <c r="J375" s="61" t="s">
        <v>50</v>
      </c>
      <c r="K375" s="61">
        <v>2</v>
      </c>
      <c r="L375" s="61" t="s">
        <v>28</v>
      </c>
      <c r="M375" s="61">
        <v>10.5</v>
      </c>
      <c r="N375" s="61" t="s">
        <v>29</v>
      </c>
      <c r="O375" s="61" t="s">
        <v>704</v>
      </c>
      <c r="P375" s="61" t="s">
        <v>30</v>
      </c>
      <c r="Q375" s="61">
        <v>1</v>
      </c>
      <c r="R375" s="61" t="s">
        <v>57</v>
      </c>
      <c r="S375" s="41">
        <v>2500000</v>
      </c>
      <c r="T375" s="41">
        <v>26250000</v>
      </c>
      <c r="U375" s="25">
        <v>26250000</v>
      </c>
      <c r="V375" s="61" t="s">
        <v>32</v>
      </c>
      <c r="W375" s="3" t="s">
        <v>33</v>
      </c>
      <c r="X375" s="61" t="s">
        <v>38</v>
      </c>
      <c r="Y375" s="62">
        <v>3009133992</v>
      </c>
      <c r="Z375" s="73" t="s">
        <v>259</v>
      </c>
      <c r="AA375" s="61"/>
      <c r="AB375" s="61" t="s">
        <v>37</v>
      </c>
      <c r="AC375" s="61" t="s">
        <v>570</v>
      </c>
      <c r="AD375" s="61" t="s">
        <v>731</v>
      </c>
      <c r="AE375" s="61"/>
      <c r="AF375" s="61"/>
    </row>
    <row r="376" spans="1:16383" ht="66" hidden="1" x14ac:dyDescent="0.25">
      <c r="A376" s="61" t="s">
        <v>1399</v>
      </c>
      <c r="B376" s="61" t="s">
        <v>37</v>
      </c>
      <c r="C376" s="36">
        <v>375</v>
      </c>
      <c r="D376" s="61" t="s">
        <v>740</v>
      </c>
      <c r="E376" s="61"/>
      <c r="F376" s="61"/>
      <c r="G376" s="61" t="s">
        <v>819</v>
      </c>
      <c r="H376" s="61" t="s">
        <v>742</v>
      </c>
      <c r="I376" s="61" t="s">
        <v>41</v>
      </c>
      <c r="J376" s="61" t="s">
        <v>50</v>
      </c>
      <c r="K376" s="61">
        <v>2</v>
      </c>
      <c r="L376" s="61" t="s">
        <v>28</v>
      </c>
      <c r="M376" s="61">
        <v>10.5</v>
      </c>
      <c r="N376" s="61" t="s">
        <v>29</v>
      </c>
      <c r="O376" s="61" t="s">
        <v>704</v>
      </c>
      <c r="P376" s="61" t="s">
        <v>30</v>
      </c>
      <c r="Q376" s="61">
        <v>1</v>
      </c>
      <c r="R376" s="61" t="s">
        <v>57</v>
      </c>
      <c r="S376" s="41">
        <v>2500000</v>
      </c>
      <c r="T376" s="41">
        <v>26250000</v>
      </c>
      <c r="U376" s="25">
        <v>26250000</v>
      </c>
      <c r="V376" s="61" t="s">
        <v>32</v>
      </c>
      <c r="W376" s="3" t="s">
        <v>33</v>
      </c>
      <c r="X376" s="61" t="s">
        <v>38</v>
      </c>
      <c r="Y376" s="62">
        <v>3009133992</v>
      </c>
      <c r="Z376" s="73" t="s">
        <v>259</v>
      </c>
      <c r="AA376" s="61"/>
      <c r="AB376" s="61" t="s">
        <v>37</v>
      </c>
      <c r="AC376" s="61" t="s">
        <v>570</v>
      </c>
      <c r="AD376" s="61" t="s">
        <v>731</v>
      </c>
      <c r="AE376" s="61"/>
      <c r="AF376" s="61"/>
    </row>
    <row r="377" spans="1:16383" ht="66" hidden="1" x14ac:dyDescent="0.25">
      <c r="A377" s="61" t="s">
        <v>1400</v>
      </c>
      <c r="B377" s="61" t="s">
        <v>37</v>
      </c>
      <c r="C377" s="36">
        <v>376</v>
      </c>
      <c r="D377" s="61" t="s">
        <v>740</v>
      </c>
      <c r="E377" s="61"/>
      <c r="F377" s="61"/>
      <c r="G377" s="61" t="s">
        <v>820</v>
      </c>
      <c r="H377" s="61" t="s">
        <v>742</v>
      </c>
      <c r="I377" s="61" t="s">
        <v>41</v>
      </c>
      <c r="J377" s="61" t="s">
        <v>50</v>
      </c>
      <c r="K377" s="61">
        <v>2</v>
      </c>
      <c r="L377" s="61" t="s">
        <v>28</v>
      </c>
      <c r="M377" s="61">
        <v>10.5</v>
      </c>
      <c r="N377" s="61" t="s">
        <v>29</v>
      </c>
      <c r="O377" s="61" t="s">
        <v>704</v>
      </c>
      <c r="P377" s="61" t="s">
        <v>30</v>
      </c>
      <c r="Q377" s="61">
        <v>1</v>
      </c>
      <c r="R377" s="61" t="s">
        <v>57</v>
      </c>
      <c r="S377" s="41">
        <v>2500000</v>
      </c>
      <c r="T377" s="41">
        <v>26250000</v>
      </c>
      <c r="U377" s="25">
        <v>26250000</v>
      </c>
      <c r="V377" s="61" t="s">
        <v>32</v>
      </c>
      <c r="W377" s="3" t="s">
        <v>33</v>
      </c>
      <c r="X377" s="61" t="s">
        <v>38</v>
      </c>
      <c r="Y377" s="62">
        <v>3009133992</v>
      </c>
      <c r="Z377" s="73" t="s">
        <v>259</v>
      </c>
      <c r="AA377" s="61"/>
      <c r="AB377" s="61" t="s">
        <v>37</v>
      </c>
      <c r="AC377" s="61" t="s">
        <v>570</v>
      </c>
      <c r="AD377" s="61" t="s">
        <v>731</v>
      </c>
      <c r="AE377" s="61"/>
      <c r="AF377" s="61"/>
    </row>
    <row r="378" spans="1:16383" ht="66" hidden="1" x14ac:dyDescent="0.25">
      <c r="A378" s="61" t="s">
        <v>1401</v>
      </c>
      <c r="B378" s="61" t="s">
        <v>37</v>
      </c>
      <c r="C378" s="36">
        <v>377</v>
      </c>
      <c r="D378" s="61" t="s">
        <v>740</v>
      </c>
      <c r="E378" s="61"/>
      <c r="F378" s="61"/>
      <c r="G378" s="61" t="s">
        <v>821</v>
      </c>
      <c r="H378" s="61" t="s">
        <v>742</v>
      </c>
      <c r="I378" s="61" t="s">
        <v>41</v>
      </c>
      <c r="J378" s="61" t="s">
        <v>50</v>
      </c>
      <c r="K378" s="61">
        <v>2</v>
      </c>
      <c r="L378" s="61" t="s">
        <v>28</v>
      </c>
      <c r="M378" s="61">
        <v>10.5</v>
      </c>
      <c r="N378" s="61" t="s">
        <v>29</v>
      </c>
      <c r="O378" s="61" t="s">
        <v>704</v>
      </c>
      <c r="P378" s="61" t="s">
        <v>30</v>
      </c>
      <c r="Q378" s="61">
        <v>1</v>
      </c>
      <c r="R378" s="61" t="s">
        <v>57</v>
      </c>
      <c r="S378" s="41">
        <v>2500000</v>
      </c>
      <c r="T378" s="41">
        <v>26250000</v>
      </c>
      <c r="U378" s="25">
        <v>26250000</v>
      </c>
      <c r="V378" s="61" t="s">
        <v>32</v>
      </c>
      <c r="W378" s="3" t="s">
        <v>33</v>
      </c>
      <c r="X378" s="61" t="s">
        <v>38</v>
      </c>
      <c r="Y378" s="62">
        <v>3009133992</v>
      </c>
      <c r="Z378" s="73" t="s">
        <v>259</v>
      </c>
      <c r="AA378" s="61"/>
      <c r="AB378" s="61" t="s">
        <v>37</v>
      </c>
      <c r="AC378" s="61" t="s">
        <v>570</v>
      </c>
      <c r="AD378" s="61" t="s">
        <v>731</v>
      </c>
      <c r="AE378" s="61"/>
      <c r="AF378" s="61"/>
    </row>
    <row r="379" spans="1:16383" s="94" customFormat="1" ht="107.25" hidden="1" customHeight="1" x14ac:dyDescent="0.25">
      <c r="A379" s="61" t="s">
        <v>1402</v>
      </c>
      <c r="B379" s="61" t="s">
        <v>37</v>
      </c>
      <c r="C379" s="36">
        <v>378</v>
      </c>
      <c r="D379" s="61" t="s">
        <v>740</v>
      </c>
      <c r="E379" s="61"/>
      <c r="F379" s="61"/>
      <c r="G379" s="61" t="s">
        <v>822</v>
      </c>
      <c r="H379" s="61" t="s">
        <v>742</v>
      </c>
      <c r="I379" s="61" t="s">
        <v>41</v>
      </c>
      <c r="J379" s="61" t="s">
        <v>50</v>
      </c>
      <c r="K379" s="61">
        <v>2</v>
      </c>
      <c r="L379" s="61" t="s">
        <v>28</v>
      </c>
      <c r="M379" s="61">
        <v>10.5</v>
      </c>
      <c r="N379" s="61" t="s">
        <v>29</v>
      </c>
      <c r="O379" s="61" t="s">
        <v>704</v>
      </c>
      <c r="P379" s="61" t="s">
        <v>30</v>
      </c>
      <c r="Q379" s="61">
        <v>1</v>
      </c>
      <c r="R379" s="61" t="s">
        <v>57</v>
      </c>
      <c r="S379" s="41">
        <v>2500000</v>
      </c>
      <c r="T379" s="41">
        <v>26250000</v>
      </c>
      <c r="U379" s="25">
        <v>26250000</v>
      </c>
      <c r="V379" s="61" t="s">
        <v>32</v>
      </c>
      <c r="W379" s="3" t="s">
        <v>33</v>
      </c>
      <c r="X379" s="61" t="s">
        <v>38</v>
      </c>
      <c r="Y379" s="62">
        <v>3009133992</v>
      </c>
      <c r="Z379" s="73" t="s">
        <v>259</v>
      </c>
      <c r="AA379" s="61"/>
      <c r="AB379" s="61" t="s">
        <v>37</v>
      </c>
      <c r="AC379" s="61" t="s">
        <v>570</v>
      </c>
      <c r="AD379" s="61" t="s">
        <v>731</v>
      </c>
      <c r="AE379" s="61"/>
      <c r="AF379" s="61"/>
    </row>
    <row r="380" spans="1:16383" ht="168.75" hidden="1" customHeight="1" x14ac:dyDescent="0.25">
      <c r="A380" s="61" t="s">
        <v>1403</v>
      </c>
      <c r="B380" s="61" t="s">
        <v>37</v>
      </c>
      <c r="C380" s="36">
        <v>379</v>
      </c>
      <c r="D380" s="61" t="s">
        <v>740</v>
      </c>
      <c r="E380" s="61"/>
      <c r="F380" s="61"/>
      <c r="G380" s="61" t="s">
        <v>823</v>
      </c>
      <c r="H380" s="61" t="s">
        <v>742</v>
      </c>
      <c r="I380" s="61" t="s">
        <v>41</v>
      </c>
      <c r="J380" s="61" t="s">
        <v>50</v>
      </c>
      <c r="K380" s="61">
        <v>2</v>
      </c>
      <c r="L380" s="61" t="s">
        <v>28</v>
      </c>
      <c r="M380" s="61">
        <v>10.5</v>
      </c>
      <c r="N380" s="61" t="s">
        <v>29</v>
      </c>
      <c r="O380" s="61" t="s">
        <v>704</v>
      </c>
      <c r="P380" s="61" t="s">
        <v>30</v>
      </c>
      <c r="Q380" s="61">
        <v>1</v>
      </c>
      <c r="R380" s="61" t="s">
        <v>57</v>
      </c>
      <c r="S380" s="41">
        <v>2500000</v>
      </c>
      <c r="T380" s="41">
        <v>26250000</v>
      </c>
      <c r="U380" s="25">
        <v>26250000</v>
      </c>
      <c r="V380" s="61" t="s">
        <v>32</v>
      </c>
      <c r="W380" s="3" t="s">
        <v>33</v>
      </c>
      <c r="X380" s="61" t="s">
        <v>38</v>
      </c>
      <c r="Y380" s="62">
        <v>3009133992</v>
      </c>
      <c r="Z380" s="73" t="s">
        <v>259</v>
      </c>
      <c r="AA380" s="61"/>
      <c r="AB380" s="61" t="s">
        <v>37</v>
      </c>
      <c r="AC380" s="61" t="s">
        <v>570</v>
      </c>
      <c r="AD380" s="61" t="s">
        <v>731</v>
      </c>
      <c r="AE380" s="61"/>
      <c r="AF380" s="61"/>
    </row>
    <row r="381" spans="1:16383" s="109" customFormat="1" ht="66" hidden="1" x14ac:dyDescent="0.25">
      <c r="A381" s="61" t="s">
        <v>1404</v>
      </c>
      <c r="B381" s="61" t="s">
        <v>37</v>
      </c>
      <c r="C381" s="36">
        <v>380</v>
      </c>
      <c r="D381" s="61" t="s">
        <v>740</v>
      </c>
      <c r="E381" s="61"/>
      <c r="F381" s="61"/>
      <c r="G381" s="61" t="s">
        <v>824</v>
      </c>
      <c r="H381" s="61" t="s">
        <v>742</v>
      </c>
      <c r="I381" s="61" t="s">
        <v>41</v>
      </c>
      <c r="J381" s="61" t="s">
        <v>50</v>
      </c>
      <c r="K381" s="61">
        <v>2</v>
      </c>
      <c r="L381" s="61" t="s">
        <v>28</v>
      </c>
      <c r="M381" s="61">
        <v>10.5</v>
      </c>
      <c r="N381" s="61" t="s">
        <v>29</v>
      </c>
      <c r="O381" s="61" t="s">
        <v>704</v>
      </c>
      <c r="P381" s="61" t="s">
        <v>30</v>
      </c>
      <c r="Q381" s="61">
        <v>1</v>
      </c>
      <c r="R381" s="61" t="s">
        <v>57</v>
      </c>
      <c r="S381" s="41">
        <v>2500000</v>
      </c>
      <c r="T381" s="41">
        <v>26250000</v>
      </c>
      <c r="U381" s="25">
        <v>26250000</v>
      </c>
      <c r="V381" s="61" t="s">
        <v>32</v>
      </c>
      <c r="W381" s="3" t="s">
        <v>33</v>
      </c>
      <c r="X381" s="61" t="s">
        <v>38</v>
      </c>
      <c r="Y381" s="62">
        <v>3009133992</v>
      </c>
      <c r="Z381" s="73" t="s">
        <v>259</v>
      </c>
      <c r="AA381" s="61"/>
      <c r="AB381" s="61" t="s">
        <v>37</v>
      </c>
      <c r="AC381" s="61" t="s">
        <v>570</v>
      </c>
      <c r="AD381" s="61" t="s">
        <v>731</v>
      </c>
      <c r="AE381" s="61"/>
      <c r="AF381" s="61"/>
    </row>
    <row r="382" spans="1:16383" ht="82.5" hidden="1" customHeight="1" x14ac:dyDescent="0.25">
      <c r="A382" s="61" t="s">
        <v>1405</v>
      </c>
      <c r="B382" s="61" t="s">
        <v>37</v>
      </c>
      <c r="C382" s="36">
        <v>381</v>
      </c>
      <c r="D382" s="61" t="s">
        <v>740</v>
      </c>
      <c r="E382" s="61"/>
      <c r="F382" s="61"/>
      <c r="G382" s="61" t="s">
        <v>825</v>
      </c>
      <c r="H382" s="61" t="s">
        <v>742</v>
      </c>
      <c r="I382" s="61" t="s">
        <v>41</v>
      </c>
      <c r="J382" s="61" t="s">
        <v>50</v>
      </c>
      <c r="K382" s="61">
        <v>2</v>
      </c>
      <c r="L382" s="61" t="s">
        <v>28</v>
      </c>
      <c r="M382" s="61">
        <v>10.5</v>
      </c>
      <c r="N382" s="61" t="s">
        <v>29</v>
      </c>
      <c r="O382" s="61" t="s">
        <v>704</v>
      </c>
      <c r="P382" s="61" t="s">
        <v>30</v>
      </c>
      <c r="Q382" s="61">
        <v>1</v>
      </c>
      <c r="R382" s="61" t="s">
        <v>57</v>
      </c>
      <c r="S382" s="41">
        <v>2500000</v>
      </c>
      <c r="T382" s="41">
        <v>26250000</v>
      </c>
      <c r="U382" s="25">
        <v>26250000</v>
      </c>
      <c r="V382" s="61" t="s">
        <v>32</v>
      </c>
      <c r="W382" s="3" t="s">
        <v>33</v>
      </c>
      <c r="X382" s="61" t="s">
        <v>38</v>
      </c>
      <c r="Y382" s="62">
        <v>3009133992</v>
      </c>
      <c r="Z382" s="73" t="s">
        <v>259</v>
      </c>
      <c r="AA382" s="61"/>
      <c r="AB382" s="61" t="s">
        <v>37</v>
      </c>
      <c r="AC382" s="61" t="s">
        <v>570</v>
      </c>
      <c r="AD382" s="61" t="s">
        <v>731</v>
      </c>
      <c r="AE382" s="61"/>
      <c r="AF382" s="61"/>
    </row>
    <row r="383" spans="1:16383" ht="100.5" hidden="1" customHeight="1" x14ac:dyDescent="0.25">
      <c r="A383" s="61" t="s">
        <v>1406</v>
      </c>
      <c r="B383" s="61" t="s">
        <v>37</v>
      </c>
      <c r="C383" s="36">
        <v>382</v>
      </c>
      <c r="D383" s="61" t="s">
        <v>740</v>
      </c>
      <c r="E383" s="61"/>
      <c r="F383" s="61"/>
      <c r="G383" s="61" t="s">
        <v>826</v>
      </c>
      <c r="H383" s="61" t="s">
        <v>742</v>
      </c>
      <c r="I383" s="61" t="s">
        <v>41</v>
      </c>
      <c r="J383" s="61" t="s">
        <v>50</v>
      </c>
      <c r="K383" s="61">
        <v>2</v>
      </c>
      <c r="L383" s="61" t="s">
        <v>28</v>
      </c>
      <c r="M383" s="61">
        <v>10.5</v>
      </c>
      <c r="N383" s="61" t="s">
        <v>29</v>
      </c>
      <c r="O383" s="61" t="s">
        <v>704</v>
      </c>
      <c r="P383" s="61" t="s">
        <v>30</v>
      </c>
      <c r="Q383" s="61">
        <v>1</v>
      </c>
      <c r="R383" s="61" t="s">
        <v>57</v>
      </c>
      <c r="S383" s="41">
        <v>2500000</v>
      </c>
      <c r="T383" s="41">
        <v>26250000</v>
      </c>
      <c r="U383" s="25">
        <v>26250000</v>
      </c>
      <c r="V383" s="61" t="s">
        <v>32</v>
      </c>
      <c r="W383" s="3" t="s">
        <v>33</v>
      </c>
      <c r="X383" s="61" t="s">
        <v>38</v>
      </c>
      <c r="Y383" s="62">
        <v>3009133992</v>
      </c>
      <c r="Z383" s="73" t="s">
        <v>259</v>
      </c>
      <c r="AA383" s="61"/>
      <c r="AB383" s="61" t="s">
        <v>37</v>
      </c>
      <c r="AC383" s="61" t="s">
        <v>570</v>
      </c>
      <c r="AD383" s="61" t="s">
        <v>731</v>
      </c>
      <c r="AE383" s="61"/>
      <c r="AF383" s="61"/>
    </row>
    <row r="384" spans="1:16383" ht="66" hidden="1" customHeight="1" x14ac:dyDescent="0.25">
      <c r="A384" s="61" t="s">
        <v>1407</v>
      </c>
      <c r="B384" s="61" t="s">
        <v>37</v>
      </c>
      <c r="C384" s="36">
        <v>383</v>
      </c>
      <c r="D384" s="61" t="s">
        <v>740</v>
      </c>
      <c r="E384" s="61"/>
      <c r="F384" s="61"/>
      <c r="G384" s="61" t="s">
        <v>827</v>
      </c>
      <c r="H384" s="61" t="s">
        <v>742</v>
      </c>
      <c r="I384" s="61" t="s">
        <v>41</v>
      </c>
      <c r="J384" s="61" t="s">
        <v>50</v>
      </c>
      <c r="K384" s="61">
        <v>2</v>
      </c>
      <c r="L384" s="61" t="s">
        <v>28</v>
      </c>
      <c r="M384" s="61">
        <v>10.5</v>
      </c>
      <c r="N384" s="61" t="s">
        <v>29</v>
      </c>
      <c r="O384" s="61" t="s">
        <v>704</v>
      </c>
      <c r="P384" s="61" t="s">
        <v>30</v>
      </c>
      <c r="Q384" s="61">
        <v>1</v>
      </c>
      <c r="R384" s="61" t="s">
        <v>57</v>
      </c>
      <c r="S384" s="41">
        <v>2500000</v>
      </c>
      <c r="T384" s="41">
        <v>26250000</v>
      </c>
      <c r="U384" s="25">
        <v>26250000</v>
      </c>
      <c r="V384" s="61" t="s">
        <v>32</v>
      </c>
      <c r="W384" s="3" t="s">
        <v>33</v>
      </c>
      <c r="X384" s="61" t="s">
        <v>38</v>
      </c>
      <c r="Y384" s="62">
        <v>3009133992</v>
      </c>
      <c r="Z384" s="73" t="s">
        <v>259</v>
      </c>
      <c r="AA384" s="61"/>
      <c r="AB384" s="61" t="s">
        <v>37</v>
      </c>
      <c r="AC384" s="61" t="s">
        <v>570</v>
      </c>
      <c r="AD384" s="61" t="s">
        <v>731</v>
      </c>
      <c r="AE384" s="61"/>
      <c r="AF384" s="61"/>
    </row>
    <row r="385" spans="1:32" ht="66" hidden="1" x14ac:dyDescent="0.25">
      <c r="A385" s="61" t="s">
        <v>1408</v>
      </c>
      <c r="B385" s="61" t="s">
        <v>37</v>
      </c>
      <c r="C385" s="36">
        <v>384</v>
      </c>
      <c r="D385" s="61" t="s">
        <v>740</v>
      </c>
      <c r="E385" s="61"/>
      <c r="F385" s="61"/>
      <c r="G385" s="61" t="s">
        <v>828</v>
      </c>
      <c r="H385" s="61" t="s">
        <v>742</v>
      </c>
      <c r="I385" s="61" t="s">
        <v>41</v>
      </c>
      <c r="J385" s="61" t="s">
        <v>50</v>
      </c>
      <c r="K385" s="61">
        <v>2</v>
      </c>
      <c r="L385" s="61" t="s">
        <v>28</v>
      </c>
      <c r="M385" s="61">
        <v>10.5</v>
      </c>
      <c r="N385" s="61" t="s">
        <v>29</v>
      </c>
      <c r="O385" s="61" t="s">
        <v>704</v>
      </c>
      <c r="P385" s="61" t="s">
        <v>30</v>
      </c>
      <c r="Q385" s="61">
        <v>1</v>
      </c>
      <c r="R385" s="61" t="s">
        <v>57</v>
      </c>
      <c r="S385" s="41">
        <v>2500000</v>
      </c>
      <c r="T385" s="41">
        <v>26250000</v>
      </c>
      <c r="U385" s="25">
        <v>26250000</v>
      </c>
      <c r="V385" s="61" t="s">
        <v>32</v>
      </c>
      <c r="W385" s="3" t="s">
        <v>33</v>
      </c>
      <c r="X385" s="61" t="s">
        <v>38</v>
      </c>
      <c r="Y385" s="62">
        <v>3009133992</v>
      </c>
      <c r="Z385" s="73" t="s">
        <v>259</v>
      </c>
      <c r="AA385" s="61"/>
      <c r="AB385" s="61" t="s">
        <v>37</v>
      </c>
      <c r="AC385" s="61" t="s">
        <v>570</v>
      </c>
      <c r="AD385" s="61" t="s">
        <v>731</v>
      </c>
      <c r="AE385" s="61"/>
      <c r="AF385" s="61"/>
    </row>
    <row r="386" spans="1:32" ht="158.25" hidden="1" customHeight="1" x14ac:dyDescent="0.25">
      <c r="A386" s="61" t="s">
        <v>1409</v>
      </c>
      <c r="B386" s="61" t="s">
        <v>37</v>
      </c>
      <c r="C386" s="36">
        <v>385</v>
      </c>
      <c r="D386" s="61" t="s">
        <v>740</v>
      </c>
      <c r="E386" s="61"/>
      <c r="F386" s="61"/>
      <c r="G386" s="61" t="s">
        <v>829</v>
      </c>
      <c r="H386" s="61" t="s">
        <v>742</v>
      </c>
      <c r="I386" s="61" t="s">
        <v>41</v>
      </c>
      <c r="J386" s="61" t="s">
        <v>50</v>
      </c>
      <c r="K386" s="61">
        <v>2</v>
      </c>
      <c r="L386" s="61" t="s">
        <v>28</v>
      </c>
      <c r="M386" s="61">
        <v>10.5</v>
      </c>
      <c r="N386" s="61" t="s">
        <v>29</v>
      </c>
      <c r="O386" s="61" t="s">
        <v>704</v>
      </c>
      <c r="P386" s="61" t="s">
        <v>30</v>
      </c>
      <c r="Q386" s="61">
        <v>1</v>
      </c>
      <c r="R386" s="61" t="s">
        <v>57</v>
      </c>
      <c r="S386" s="41">
        <v>2500000</v>
      </c>
      <c r="T386" s="41">
        <v>26250000</v>
      </c>
      <c r="U386" s="25">
        <v>26250000</v>
      </c>
      <c r="V386" s="61" t="s">
        <v>32</v>
      </c>
      <c r="W386" s="3" t="s">
        <v>33</v>
      </c>
      <c r="X386" s="61" t="s">
        <v>38</v>
      </c>
      <c r="Y386" s="62">
        <v>3009133992</v>
      </c>
      <c r="Z386" s="73" t="s">
        <v>259</v>
      </c>
      <c r="AA386" s="61"/>
      <c r="AB386" s="61" t="s">
        <v>37</v>
      </c>
      <c r="AC386" s="61" t="s">
        <v>570</v>
      </c>
      <c r="AD386" s="61" t="s">
        <v>731</v>
      </c>
      <c r="AE386" s="61"/>
      <c r="AF386" s="61"/>
    </row>
    <row r="387" spans="1:32" s="109" customFormat="1" ht="165" hidden="1" customHeight="1" x14ac:dyDescent="0.25">
      <c r="A387" s="61" t="s">
        <v>1410</v>
      </c>
      <c r="B387" s="61" t="s">
        <v>37</v>
      </c>
      <c r="C387" s="36">
        <v>386</v>
      </c>
      <c r="D387" s="61" t="s">
        <v>740</v>
      </c>
      <c r="E387" s="61"/>
      <c r="F387" s="61"/>
      <c r="G387" s="61" t="s">
        <v>830</v>
      </c>
      <c r="H387" s="61" t="s">
        <v>742</v>
      </c>
      <c r="I387" s="61" t="s">
        <v>41</v>
      </c>
      <c r="J387" s="61" t="s">
        <v>50</v>
      </c>
      <c r="K387" s="61">
        <v>2</v>
      </c>
      <c r="L387" s="61" t="s">
        <v>28</v>
      </c>
      <c r="M387" s="61">
        <v>10.5</v>
      </c>
      <c r="N387" s="61" t="s">
        <v>29</v>
      </c>
      <c r="O387" s="61" t="s">
        <v>704</v>
      </c>
      <c r="P387" s="61" t="s">
        <v>30</v>
      </c>
      <c r="Q387" s="61">
        <v>1</v>
      </c>
      <c r="R387" s="61" t="s">
        <v>57</v>
      </c>
      <c r="S387" s="41">
        <v>2500000</v>
      </c>
      <c r="T387" s="41">
        <v>26250000</v>
      </c>
      <c r="U387" s="25">
        <v>26250000</v>
      </c>
      <c r="V387" s="61" t="s">
        <v>32</v>
      </c>
      <c r="W387" s="3" t="s">
        <v>33</v>
      </c>
      <c r="X387" s="61" t="s">
        <v>38</v>
      </c>
      <c r="Y387" s="62">
        <v>3009133992</v>
      </c>
      <c r="Z387" s="73" t="s">
        <v>259</v>
      </c>
      <c r="AA387" s="61"/>
      <c r="AB387" s="61" t="s">
        <v>37</v>
      </c>
      <c r="AC387" s="61" t="s">
        <v>570</v>
      </c>
      <c r="AD387" s="61" t="s">
        <v>731</v>
      </c>
      <c r="AE387" s="61"/>
      <c r="AF387" s="61"/>
    </row>
    <row r="388" spans="1:32" s="109" customFormat="1" ht="66" hidden="1" x14ac:dyDescent="0.25">
      <c r="A388" s="61" t="s">
        <v>1411</v>
      </c>
      <c r="B388" s="61" t="s">
        <v>37</v>
      </c>
      <c r="C388" s="36">
        <v>387</v>
      </c>
      <c r="D388" s="61" t="s">
        <v>740</v>
      </c>
      <c r="E388" s="61"/>
      <c r="F388" s="61"/>
      <c r="G388" s="61" t="s">
        <v>831</v>
      </c>
      <c r="H388" s="61" t="s">
        <v>742</v>
      </c>
      <c r="I388" s="61" t="s">
        <v>41</v>
      </c>
      <c r="J388" s="61" t="s">
        <v>50</v>
      </c>
      <c r="K388" s="61">
        <v>2</v>
      </c>
      <c r="L388" s="61" t="s">
        <v>28</v>
      </c>
      <c r="M388" s="61">
        <v>10.5</v>
      </c>
      <c r="N388" s="61" t="s">
        <v>29</v>
      </c>
      <c r="O388" s="61" t="s">
        <v>704</v>
      </c>
      <c r="P388" s="61" t="s">
        <v>30</v>
      </c>
      <c r="Q388" s="61">
        <v>1</v>
      </c>
      <c r="R388" s="61" t="s">
        <v>57</v>
      </c>
      <c r="S388" s="41">
        <v>2500000</v>
      </c>
      <c r="T388" s="41">
        <v>26250000</v>
      </c>
      <c r="U388" s="25">
        <v>26250000</v>
      </c>
      <c r="V388" s="61" t="s">
        <v>32</v>
      </c>
      <c r="W388" s="3" t="s">
        <v>33</v>
      </c>
      <c r="X388" s="61" t="s">
        <v>38</v>
      </c>
      <c r="Y388" s="62">
        <v>3009133992</v>
      </c>
      <c r="Z388" s="73" t="s">
        <v>259</v>
      </c>
      <c r="AA388" s="61"/>
      <c r="AB388" s="61" t="s">
        <v>37</v>
      </c>
      <c r="AC388" s="61" t="s">
        <v>570</v>
      </c>
      <c r="AD388" s="61" t="s">
        <v>731</v>
      </c>
      <c r="AE388" s="61"/>
      <c r="AF388" s="61"/>
    </row>
    <row r="389" spans="1:32" ht="66" hidden="1" x14ac:dyDescent="0.25">
      <c r="A389" s="61" t="s">
        <v>1412</v>
      </c>
      <c r="B389" s="61" t="s">
        <v>37</v>
      </c>
      <c r="C389" s="36">
        <v>388</v>
      </c>
      <c r="D389" s="61" t="s">
        <v>740</v>
      </c>
      <c r="E389" s="61"/>
      <c r="F389" s="61"/>
      <c r="G389" s="61" t="s">
        <v>832</v>
      </c>
      <c r="H389" s="61" t="s">
        <v>742</v>
      </c>
      <c r="I389" s="61" t="s">
        <v>41</v>
      </c>
      <c r="J389" s="61" t="s">
        <v>50</v>
      </c>
      <c r="K389" s="61">
        <v>2</v>
      </c>
      <c r="L389" s="61" t="s">
        <v>28</v>
      </c>
      <c r="M389" s="61">
        <v>10.5</v>
      </c>
      <c r="N389" s="61" t="s">
        <v>29</v>
      </c>
      <c r="O389" s="61" t="s">
        <v>704</v>
      </c>
      <c r="P389" s="61" t="s">
        <v>30</v>
      </c>
      <c r="Q389" s="61">
        <v>1</v>
      </c>
      <c r="R389" s="61" t="s">
        <v>57</v>
      </c>
      <c r="S389" s="41">
        <v>2500000</v>
      </c>
      <c r="T389" s="41">
        <v>26250000</v>
      </c>
      <c r="U389" s="25">
        <v>26250000</v>
      </c>
      <c r="V389" s="61" t="s">
        <v>32</v>
      </c>
      <c r="W389" s="3" t="s">
        <v>33</v>
      </c>
      <c r="X389" s="61" t="s">
        <v>38</v>
      </c>
      <c r="Y389" s="62">
        <v>3009133992</v>
      </c>
      <c r="Z389" s="73" t="s">
        <v>259</v>
      </c>
      <c r="AA389" s="61"/>
      <c r="AB389" s="61" t="s">
        <v>37</v>
      </c>
      <c r="AC389" s="61" t="s">
        <v>570</v>
      </c>
      <c r="AD389" s="61" t="s">
        <v>731</v>
      </c>
      <c r="AE389" s="61"/>
      <c r="AF389" s="61"/>
    </row>
    <row r="390" spans="1:32" ht="66" hidden="1" x14ac:dyDescent="0.25">
      <c r="A390" s="61" t="s">
        <v>1413</v>
      </c>
      <c r="B390" s="61" t="s">
        <v>37</v>
      </c>
      <c r="C390" s="36">
        <v>389</v>
      </c>
      <c r="D390" s="61" t="s">
        <v>740</v>
      </c>
      <c r="E390" s="61"/>
      <c r="F390" s="61"/>
      <c r="G390" s="61" t="s">
        <v>833</v>
      </c>
      <c r="H390" s="61" t="s">
        <v>742</v>
      </c>
      <c r="I390" s="61" t="s">
        <v>41</v>
      </c>
      <c r="J390" s="61" t="s">
        <v>50</v>
      </c>
      <c r="K390" s="61">
        <v>2</v>
      </c>
      <c r="L390" s="61" t="s">
        <v>28</v>
      </c>
      <c r="M390" s="61">
        <v>10.5</v>
      </c>
      <c r="N390" s="61" t="s">
        <v>29</v>
      </c>
      <c r="O390" s="61" t="s">
        <v>704</v>
      </c>
      <c r="P390" s="61" t="s">
        <v>30</v>
      </c>
      <c r="Q390" s="61">
        <v>1</v>
      </c>
      <c r="R390" s="61" t="s">
        <v>57</v>
      </c>
      <c r="S390" s="41">
        <v>2500000</v>
      </c>
      <c r="T390" s="41">
        <v>26250000</v>
      </c>
      <c r="U390" s="25">
        <v>26250000</v>
      </c>
      <c r="V390" s="61" t="s">
        <v>32</v>
      </c>
      <c r="W390" s="3" t="s">
        <v>33</v>
      </c>
      <c r="X390" s="61" t="s">
        <v>38</v>
      </c>
      <c r="Y390" s="62">
        <v>3009133992</v>
      </c>
      <c r="Z390" s="73" t="s">
        <v>259</v>
      </c>
      <c r="AA390" s="61"/>
      <c r="AB390" s="61" t="s">
        <v>37</v>
      </c>
      <c r="AC390" s="61" t="s">
        <v>570</v>
      </c>
      <c r="AD390" s="61" t="s">
        <v>731</v>
      </c>
      <c r="AE390" s="61"/>
      <c r="AF390" s="61"/>
    </row>
    <row r="391" spans="1:32" ht="181.5" hidden="1" customHeight="1" x14ac:dyDescent="0.25">
      <c r="A391" s="61" t="s">
        <v>1414</v>
      </c>
      <c r="B391" s="61" t="s">
        <v>37</v>
      </c>
      <c r="C391" s="36">
        <v>390</v>
      </c>
      <c r="D391" s="61" t="s">
        <v>740</v>
      </c>
      <c r="E391" s="61"/>
      <c r="F391" s="61"/>
      <c r="G391" s="61" t="s">
        <v>834</v>
      </c>
      <c r="H391" s="61" t="s">
        <v>742</v>
      </c>
      <c r="I391" s="61" t="s">
        <v>41</v>
      </c>
      <c r="J391" s="61" t="s">
        <v>50</v>
      </c>
      <c r="K391" s="61">
        <v>2</v>
      </c>
      <c r="L391" s="61" t="s">
        <v>28</v>
      </c>
      <c r="M391" s="61">
        <v>10.5</v>
      </c>
      <c r="N391" s="61" t="s">
        <v>29</v>
      </c>
      <c r="O391" s="61" t="s">
        <v>704</v>
      </c>
      <c r="P391" s="61" t="s">
        <v>30</v>
      </c>
      <c r="Q391" s="61">
        <v>1</v>
      </c>
      <c r="R391" s="61" t="s">
        <v>57</v>
      </c>
      <c r="S391" s="41">
        <v>2500000</v>
      </c>
      <c r="T391" s="41">
        <v>26250000</v>
      </c>
      <c r="U391" s="25">
        <v>26250000</v>
      </c>
      <c r="V391" s="61" t="s">
        <v>32</v>
      </c>
      <c r="W391" s="3" t="s">
        <v>33</v>
      </c>
      <c r="X391" s="61" t="s">
        <v>38</v>
      </c>
      <c r="Y391" s="62">
        <v>3009133992</v>
      </c>
      <c r="Z391" s="73" t="s">
        <v>259</v>
      </c>
      <c r="AA391" s="61"/>
      <c r="AB391" s="61" t="s">
        <v>37</v>
      </c>
      <c r="AC391" s="61" t="s">
        <v>570</v>
      </c>
      <c r="AD391" s="61" t="s">
        <v>731</v>
      </c>
      <c r="AE391" s="61"/>
      <c r="AF391" s="61"/>
    </row>
    <row r="392" spans="1:32" s="109" customFormat="1" ht="117" hidden="1" customHeight="1" x14ac:dyDescent="0.25">
      <c r="A392" s="61" t="s">
        <v>1415</v>
      </c>
      <c r="B392" s="61" t="s">
        <v>37</v>
      </c>
      <c r="C392" s="36">
        <v>391</v>
      </c>
      <c r="D392" s="61" t="s">
        <v>740</v>
      </c>
      <c r="E392" s="61"/>
      <c r="F392" s="61"/>
      <c r="G392" s="61" t="s">
        <v>835</v>
      </c>
      <c r="H392" s="61" t="s">
        <v>742</v>
      </c>
      <c r="I392" s="61" t="s">
        <v>41</v>
      </c>
      <c r="J392" s="61" t="s">
        <v>50</v>
      </c>
      <c r="K392" s="61">
        <v>2</v>
      </c>
      <c r="L392" s="61" t="s">
        <v>28</v>
      </c>
      <c r="M392" s="61">
        <v>10.5</v>
      </c>
      <c r="N392" s="61" t="s">
        <v>29</v>
      </c>
      <c r="O392" s="61" t="s">
        <v>704</v>
      </c>
      <c r="P392" s="61" t="s">
        <v>30</v>
      </c>
      <c r="Q392" s="61">
        <v>1</v>
      </c>
      <c r="R392" s="61" t="s">
        <v>57</v>
      </c>
      <c r="S392" s="41">
        <v>2500000</v>
      </c>
      <c r="T392" s="41">
        <v>26250000</v>
      </c>
      <c r="U392" s="25">
        <v>26250000</v>
      </c>
      <c r="V392" s="61" t="s">
        <v>32</v>
      </c>
      <c r="W392" s="3" t="s">
        <v>33</v>
      </c>
      <c r="X392" s="61" t="s">
        <v>38</v>
      </c>
      <c r="Y392" s="62">
        <v>3009133992</v>
      </c>
      <c r="Z392" s="73" t="s">
        <v>259</v>
      </c>
      <c r="AA392" s="61"/>
      <c r="AB392" s="61" t="s">
        <v>37</v>
      </c>
      <c r="AC392" s="61" t="s">
        <v>570</v>
      </c>
      <c r="AD392" s="61" t="s">
        <v>731</v>
      </c>
      <c r="AE392" s="61"/>
      <c r="AF392" s="61"/>
    </row>
    <row r="393" spans="1:32" ht="66" hidden="1" x14ac:dyDescent="0.25">
      <c r="A393" s="61" t="s">
        <v>1416</v>
      </c>
      <c r="B393" s="61" t="s">
        <v>37</v>
      </c>
      <c r="C393" s="36">
        <v>392</v>
      </c>
      <c r="D393" s="61" t="s">
        <v>740</v>
      </c>
      <c r="E393" s="61"/>
      <c r="F393" s="61"/>
      <c r="G393" s="61" t="s">
        <v>836</v>
      </c>
      <c r="H393" s="61" t="s">
        <v>742</v>
      </c>
      <c r="I393" s="61" t="s">
        <v>41</v>
      </c>
      <c r="J393" s="61" t="s">
        <v>50</v>
      </c>
      <c r="K393" s="61">
        <v>2</v>
      </c>
      <c r="L393" s="61" t="s">
        <v>28</v>
      </c>
      <c r="M393" s="61">
        <v>10.5</v>
      </c>
      <c r="N393" s="61" t="s">
        <v>29</v>
      </c>
      <c r="O393" s="61" t="s">
        <v>704</v>
      </c>
      <c r="P393" s="61" t="s">
        <v>30</v>
      </c>
      <c r="Q393" s="61">
        <v>1</v>
      </c>
      <c r="R393" s="61" t="s">
        <v>57</v>
      </c>
      <c r="S393" s="41">
        <v>2500000</v>
      </c>
      <c r="T393" s="41">
        <v>26250000</v>
      </c>
      <c r="U393" s="25">
        <v>26250000</v>
      </c>
      <c r="V393" s="61" t="s">
        <v>32</v>
      </c>
      <c r="W393" s="3" t="s">
        <v>33</v>
      </c>
      <c r="X393" s="61" t="s">
        <v>38</v>
      </c>
      <c r="Y393" s="62">
        <v>3009133992</v>
      </c>
      <c r="Z393" s="73" t="s">
        <v>259</v>
      </c>
      <c r="AA393" s="61"/>
      <c r="AB393" s="61" t="s">
        <v>37</v>
      </c>
      <c r="AC393" s="61" t="s">
        <v>570</v>
      </c>
      <c r="AD393" s="61" t="s">
        <v>731</v>
      </c>
      <c r="AE393" s="61"/>
      <c r="AF393" s="61"/>
    </row>
    <row r="394" spans="1:32" ht="66" hidden="1" x14ac:dyDescent="0.25">
      <c r="A394" s="61" t="s">
        <v>1417</v>
      </c>
      <c r="B394" s="61" t="s">
        <v>37</v>
      </c>
      <c r="C394" s="36">
        <v>393</v>
      </c>
      <c r="D394" s="61" t="s">
        <v>740</v>
      </c>
      <c r="E394" s="61"/>
      <c r="F394" s="61"/>
      <c r="G394" s="61" t="s">
        <v>837</v>
      </c>
      <c r="H394" s="61" t="s">
        <v>742</v>
      </c>
      <c r="I394" s="61" t="s">
        <v>41</v>
      </c>
      <c r="J394" s="61" t="s">
        <v>50</v>
      </c>
      <c r="K394" s="61">
        <v>2</v>
      </c>
      <c r="L394" s="61" t="s">
        <v>28</v>
      </c>
      <c r="M394" s="61">
        <v>10.5</v>
      </c>
      <c r="N394" s="61" t="s">
        <v>29</v>
      </c>
      <c r="O394" s="61" t="s">
        <v>704</v>
      </c>
      <c r="P394" s="61" t="s">
        <v>30</v>
      </c>
      <c r="Q394" s="61">
        <v>1</v>
      </c>
      <c r="R394" s="61" t="s">
        <v>57</v>
      </c>
      <c r="S394" s="41">
        <v>2500000</v>
      </c>
      <c r="T394" s="41">
        <v>26250000</v>
      </c>
      <c r="U394" s="25">
        <v>26250000</v>
      </c>
      <c r="V394" s="61" t="s">
        <v>32</v>
      </c>
      <c r="W394" s="3" t="s">
        <v>33</v>
      </c>
      <c r="X394" s="61" t="s">
        <v>38</v>
      </c>
      <c r="Y394" s="62">
        <v>3009133992</v>
      </c>
      <c r="Z394" s="73" t="s">
        <v>259</v>
      </c>
      <c r="AA394" s="61"/>
      <c r="AB394" s="61" t="s">
        <v>37</v>
      </c>
      <c r="AC394" s="61" t="s">
        <v>570</v>
      </c>
      <c r="AD394" s="61" t="s">
        <v>731</v>
      </c>
      <c r="AE394" s="61"/>
      <c r="AF394" s="61"/>
    </row>
    <row r="395" spans="1:32" ht="66" hidden="1" x14ac:dyDescent="0.25">
      <c r="A395" s="61" t="s">
        <v>1418</v>
      </c>
      <c r="B395" s="61" t="s">
        <v>37</v>
      </c>
      <c r="C395" s="36">
        <v>394</v>
      </c>
      <c r="D395" s="61" t="s">
        <v>740</v>
      </c>
      <c r="E395" s="61"/>
      <c r="F395" s="61"/>
      <c r="G395" s="61" t="s">
        <v>838</v>
      </c>
      <c r="H395" s="61" t="s">
        <v>742</v>
      </c>
      <c r="I395" s="61" t="s">
        <v>41</v>
      </c>
      <c r="J395" s="61" t="s">
        <v>50</v>
      </c>
      <c r="K395" s="61">
        <v>2</v>
      </c>
      <c r="L395" s="61" t="s">
        <v>28</v>
      </c>
      <c r="M395" s="61">
        <v>10.5</v>
      </c>
      <c r="N395" s="61" t="s">
        <v>29</v>
      </c>
      <c r="O395" s="61" t="s">
        <v>704</v>
      </c>
      <c r="P395" s="61" t="s">
        <v>30</v>
      </c>
      <c r="Q395" s="61">
        <v>1</v>
      </c>
      <c r="R395" s="61" t="s">
        <v>57</v>
      </c>
      <c r="S395" s="41">
        <v>2500000</v>
      </c>
      <c r="T395" s="41">
        <v>26250000</v>
      </c>
      <c r="U395" s="25">
        <v>26250000</v>
      </c>
      <c r="V395" s="61" t="s">
        <v>32</v>
      </c>
      <c r="W395" s="3" t="s">
        <v>33</v>
      </c>
      <c r="X395" s="61" t="s">
        <v>38</v>
      </c>
      <c r="Y395" s="62">
        <v>3009133992</v>
      </c>
      <c r="Z395" s="73" t="s">
        <v>259</v>
      </c>
      <c r="AA395" s="61"/>
      <c r="AB395" s="61" t="s">
        <v>37</v>
      </c>
      <c r="AC395" s="61" t="s">
        <v>570</v>
      </c>
      <c r="AD395" s="61" t="s">
        <v>731</v>
      </c>
      <c r="AE395" s="61"/>
      <c r="AF395" s="61"/>
    </row>
    <row r="396" spans="1:32" ht="203.25" hidden="1" customHeight="1" x14ac:dyDescent="0.25">
      <c r="A396" s="61" t="s">
        <v>1419</v>
      </c>
      <c r="B396" s="61" t="s">
        <v>37</v>
      </c>
      <c r="C396" s="36">
        <v>395</v>
      </c>
      <c r="D396" s="61" t="s">
        <v>740</v>
      </c>
      <c r="E396" s="61"/>
      <c r="F396" s="61"/>
      <c r="G396" s="61" t="s">
        <v>839</v>
      </c>
      <c r="H396" s="61" t="s">
        <v>742</v>
      </c>
      <c r="I396" s="61" t="s">
        <v>41</v>
      </c>
      <c r="J396" s="61" t="s">
        <v>50</v>
      </c>
      <c r="K396" s="61">
        <v>2</v>
      </c>
      <c r="L396" s="61" t="s">
        <v>28</v>
      </c>
      <c r="M396" s="61">
        <v>10.5</v>
      </c>
      <c r="N396" s="61" t="s">
        <v>29</v>
      </c>
      <c r="O396" s="61" t="s">
        <v>704</v>
      </c>
      <c r="P396" s="61" t="s">
        <v>30</v>
      </c>
      <c r="Q396" s="61">
        <v>1</v>
      </c>
      <c r="R396" s="61" t="s">
        <v>57</v>
      </c>
      <c r="S396" s="41">
        <v>2500000</v>
      </c>
      <c r="T396" s="41">
        <v>26250000</v>
      </c>
      <c r="U396" s="25">
        <v>26250000</v>
      </c>
      <c r="V396" s="61" t="s">
        <v>32</v>
      </c>
      <c r="W396" s="3" t="s">
        <v>33</v>
      </c>
      <c r="X396" s="61" t="s">
        <v>38</v>
      </c>
      <c r="Y396" s="62">
        <v>3009133992</v>
      </c>
      <c r="Z396" s="73" t="s">
        <v>259</v>
      </c>
      <c r="AA396" s="61"/>
      <c r="AB396" s="61" t="s">
        <v>37</v>
      </c>
      <c r="AC396" s="61" t="s">
        <v>570</v>
      </c>
      <c r="AD396" s="61" t="s">
        <v>731</v>
      </c>
      <c r="AE396" s="61"/>
      <c r="AF396" s="61"/>
    </row>
    <row r="397" spans="1:32" s="80" customFormat="1" ht="169.5" hidden="1" customHeight="1" x14ac:dyDescent="0.25">
      <c r="A397" s="61" t="s">
        <v>1420</v>
      </c>
      <c r="B397" s="61" t="s">
        <v>37</v>
      </c>
      <c r="C397" s="36">
        <v>396</v>
      </c>
      <c r="D397" s="61" t="s">
        <v>740</v>
      </c>
      <c r="E397" s="61"/>
      <c r="F397" s="61"/>
      <c r="G397" s="61" t="s">
        <v>840</v>
      </c>
      <c r="H397" s="61" t="s">
        <v>742</v>
      </c>
      <c r="I397" s="61" t="s">
        <v>41</v>
      </c>
      <c r="J397" s="61" t="s">
        <v>50</v>
      </c>
      <c r="K397" s="61">
        <v>2</v>
      </c>
      <c r="L397" s="61" t="s">
        <v>28</v>
      </c>
      <c r="M397" s="61">
        <v>10.5</v>
      </c>
      <c r="N397" s="61" t="s">
        <v>29</v>
      </c>
      <c r="O397" s="61" t="s">
        <v>704</v>
      </c>
      <c r="P397" s="61" t="s">
        <v>30</v>
      </c>
      <c r="Q397" s="61">
        <v>1</v>
      </c>
      <c r="R397" s="61" t="s">
        <v>57</v>
      </c>
      <c r="S397" s="41">
        <v>2500000</v>
      </c>
      <c r="T397" s="41">
        <v>26250000</v>
      </c>
      <c r="U397" s="25">
        <v>26250000</v>
      </c>
      <c r="V397" s="61" t="s">
        <v>32</v>
      </c>
      <c r="W397" s="3" t="s">
        <v>33</v>
      </c>
      <c r="X397" s="61" t="s">
        <v>38</v>
      </c>
      <c r="Y397" s="62">
        <v>3009133992</v>
      </c>
      <c r="Z397" s="73" t="s">
        <v>259</v>
      </c>
      <c r="AA397" s="61"/>
      <c r="AB397" s="61" t="s">
        <v>37</v>
      </c>
      <c r="AC397" s="61" t="s">
        <v>570</v>
      </c>
      <c r="AD397" s="61" t="s">
        <v>731</v>
      </c>
      <c r="AE397" s="61"/>
      <c r="AF397" s="61"/>
    </row>
    <row r="398" spans="1:32" ht="300" hidden="1" customHeight="1" x14ac:dyDescent="0.25">
      <c r="A398" s="61" t="s">
        <v>1421</v>
      </c>
      <c r="B398" s="61" t="s">
        <v>37</v>
      </c>
      <c r="C398" s="36">
        <v>397</v>
      </c>
      <c r="D398" s="61" t="s">
        <v>740</v>
      </c>
      <c r="E398" s="61"/>
      <c r="F398" s="61"/>
      <c r="G398" s="61" t="s">
        <v>841</v>
      </c>
      <c r="H398" s="61" t="s">
        <v>742</v>
      </c>
      <c r="I398" s="61" t="s">
        <v>41</v>
      </c>
      <c r="J398" s="61" t="s">
        <v>50</v>
      </c>
      <c r="K398" s="61">
        <v>2</v>
      </c>
      <c r="L398" s="61" t="s">
        <v>28</v>
      </c>
      <c r="M398" s="61">
        <v>10.5</v>
      </c>
      <c r="N398" s="61" t="s">
        <v>29</v>
      </c>
      <c r="O398" s="61" t="s">
        <v>704</v>
      </c>
      <c r="P398" s="61" t="s">
        <v>30</v>
      </c>
      <c r="Q398" s="61">
        <v>1</v>
      </c>
      <c r="R398" s="61" t="s">
        <v>57</v>
      </c>
      <c r="S398" s="41">
        <v>2500000</v>
      </c>
      <c r="T398" s="41">
        <v>26250000</v>
      </c>
      <c r="U398" s="25">
        <v>26250000</v>
      </c>
      <c r="V398" s="61" t="s">
        <v>32</v>
      </c>
      <c r="W398" s="3" t="s">
        <v>33</v>
      </c>
      <c r="X398" s="61" t="s">
        <v>38</v>
      </c>
      <c r="Y398" s="62">
        <v>3009133992</v>
      </c>
      <c r="Z398" s="73" t="s">
        <v>259</v>
      </c>
      <c r="AA398" s="61"/>
      <c r="AB398" s="61" t="s">
        <v>37</v>
      </c>
      <c r="AC398" s="61" t="s">
        <v>570</v>
      </c>
      <c r="AD398" s="61" t="s">
        <v>731</v>
      </c>
      <c r="AE398" s="61"/>
      <c r="AF398" s="61"/>
    </row>
    <row r="399" spans="1:32" ht="235.5" hidden="1" customHeight="1" x14ac:dyDescent="0.25">
      <c r="A399" s="61" t="s">
        <v>1422</v>
      </c>
      <c r="B399" s="61" t="s">
        <v>37</v>
      </c>
      <c r="C399" s="36">
        <v>398</v>
      </c>
      <c r="D399" s="61" t="s">
        <v>740</v>
      </c>
      <c r="E399" s="61"/>
      <c r="F399" s="61"/>
      <c r="G399" s="61" t="s">
        <v>842</v>
      </c>
      <c r="H399" s="61" t="s">
        <v>742</v>
      </c>
      <c r="I399" s="61" t="s">
        <v>41</v>
      </c>
      <c r="J399" s="61" t="s">
        <v>50</v>
      </c>
      <c r="K399" s="61">
        <v>2</v>
      </c>
      <c r="L399" s="61" t="s">
        <v>28</v>
      </c>
      <c r="M399" s="61">
        <v>10.5</v>
      </c>
      <c r="N399" s="61" t="s">
        <v>29</v>
      </c>
      <c r="O399" s="61" t="s">
        <v>704</v>
      </c>
      <c r="P399" s="61" t="s">
        <v>30</v>
      </c>
      <c r="Q399" s="61">
        <v>1</v>
      </c>
      <c r="R399" s="61" t="s">
        <v>57</v>
      </c>
      <c r="S399" s="41">
        <v>2500000</v>
      </c>
      <c r="T399" s="41">
        <v>26250000</v>
      </c>
      <c r="U399" s="25">
        <v>26250000</v>
      </c>
      <c r="V399" s="61" t="s">
        <v>32</v>
      </c>
      <c r="W399" s="3" t="s">
        <v>33</v>
      </c>
      <c r="X399" s="61" t="s">
        <v>38</v>
      </c>
      <c r="Y399" s="62">
        <v>3009133992</v>
      </c>
      <c r="Z399" s="73" t="s">
        <v>259</v>
      </c>
      <c r="AA399" s="61"/>
      <c r="AB399" s="61" t="s">
        <v>37</v>
      </c>
      <c r="AC399" s="61" t="s">
        <v>570</v>
      </c>
      <c r="AD399" s="61" t="s">
        <v>731</v>
      </c>
      <c r="AE399" s="61"/>
      <c r="AF399" s="61"/>
    </row>
    <row r="400" spans="1:32" ht="121.5" hidden="1" customHeight="1" x14ac:dyDescent="0.25">
      <c r="A400" s="61" t="s">
        <v>1423</v>
      </c>
      <c r="B400" s="61" t="s">
        <v>37</v>
      </c>
      <c r="C400" s="36">
        <v>399</v>
      </c>
      <c r="D400" s="61" t="s">
        <v>740</v>
      </c>
      <c r="E400" s="61"/>
      <c r="F400" s="61"/>
      <c r="G400" s="61" t="s">
        <v>843</v>
      </c>
      <c r="H400" s="61" t="s">
        <v>742</v>
      </c>
      <c r="I400" s="61" t="s">
        <v>41</v>
      </c>
      <c r="J400" s="61" t="s">
        <v>50</v>
      </c>
      <c r="K400" s="61">
        <v>2</v>
      </c>
      <c r="L400" s="61" t="s">
        <v>28</v>
      </c>
      <c r="M400" s="61">
        <v>10.5</v>
      </c>
      <c r="N400" s="61" t="s">
        <v>29</v>
      </c>
      <c r="O400" s="61" t="s">
        <v>704</v>
      </c>
      <c r="P400" s="61" t="s">
        <v>30</v>
      </c>
      <c r="Q400" s="61">
        <v>1</v>
      </c>
      <c r="R400" s="61" t="s">
        <v>57</v>
      </c>
      <c r="S400" s="41">
        <v>2500000</v>
      </c>
      <c r="T400" s="41">
        <v>26250000</v>
      </c>
      <c r="U400" s="25">
        <v>26250000</v>
      </c>
      <c r="V400" s="61" t="s">
        <v>32</v>
      </c>
      <c r="W400" s="3" t="s">
        <v>33</v>
      </c>
      <c r="X400" s="61" t="s">
        <v>38</v>
      </c>
      <c r="Y400" s="62">
        <v>3009133992</v>
      </c>
      <c r="Z400" s="73" t="s">
        <v>259</v>
      </c>
      <c r="AA400" s="61"/>
      <c r="AB400" s="61" t="s">
        <v>37</v>
      </c>
      <c r="AC400" s="61" t="s">
        <v>570</v>
      </c>
      <c r="AD400" s="61" t="s">
        <v>731</v>
      </c>
      <c r="AE400" s="61"/>
      <c r="AF400" s="61"/>
    </row>
    <row r="401" spans="1:32" ht="249.75" hidden="1" customHeight="1" x14ac:dyDescent="0.25">
      <c r="A401" s="61" t="s">
        <v>1424</v>
      </c>
      <c r="B401" s="61" t="s">
        <v>37</v>
      </c>
      <c r="C401" s="36">
        <v>400</v>
      </c>
      <c r="D401" s="61" t="s">
        <v>740</v>
      </c>
      <c r="E401" s="61"/>
      <c r="F401" s="61"/>
      <c r="G401" s="61" t="s">
        <v>844</v>
      </c>
      <c r="H401" s="61" t="s">
        <v>742</v>
      </c>
      <c r="I401" s="61" t="s">
        <v>41</v>
      </c>
      <c r="J401" s="61" t="s">
        <v>50</v>
      </c>
      <c r="K401" s="61">
        <v>2</v>
      </c>
      <c r="L401" s="61" t="s">
        <v>28</v>
      </c>
      <c r="M401" s="61">
        <v>10.5</v>
      </c>
      <c r="N401" s="61" t="s">
        <v>29</v>
      </c>
      <c r="O401" s="61" t="s">
        <v>704</v>
      </c>
      <c r="P401" s="61" t="s">
        <v>30</v>
      </c>
      <c r="Q401" s="61">
        <v>1</v>
      </c>
      <c r="R401" s="61" t="s">
        <v>57</v>
      </c>
      <c r="S401" s="41">
        <v>2500000</v>
      </c>
      <c r="T401" s="41">
        <v>26250000</v>
      </c>
      <c r="U401" s="25">
        <v>26250000</v>
      </c>
      <c r="V401" s="61" t="s">
        <v>32</v>
      </c>
      <c r="W401" s="3" t="s">
        <v>33</v>
      </c>
      <c r="X401" s="61" t="s">
        <v>38</v>
      </c>
      <c r="Y401" s="62">
        <v>3009133992</v>
      </c>
      <c r="Z401" s="73" t="s">
        <v>259</v>
      </c>
      <c r="AA401" s="61"/>
      <c r="AB401" s="61" t="s">
        <v>37</v>
      </c>
      <c r="AC401" s="61" t="s">
        <v>570</v>
      </c>
      <c r="AD401" s="61" t="s">
        <v>731</v>
      </c>
      <c r="AE401" s="61"/>
      <c r="AF401" s="61"/>
    </row>
    <row r="402" spans="1:32" s="80" customFormat="1" ht="198" hidden="1" customHeight="1" x14ac:dyDescent="0.25">
      <c r="A402" s="61" t="s">
        <v>750</v>
      </c>
      <c r="B402" s="61" t="s">
        <v>37</v>
      </c>
      <c r="C402" s="36">
        <v>401</v>
      </c>
      <c r="D402" s="61" t="s">
        <v>1452</v>
      </c>
      <c r="E402" s="61"/>
      <c r="F402" s="61"/>
      <c r="G402" s="61" t="s">
        <v>845</v>
      </c>
      <c r="H402" s="61" t="s">
        <v>742</v>
      </c>
      <c r="I402" s="61" t="s">
        <v>41</v>
      </c>
      <c r="J402" s="61" t="s">
        <v>42</v>
      </c>
      <c r="K402" s="61">
        <v>3</v>
      </c>
      <c r="L402" s="61" t="s">
        <v>28</v>
      </c>
      <c r="M402" s="61">
        <v>10</v>
      </c>
      <c r="N402" s="61" t="s">
        <v>29</v>
      </c>
      <c r="O402" s="61" t="s">
        <v>704</v>
      </c>
      <c r="P402" s="61" t="s">
        <v>30</v>
      </c>
      <c r="Q402" s="61">
        <v>1</v>
      </c>
      <c r="R402" s="61" t="s">
        <v>57</v>
      </c>
      <c r="S402" s="41">
        <v>2500000</v>
      </c>
      <c r="T402" s="41">
        <v>25000000</v>
      </c>
      <c r="U402" s="25">
        <v>25000000</v>
      </c>
      <c r="V402" s="61" t="s">
        <v>32</v>
      </c>
      <c r="W402" s="3" t="s">
        <v>33</v>
      </c>
      <c r="X402" s="61" t="s">
        <v>38</v>
      </c>
      <c r="Y402" s="62">
        <v>3009133992</v>
      </c>
      <c r="Z402" s="73" t="s">
        <v>259</v>
      </c>
      <c r="AA402" s="61"/>
      <c r="AB402" s="61" t="s">
        <v>37</v>
      </c>
      <c r="AC402" s="61" t="s">
        <v>570</v>
      </c>
      <c r="AD402" s="61" t="s">
        <v>731</v>
      </c>
      <c r="AE402" s="61"/>
      <c r="AF402" s="61"/>
    </row>
    <row r="403" spans="1:32" ht="304.5" hidden="1" customHeight="1" x14ac:dyDescent="0.25">
      <c r="A403" s="61" t="s">
        <v>751</v>
      </c>
      <c r="B403" s="61" t="s">
        <v>37</v>
      </c>
      <c r="C403" s="36">
        <v>402</v>
      </c>
      <c r="D403" s="61" t="s">
        <v>1452</v>
      </c>
      <c r="E403" s="61"/>
      <c r="F403" s="61"/>
      <c r="G403" s="61" t="s">
        <v>846</v>
      </c>
      <c r="H403" s="61" t="s">
        <v>742</v>
      </c>
      <c r="I403" s="61" t="s">
        <v>41</v>
      </c>
      <c r="J403" s="61" t="s">
        <v>42</v>
      </c>
      <c r="K403" s="61">
        <v>3</v>
      </c>
      <c r="L403" s="61" t="s">
        <v>28</v>
      </c>
      <c r="M403" s="61">
        <v>10</v>
      </c>
      <c r="N403" s="61" t="s">
        <v>29</v>
      </c>
      <c r="O403" s="61" t="s">
        <v>704</v>
      </c>
      <c r="P403" s="61" t="s">
        <v>30</v>
      </c>
      <c r="Q403" s="61">
        <v>1</v>
      </c>
      <c r="R403" s="61" t="s">
        <v>57</v>
      </c>
      <c r="S403" s="41">
        <v>2500000</v>
      </c>
      <c r="T403" s="41">
        <v>25000000</v>
      </c>
      <c r="U403" s="25">
        <v>25000000</v>
      </c>
      <c r="V403" s="61" t="s">
        <v>32</v>
      </c>
      <c r="W403" s="3" t="s">
        <v>33</v>
      </c>
      <c r="X403" s="61" t="s">
        <v>38</v>
      </c>
      <c r="Y403" s="62">
        <v>3009133992</v>
      </c>
      <c r="Z403" s="73" t="s">
        <v>259</v>
      </c>
      <c r="AA403" s="61"/>
      <c r="AB403" s="61" t="s">
        <v>37</v>
      </c>
      <c r="AC403" s="61" t="s">
        <v>570</v>
      </c>
      <c r="AD403" s="61" t="s">
        <v>731</v>
      </c>
      <c r="AE403" s="61"/>
      <c r="AF403" s="61"/>
    </row>
    <row r="404" spans="1:32" ht="274.5" hidden="1" customHeight="1" x14ac:dyDescent="0.25">
      <c r="A404" s="61" t="s">
        <v>1425</v>
      </c>
      <c r="B404" s="61" t="s">
        <v>37</v>
      </c>
      <c r="C404" s="36">
        <v>403</v>
      </c>
      <c r="D404" s="61" t="s">
        <v>740</v>
      </c>
      <c r="E404" s="61"/>
      <c r="F404" s="61"/>
      <c r="G404" s="61" t="s">
        <v>847</v>
      </c>
      <c r="H404" s="61" t="s">
        <v>742</v>
      </c>
      <c r="I404" s="61" t="s">
        <v>41</v>
      </c>
      <c r="J404" s="61" t="s">
        <v>50</v>
      </c>
      <c r="K404" s="61">
        <v>2</v>
      </c>
      <c r="L404" s="61" t="s">
        <v>28</v>
      </c>
      <c r="M404" s="61">
        <v>10.5</v>
      </c>
      <c r="N404" s="61" t="s">
        <v>29</v>
      </c>
      <c r="O404" s="61" t="s">
        <v>704</v>
      </c>
      <c r="P404" s="61" t="s">
        <v>30</v>
      </c>
      <c r="Q404" s="61">
        <v>1</v>
      </c>
      <c r="R404" s="61" t="s">
        <v>57</v>
      </c>
      <c r="S404" s="41">
        <v>2500000</v>
      </c>
      <c r="T404" s="41">
        <v>26250000</v>
      </c>
      <c r="U404" s="25">
        <v>26250000</v>
      </c>
      <c r="V404" s="61" t="s">
        <v>32</v>
      </c>
      <c r="W404" s="3" t="s">
        <v>33</v>
      </c>
      <c r="X404" s="61" t="s">
        <v>38</v>
      </c>
      <c r="Y404" s="62">
        <v>3009133992</v>
      </c>
      <c r="Z404" s="73" t="s">
        <v>259</v>
      </c>
      <c r="AA404" s="61"/>
      <c r="AB404" s="61" t="s">
        <v>37</v>
      </c>
      <c r="AC404" s="61" t="s">
        <v>570</v>
      </c>
      <c r="AD404" s="61" t="s">
        <v>731</v>
      </c>
      <c r="AE404" s="61"/>
      <c r="AF404" s="61"/>
    </row>
    <row r="405" spans="1:32" ht="231.75" hidden="1" customHeight="1" x14ac:dyDescent="0.25">
      <c r="A405" s="61" t="s">
        <v>1426</v>
      </c>
      <c r="B405" s="61" t="s">
        <v>37</v>
      </c>
      <c r="C405" s="36">
        <v>404</v>
      </c>
      <c r="D405" s="61" t="s">
        <v>740</v>
      </c>
      <c r="E405" s="61"/>
      <c r="F405" s="61"/>
      <c r="G405" s="61" t="s">
        <v>848</v>
      </c>
      <c r="H405" s="61" t="s">
        <v>742</v>
      </c>
      <c r="I405" s="61" t="s">
        <v>41</v>
      </c>
      <c r="J405" s="61" t="s">
        <v>50</v>
      </c>
      <c r="K405" s="61">
        <v>2</v>
      </c>
      <c r="L405" s="61" t="s">
        <v>28</v>
      </c>
      <c r="M405" s="61">
        <v>10.5</v>
      </c>
      <c r="N405" s="61" t="s">
        <v>29</v>
      </c>
      <c r="O405" s="61" t="s">
        <v>704</v>
      </c>
      <c r="P405" s="61" t="s">
        <v>30</v>
      </c>
      <c r="Q405" s="61">
        <v>1</v>
      </c>
      <c r="R405" s="61" t="s">
        <v>57</v>
      </c>
      <c r="S405" s="41">
        <v>2500000</v>
      </c>
      <c r="T405" s="41">
        <v>26250000</v>
      </c>
      <c r="U405" s="25">
        <v>26250000</v>
      </c>
      <c r="V405" s="61" t="s">
        <v>32</v>
      </c>
      <c r="W405" s="3" t="s">
        <v>33</v>
      </c>
      <c r="X405" s="61" t="s">
        <v>38</v>
      </c>
      <c r="Y405" s="62">
        <v>3009133992</v>
      </c>
      <c r="Z405" s="73" t="s">
        <v>259</v>
      </c>
      <c r="AA405" s="61"/>
      <c r="AB405" s="61" t="s">
        <v>37</v>
      </c>
      <c r="AC405" s="61" t="s">
        <v>570</v>
      </c>
      <c r="AD405" s="61" t="s">
        <v>731</v>
      </c>
      <c r="AE405" s="61"/>
      <c r="AF405" s="61"/>
    </row>
    <row r="406" spans="1:32" ht="306.75" hidden="1" customHeight="1" x14ac:dyDescent="0.25">
      <c r="A406" s="61" t="s">
        <v>1427</v>
      </c>
      <c r="B406" s="61" t="s">
        <v>37</v>
      </c>
      <c r="C406" s="36">
        <v>405</v>
      </c>
      <c r="D406" s="61" t="s">
        <v>740</v>
      </c>
      <c r="E406" s="61"/>
      <c r="F406" s="61"/>
      <c r="G406" s="61" t="s">
        <v>849</v>
      </c>
      <c r="H406" s="61" t="s">
        <v>742</v>
      </c>
      <c r="I406" s="61" t="s">
        <v>41</v>
      </c>
      <c r="J406" s="61" t="s">
        <v>50</v>
      </c>
      <c r="K406" s="61">
        <v>2</v>
      </c>
      <c r="L406" s="61" t="s">
        <v>28</v>
      </c>
      <c r="M406" s="61">
        <v>10.5</v>
      </c>
      <c r="N406" s="61" t="s">
        <v>29</v>
      </c>
      <c r="O406" s="61" t="s">
        <v>704</v>
      </c>
      <c r="P406" s="61" t="s">
        <v>30</v>
      </c>
      <c r="Q406" s="61">
        <v>1</v>
      </c>
      <c r="R406" s="61" t="s">
        <v>57</v>
      </c>
      <c r="S406" s="41">
        <v>2500000</v>
      </c>
      <c r="T406" s="41">
        <v>26250000</v>
      </c>
      <c r="U406" s="25">
        <v>26250000</v>
      </c>
      <c r="V406" s="61" t="s">
        <v>32</v>
      </c>
      <c r="W406" s="3" t="s">
        <v>33</v>
      </c>
      <c r="X406" s="61" t="s">
        <v>38</v>
      </c>
      <c r="Y406" s="62">
        <v>3009133992</v>
      </c>
      <c r="Z406" s="73" t="s">
        <v>259</v>
      </c>
      <c r="AA406" s="61"/>
      <c r="AB406" s="61" t="s">
        <v>37</v>
      </c>
      <c r="AC406" s="61" t="s">
        <v>570</v>
      </c>
      <c r="AD406" s="61" t="s">
        <v>731</v>
      </c>
      <c r="AE406" s="61"/>
      <c r="AF406" s="61"/>
    </row>
    <row r="407" spans="1:32" ht="194.25" hidden="1" customHeight="1" x14ac:dyDescent="0.25">
      <c r="A407" s="61" t="s">
        <v>752</v>
      </c>
      <c r="B407" s="61" t="s">
        <v>37</v>
      </c>
      <c r="C407" s="36">
        <v>406</v>
      </c>
      <c r="D407" s="61" t="s">
        <v>1452</v>
      </c>
      <c r="E407" s="61"/>
      <c r="F407" s="61"/>
      <c r="G407" s="61" t="s">
        <v>850</v>
      </c>
      <c r="H407" s="61" t="s">
        <v>742</v>
      </c>
      <c r="I407" s="61" t="s">
        <v>41</v>
      </c>
      <c r="J407" s="61" t="s">
        <v>53</v>
      </c>
      <c r="K407" s="61">
        <v>5</v>
      </c>
      <c r="L407" s="61" t="s">
        <v>28</v>
      </c>
      <c r="M407" s="61">
        <v>7.5</v>
      </c>
      <c r="N407" s="61" t="s">
        <v>29</v>
      </c>
      <c r="O407" s="61" t="s">
        <v>704</v>
      </c>
      <c r="P407" s="61" t="s">
        <v>30</v>
      </c>
      <c r="Q407" s="61">
        <v>1</v>
      </c>
      <c r="R407" s="61" t="s">
        <v>57</v>
      </c>
      <c r="S407" s="41">
        <v>2500000</v>
      </c>
      <c r="T407" s="41">
        <f>+S407*M407</f>
        <v>18750000</v>
      </c>
      <c r="U407" s="25">
        <f>+T407</f>
        <v>18750000</v>
      </c>
      <c r="V407" s="61" t="s">
        <v>32</v>
      </c>
      <c r="W407" s="3" t="s">
        <v>33</v>
      </c>
      <c r="X407" s="61" t="s">
        <v>38</v>
      </c>
      <c r="Y407" s="62">
        <v>3009133992</v>
      </c>
      <c r="Z407" s="73" t="s">
        <v>259</v>
      </c>
      <c r="AA407" s="61"/>
      <c r="AB407" s="61" t="s">
        <v>37</v>
      </c>
      <c r="AC407" s="61" t="s">
        <v>570</v>
      </c>
      <c r="AD407" s="61" t="s">
        <v>731</v>
      </c>
      <c r="AE407" s="61"/>
      <c r="AF407" s="61"/>
    </row>
    <row r="408" spans="1:32" s="109" customFormat="1" ht="150.75" hidden="1" customHeight="1" x14ac:dyDescent="0.25">
      <c r="A408" s="61" t="s">
        <v>1428</v>
      </c>
      <c r="B408" s="61" t="s">
        <v>37</v>
      </c>
      <c r="C408" s="36">
        <v>407</v>
      </c>
      <c r="D408" s="61" t="s">
        <v>740</v>
      </c>
      <c r="E408" s="61"/>
      <c r="F408" s="61"/>
      <c r="G408" s="61" t="s">
        <v>851</v>
      </c>
      <c r="H408" s="61" t="s">
        <v>742</v>
      </c>
      <c r="I408" s="61" t="s">
        <v>41</v>
      </c>
      <c r="J408" s="61" t="s">
        <v>50</v>
      </c>
      <c r="K408" s="61">
        <v>2</v>
      </c>
      <c r="L408" s="61" t="s">
        <v>28</v>
      </c>
      <c r="M408" s="61">
        <v>10.5</v>
      </c>
      <c r="N408" s="61" t="s">
        <v>29</v>
      </c>
      <c r="O408" s="61" t="s">
        <v>704</v>
      </c>
      <c r="P408" s="61" t="s">
        <v>30</v>
      </c>
      <c r="Q408" s="61">
        <v>1</v>
      </c>
      <c r="R408" s="61" t="s">
        <v>57</v>
      </c>
      <c r="S408" s="41">
        <v>2500000</v>
      </c>
      <c r="T408" s="41">
        <v>26250000</v>
      </c>
      <c r="U408" s="25">
        <v>26250000</v>
      </c>
      <c r="V408" s="61" t="s">
        <v>32</v>
      </c>
      <c r="W408" s="3" t="s">
        <v>33</v>
      </c>
      <c r="X408" s="61" t="s">
        <v>38</v>
      </c>
      <c r="Y408" s="62">
        <v>3009133992</v>
      </c>
      <c r="Z408" s="73" t="s">
        <v>259</v>
      </c>
      <c r="AA408" s="61"/>
      <c r="AB408" s="61" t="s">
        <v>37</v>
      </c>
      <c r="AC408" s="61" t="s">
        <v>570</v>
      </c>
      <c r="AD408" s="61" t="s">
        <v>731</v>
      </c>
      <c r="AE408" s="61"/>
      <c r="AF408" s="61"/>
    </row>
    <row r="409" spans="1:32" s="80" customFormat="1" ht="66" hidden="1" x14ac:dyDescent="0.25">
      <c r="A409" s="61" t="s">
        <v>1429</v>
      </c>
      <c r="B409" s="61" t="s">
        <v>37</v>
      </c>
      <c r="C409" s="36">
        <v>408</v>
      </c>
      <c r="D409" s="61" t="s">
        <v>740</v>
      </c>
      <c r="E409" s="61"/>
      <c r="F409" s="61"/>
      <c r="G409" s="61" t="s">
        <v>852</v>
      </c>
      <c r="H409" s="61" t="s">
        <v>742</v>
      </c>
      <c r="I409" s="61" t="s">
        <v>41</v>
      </c>
      <c r="J409" s="61" t="s">
        <v>50</v>
      </c>
      <c r="K409" s="61">
        <v>2</v>
      </c>
      <c r="L409" s="61" t="s">
        <v>28</v>
      </c>
      <c r="M409" s="61">
        <v>10.5</v>
      </c>
      <c r="N409" s="61" t="s">
        <v>29</v>
      </c>
      <c r="O409" s="61" t="s">
        <v>704</v>
      </c>
      <c r="P409" s="61" t="s">
        <v>30</v>
      </c>
      <c r="Q409" s="61">
        <v>1</v>
      </c>
      <c r="R409" s="61" t="s">
        <v>57</v>
      </c>
      <c r="S409" s="41">
        <v>2500000</v>
      </c>
      <c r="T409" s="41">
        <v>26250000</v>
      </c>
      <c r="U409" s="25">
        <v>26250000</v>
      </c>
      <c r="V409" s="61" t="s">
        <v>32</v>
      </c>
      <c r="W409" s="3" t="s">
        <v>33</v>
      </c>
      <c r="X409" s="61" t="s">
        <v>38</v>
      </c>
      <c r="Y409" s="62">
        <v>3009133992</v>
      </c>
      <c r="Z409" s="73" t="s">
        <v>259</v>
      </c>
      <c r="AA409" s="61"/>
      <c r="AB409" s="61" t="s">
        <v>37</v>
      </c>
      <c r="AC409" s="61" t="s">
        <v>570</v>
      </c>
      <c r="AD409" s="61" t="s">
        <v>731</v>
      </c>
      <c r="AE409" s="61"/>
      <c r="AF409" s="61"/>
    </row>
    <row r="410" spans="1:32" s="80" customFormat="1" ht="66" hidden="1" x14ac:dyDescent="0.25">
      <c r="A410" s="61" t="s">
        <v>753</v>
      </c>
      <c r="B410" s="61" t="s">
        <v>37</v>
      </c>
      <c r="C410" s="36">
        <v>409</v>
      </c>
      <c r="D410" s="61" t="s">
        <v>1452</v>
      </c>
      <c r="E410" s="61"/>
      <c r="F410" s="61"/>
      <c r="G410" s="61" t="s">
        <v>853</v>
      </c>
      <c r="H410" s="61" t="s">
        <v>742</v>
      </c>
      <c r="I410" s="61" t="s">
        <v>41</v>
      </c>
      <c r="J410" s="61" t="s">
        <v>42</v>
      </c>
      <c r="K410" s="61">
        <v>3</v>
      </c>
      <c r="L410" s="61" t="s">
        <v>28</v>
      </c>
      <c r="M410" s="61">
        <v>10</v>
      </c>
      <c r="N410" s="61" t="s">
        <v>29</v>
      </c>
      <c r="O410" s="61" t="s">
        <v>704</v>
      </c>
      <c r="P410" s="61" t="s">
        <v>30</v>
      </c>
      <c r="Q410" s="61">
        <v>1</v>
      </c>
      <c r="R410" s="61" t="s">
        <v>57</v>
      </c>
      <c r="S410" s="41">
        <v>2500000</v>
      </c>
      <c r="T410" s="41">
        <v>25000000</v>
      </c>
      <c r="U410" s="25">
        <v>25000000</v>
      </c>
      <c r="V410" s="61" t="s">
        <v>32</v>
      </c>
      <c r="W410" s="3" t="s">
        <v>33</v>
      </c>
      <c r="X410" s="61" t="s">
        <v>38</v>
      </c>
      <c r="Y410" s="62">
        <v>3009133992</v>
      </c>
      <c r="Z410" s="73" t="s">
        <v>259</v>
      </c>
      <c r="AA410" s="61"/>
      <c r="AB410" s="61" t="s">
        <v>37</v>
      </c>
      <c r="AC410" s="61" t="s">
        <v>570</v>
      </c>
      <c r="AD410" s="61" t="s">
        <v>731</v>
      </c>
      <c r="AE410" s="61"/>
      <c r="AF410" s="61"/>
    </row>
    <row r="411" spans="1:32" ht="66" hidden="1" x14ac:dyDescent="0.25">
      <c r="A411" s="61" t="s">
        <v>754</v>
      </c>
      <c r="B411" s="61" t="s">
        <v>37</v>
      </c>
      <c r="C411" s="36">
        <v>410</v>
      </c>
      <c r="D411" s="61" t="s">
        <v>1452</v>
      </c>
      <c r="E411" s="61"/>
      <c r="F411" s="61"/>
      <c r="G411" s="61" t="s">
        <v>854</v>
      </c>
      <c r="H411" s="61" t="s">
        <v>742</v>
      </c>
      <c r="I411" s="61" t="s">
        <v>41</v>
      </c>
      <c r="J411" s="61" t="s">
        <v>42</v>
      </c>
      <c r="K411" s="61">
        <v>3</v>
      </c>
      <c r="L411" s="61" t="s">
        <v>28</v>
      </c>
      <c r="M411" s="61">
        <v>10</v>
      </c>
      <c r="N411" s="61" t="s">
        <v>29</v>
      </c>
      <c r="O411" s="61" t="s">
        <v>704</v>
      </c>
      <c r="P411" s="61" t="s">
        <v>30</v>
      </c>
      <c r="Q411" s="61">
        <v>1</v>
      </c>
      <c r="R411" s="61" t="s">
        <v>57</v>
      </c>
      <c r="S411" s="41">
        <v>2500000</v>
      </c>
      <c r="T411" s="41">
        <v>25000000</v>
      </c>
      <c r="U411" s="25">
        <v>25000000</v>
      </c>
      <c r="V411" s="61" t="s">
        <v>32</v>
      </c>
      <c r="W411" s="3" t="s">
        <v>33</v>
      </c>
      <c r="X411" s="61" t="s">
        <v>38</v>
      </c>
      <c r="Y411" s="62">
        <v>3009133992</v>
      </c>
      <c r="Z411" s="73" t="s">
        <v>259</v>
      </c>
      <c r="AA411" s="61"/>
      <c r="AB411" s="61" t="s">
        <v>37</v>
      </c>
      <c r="AC411" s="61" t="s">
        <v>570</v>
      </c>
      <c r="AD411" s="61" t="s">
        <v>731</v>
      </c>
      <c r="AE411" s="61"/>
      <c r="AF411" s="61"/>
    </row>
    <row r="412" spans="1:32" ht="66" hidden="1" x14ac:dyDescent="0.25">
      <c r="A412" s="61" t="s">
        <v>755</v>
      </c>
      <c r="B412" s="61" t="s">
        <v>37</v>
      </c>
      <c r="C412" s="36">
        <v>411</v>
      </c>
      <c r="D412" s="61" t="s">
        <v>1452</v>
      </c>
      <c r="E412" s="61"/>
      <c r="F412" s="61"/>
      <c r="G412" s="61" t="s">
        <v>855</v>
      </c>
      <c r="H412" s="61" t="s">
        <v>742</v>
      </c>
      <c r="I412" s="61" t="s">
        <v>41</v>
      </c>
      <c r="J412" s="61" t="s">
        <v>42</v>
      </c>
      <c r="K412" s="61">
        <v>3</v>
      </c>
      <c r="L412" s="61" t="s">
        <v>28</v>
      </c>
      <c r="M412" s="61">
        <v>10</v>
      </c>
      <c r="N412" s="61" t="s">
        <v>29</v>
      </c>
      <c r="O412" s="61" t="s">
        <v>704</v>
      </c>
      <c r="P412" s="61" t="s">
        <v>30</v>
      </c>
      <c r="Q412" s="61">
        <v>1</v>
      </c>
      <c r="R412" s="61" t="s">
        <v>57</v>
      </c>
      <c r="S412" s="41">
        <v>2500000</v>
      </c>
      <c r="T412" s="41">
        <v>25000000</v>
      </c>
      <c r="U412" s="25">
        <v>25000000</v>
      </c>
      <c r="V412" s="61" t="s">
        <v>32</v>
      </c>
      <c r="W412" s="3" t="s">
        <v>33</v>
      </c>
      <c r="X412" s="61" t="s">
        <v>38</v>
      </c>
      <c r="Y412" s="62">
        <v>3009133992</v>
      </c>
      <c r="Z412" s="73" t="s">
        <v>259</v>
      </c>
      <c r="AA412" s="61"/>
      <c r="AB412" s="61" t="s">
        <v>37</v>
      </c>
      <c r="AC412" s="61" t="s">
        <v>570</v>
      </c>
      <c r="AD412" s="61" t="s">
        <v>731</v>
      </c>
      <c r="AE412" s="61"/>
      <c r="AF412" s="61"/>
    </row>
    <row r="413" spans="1:32" s="80" customFormat="1" ht="152.25" hidden="1" customHeight="1" x14ac:dyDescent="0.25">
      <c r="A413" s="61" t="s">
        <v>756</v>
      </c>
      <c r="B413" s="61" t="s">
        <v>37</v>
      </c>
      <c r="C413" s="36">
        <v>412</v>
      </c>
      <c r="D413" s="61" t="s">
        <v>1452</v>
      </c>
      <c r="E413" s="61"/>
      <c r="F413" s="61"/>
      <c r="G413" s="61" t="s">
        <v>856</v>
      </c>
      <c r="H413" s="61" t="s">
        <v>742</v>
      </c>
      <c r="I413" s="61" t="s">
        <v>41</v>
      </c>
      <c r="J413" s="61" t="s">
        <v>42</v>
      </c>
      <c r="K413" s="61">
        <v>3</v>
      </c>
      <c r="L413" s="61" t="s">
        <v>28</v>
      </c>
      <c r="M413" s="61">
        <v>10</v>
      </c>
      <c r="N413" s="61" t="s">
        <v>29</v>
      </c>
      <c r="O413" s="61" t="s">
        <v>704</v>
      </c>
      <c r="P413" s="61" t="s">
        <v>30</v>
      </c>
      <c r="Q413" s="61">
        <v>1</v>
      </c>
      <c r="R413" s="61" t="s">
        <v>57</v>
      </c>
      <c r="S413" s="41">
        <v>2500000</v>
      </c>
      <c r="T413" s="41">
        <v>25000000</v>
      </c>
      <c r="U413" s="25">
        <v>25000000</v>
      </c>
      <c r="V413" s="61" t="s">
        <v>32</v>
      </c>
      <c r="W413" s="3" t="s">
        <v>33</v>
      </c>
      <c r="X413" s="61" t="s">
        <v>38</v>
      </c>
      <c r="Y413" s="62">
        <v>3009133992</v>
      </c>
      <c r="Z413" s="73" t="s">
        <v>259</v>
      </c>
      <c r="AA413" s="61"/>
      <c r="AB413" s="61" t="s">
        <v>37</v>
      </c>
      <c r="AC413" s="61" t="s">
        <v>570</v>
      </c>
      <c r="AD413" s="61" t="s">
        <v>731</v>
      </c>
      <c r="AE413" s="61"/>
      <c r="AF413" s="61"/>
    </row>
    <row r="414" spans="1:32" ht="195" hidden="1" customHeight="1" x14ac:dyDescent="0.25">
      <c r="A414" s="61" t="s">
        <v>757</v>
      </c>
      <c r="B414" s="61" t="s">
        <v>37</v>
      </c>
      <c r="C414" s="36">
        <v>413</v>
      </c>
      <c r="D414" s="61" t="s">
        <v>1452</v>
      </c>
      <c r="E414" s="61"/>
      <c r="F414" s="61"/>
      <c r="G414" s="61" t="s">
        <v>857</v>
      </c>
      <c r="H414" s="61" t="s">
        <v>742</v>
      </c>
      <c r="I414" s="61" t="s">
        <v>41</v>
      </c>
      <c r="J414" s="61" t="s">
        <v>42</v>
      </c>
      <c r="K414" s="61">
        <v>3</v>
      </c>
      <c r="L414" s="61" t="s">
        <v>28</v>
      </c>
      <c r="M414" s="61">
        <v>10</v>
      </c>
      <c r="N414" s="61" t="s">
        <v>29</v>
      </c>
      <c r="O414" s="61" t="s">
        <v>704</v>
      </c>
      <c r="P414" s="61" t="s">
        <v>30</v>
      </c>
      <c r="Q414" s="61">
        <v>1</v>
      </c>
      <c r="R414" s="61" t="s">
        <v>57</v>
      </c>
      <c r="S414" s="41">
        <v>2500000</v>
      </c>
      <c r="T414" s="41">
        <v>25000000</v>
      </c>
      <c r="U414" s="25">
        <v>25000000</v>
      </c>
      <c r="V414" s="61" t="s">
        <v>32</v>
      </c>
      <c r="W414" s="3" t="s">
        <v>33</v>
      </c>
      <c r="X414" s="61" t="s">
        <v>38</v>
      </c>
      <c r="Y414" s="62">
        <v>3009133992</v>
      </c>
      <c r="Z414" s="73" t="s">
        <v>259</v>
      </c>
      <c r="AA414" s="61"/>
      <c r="AB414" s="61" t="s">
        <v>37</v>
      </c>
      <c r="AC414" s="61" t="s">
        <v>570</v>
      </c>
      <c r="AD414" s="61" t="s">
        <v>731</v>
      </c>
      <c r="AE414" s="61"/>
      <c r="AF414" s="61"/>
    </row>
    <row r="415" spans="1:32" ht="117.75" hidden="1" customHeight="1" x14ac:dyDescent="0.25">
      <c r="A415" s="61" t="s">
        <v>758</v>
      </c>
      <c r="B415" s="61" t="s">
        <v>37</v>
      </c>
      <c r="C415" s="36">
        <v>414</v>
      </c>
      <c r="D415" s="61" t="s">
        <v>1452</v>
      </c>
      <c r="E415" s="61"/>
      <c r="F415" s="61"/>
      <c r="G415" s="61" t="s">
        <v>858</v>
      </c>
      <c r="H415" s="61" t="s">
        <v>742</v>
      </c>
      <c r="I415" s="61" t="s">
        <v>41</v>
      </c>
      <c r="J415" s="61" t="s">
        <v>42</v>
      </c>
      <c r="K415" s="61">
        <v>3</v>
      </c>
      <c r="L415" s="61" t="s">
        <v>28</v>
      </c>
      <c r="M415" s="61">
        <v>10</v>
      </c>
      <c r="N415" s="61" t="s">
        <v>29</v>
      </c>
      <c r="O415" s="61" t="s">
        <v>704</v>
      </c>
      <c r="P415" s="61" t="s">
        <v>30</v>
      </c>
      <c r="Q415" s="61">
        <v>1</v>
      </c>
      <c r="R415" s="61" t="s">
        <v>57</v>
      </c>
      <c r="S415" s="41">
        <v>2500000</v>
      </c>
      <c r="T415" s="41">
        <v>25000000</v>
      </c>
      <c r="U415" s="25">
        <v>25000000</v>
      </c>
      <c r="V415" s="61" t="s">
        <v>32</v>
      </c>
      <c r="W415" s="3" t="s">
        <v>33</v>
      </c>
      <c r="X415" s="61" t="s">
        <v>38</v>
      </c>
      <c r="Y415" s="62">
        <v>3009133992</v>
      </c>
      <c r="Z415" s="73" t="s">
        <v>259</v>
      </c>
      <c r="AA415" s="61"/>
      <c r="AB415" s="61" t="s">
        <v>37</v>
      </c>
      <c r="AC415" s="61" t="s">
        <v>570</v>
      </c>
      <c r="AD415" s="61" t="s">
        <v>731</v>
      </c>
      <c r="AE415" s="61"/>
      <c r="AF415" s="61"/>
    </row>
    <row r="416" spans="1:32" ht="231" hidden="1" customHeight="1" x14ac:dyDescent="0.25">
      <c r="A416" s="61" t="s">
        <v>759</v>
      </c>
      <c r="B416" s="61" t="s">
        <v>37</v>
      </c>
      <c r="C416" s="36">
        <v>415</v>
      </c>
      <c r="D416" s="61" t="s">
        <v>1452</v>
      </c>
      <c r="E416" s="61"/>
      <c r="F416" s="61"/>
      <c r="G416" s="61" t="s">
        <v>859</v>
      </c>
      <c r="H416" s="61" t="s">
        <v>742</v>
      </c>
      <c r="I416" s="61" t="s">
        <v>41</v>
      </c>
      <c r="J416" s="61" t="s">
        <v>42</v>
      </c>
      <c r="K416" s="61">
        <v>3</v>
      </c>
      <c r="L416" s="61" t="s">
        <v>28</v>
      </c>
      <c r="M416" s="61">
        <v>10</v>
      </c>
      <c r="N416" s="61" t="s">
        <v>29</v>
      </c>
      <c r="O416" s="61" t="s">
        <v>704</v>
      </c>
      <c r="P416" s="61" t="s">
        <v>30</v>
      </c>
      <c r="Q416" s="61">
        <v>1</v>
      </c>
      <c r="R416" s="61" t="s">
        <v>57</v>
      </c>
      <c r="S416" s="41">
        <v>2500000</v>
      </c>
      <c r="T416" s="41">
        <v>25000000</v>
      </c>
      <c r="U416" s="25">
        <v>25000000</v>
      </c>
      <c r="V416" s="61" t="s">
        <v>32</v>
      </c>
      <c r="W416" s="3" t="s">
        <v>33</v>
      </c>
      <c r="X416" s="61" t="s">
        <v>38</v>
      </c>
      <c r="Y416" s="62">
        <v>3009133992</v>
      </c>
      <c r="Z416" s="73" t="s">
        <v>259</v>
      </c>
      <c r="AA416" s="61"/>
      <c r="AB416" s="61" t="s">
        <v>37</v>
      </c>
      <c r="AC416" s="61" t="s">
        <v>570</v>
      </c>
      <c r="AD416" s="61" t="s">
        <v>731</v>
      </c>
      <c r="AE416" s="61"/>
      <c r="AF416" s="61"/>
    </row>
    <row r="417" spans="1:32" ht="66" hidden="1" x14ac:dyDescent="0.25">
      <c r="A417" s="61" t="s">
        <v>1430</v>
      </c>
      <c r="B417" s="61" t="s">
        <v>37</v>
      </c>
      <c r="C417" s="36">
        <v>416</v>
      </c>
      <c r="D417" s="61" t="s">
        <v>740</v>
      </c>
      <c r="E417" s="61"/>
      <c r="F417" s="61"/>
      <c r="G417" s="61" t="s">
        <v>860</v>
      </c>
      <c r="H417" s="61" t="s">
        <v>742</v>
      </c>
      <c r="I417" s="61" t="s">
        <v>41</v>
      </c>
      <c r="J417" s="61" t="s">
        <v>50</v>
      </c>
      <c r="K417" s="61">
        <v>2</v>
      </c>
      <c r="L417" s="61" t="s">
        <v>28</v>
      </c>
      <c r="M417" s="61">
        <v>10.5</v>
      </c>
      <c r="N417" s="61" t="s">
        <v>29</v>
      </c>
      <c r="O417" s="61" t="s">
        <v>704</v>
      </c>
      <c r="P417" s="61" t="s">
        <v>30</v>
      </c>
      <c r="Q417" s="61">
        <v>1</v>
      </c>
      <c r="R417" s="61" t="s">
        <v>57</v>
      </c>
      <c r="S417" s="41">
        <v>2500000</v>
      </c>
      <c r="T417" s="41">
        <v>26250000</v>
      </c>
      <c r="U417" s="25">
        <v>26250000</v>
      </c>
      <c r="V417" s="61" t="s">
        <v>32</v>
      </c>
      <c r="W417" s="3" t="s">
        <v>33</v>
      </c>
      <c r="X417" s="61" t="s">
        <v>38</v>
      </c>
      <c r="Y417" s="62">
        <v>3009133992</v>
      </c>
      <c r="Z417" s="73" t="s">
        <v>259</v>
      </c>
      <c r="AA417" s="61"/>
      <c r="AB417" s="61" t="s">
        <v>37</v>
      </c>
      <c r="AC417" s="61" t="s">
        <v>570</v>
      </c>
      <c r="AD417" s="61" t="s">
        <v>731</v>
      </c>
      <c r="AE417" s="61"/>
      <c r="AF417" s="61"/>
    </row>
    <row r="418" spans="1:32" ht="225" hidden="1" customHeight="1" x14ac:dyDescent="0.25">
      <c r="A418" s="61" t="s">
        <v>760</v>
      </c>
      <c r="B418" s="61" t="s">
        <v>37</v>
      </c>
      <c r="C418" s="36">
        <v>417</v>
      </c>
      <c r="D418" s="61" t="s">
        <v>1452</v>
      </c>
      <c r="E418" s="61"/>
      <c r="F418" s="61"/>
      <c r="G418" s="61" t="s">
        <v>861</v>
      </c>
      <c r="H418" s="61" t="s">
        <v>742</v>
      </c>
      <c r="I418" s="61" t="s">
        <v>41</v>
      </c>
      <c r="J418" s="61" t="s">
        <v>53</v>
      </c>
      <c r="K418" s="61">
        <v>5</v>
      </c>
      <c r="L418" s="61" t="s">
        <v>28</v>
      </c>
      <c r="M418" s="61">
        <v>7.5</v>
      </c>
      <c r="N418" s="61" t="s">
        <v>29</v>
      </c>
      <c r="O418" s="61" t="s">
        <v>704</v>
      </c>
      <c r="P418" s="61" t="s">
        <v>30</v>
      </c>
      <c r="Q418" s="61">
        <v>1</v>
      </c>
      <c r="R418" s="61" t="s">
        <v>57</v>
      </c>
      <c r="S418" s="41">
        <v>2500000</v>
      </c>
      <c r="T418" s="41">
        <f>+M418*S418</f>
        <v>18750000</v>
      </c>
      <c r="U418" s="25">
        <f>+T418</f>
        <v>18750000</v>
      </c>
      <c r="V418" s="61" t="s">
        <v>32</v>
      </c>
      <c r="W418" s="3" t="s">
        <v>33</v>
      </c>
      <c r="X418" s="61" t="s">
        <v>38</v>
      </c>
      <c r="Y418" s="62">
        <v>3009133992</v>
      </c>
      <c r="Z418" s="73" t="s">
        <v>259</v>
      </c>
      <c r="AA418" s="61"/>
      <c r="AB418" s="61" t="s">
        <v>37</v>
      </c>
      <c r="AC418" s="61" t="s">
        <v>570</v>
      </c>
      <c r="AD418" s="61" t="s">
        <v>1499</v>
      </c>
      <c r="AE418" s="61"/>
      <c r="AF418" s="61"/>
    </row>
    <row r="419" spans="1:32" ht="189" hidden="1" customHeight="1" x14ac:dyDescent="0.25">
      <c r="A419" s="61" t="s">
        <v>1431</v>
      </c>
      <c r="B419" s="61" t="s">
        <v>37</v>
      </c>
      <c r="C419" s="36">
        <v>418</v>
      </c>
      <c r="D419" s="61" t="s">
        <v>740</v>
      </c>
      <c r="E419" s="61"/>
      <c r="F419" s="61"/>
      <c r="G419" s="61" t="s">
        <v>862</v>
      </c>
      <c r="H419" s="61" t="s">
        <v>742</v>
      </c>
      <c r="I419" s="61" t="s">
        <v>41</v>
      </c>
      <c r="J419" s="61" t="s">
        <v>50</v>
      </c>
      <c r="K419" s="61">
        <v>2</v>
      </c>
      <c r="L419" s="61" t="s">
        <v>28</v>
      </c>
      <c r="M419" s="61">
        <v>10.5</v>
      </c>
      <c r="N419" s="61" t="s">
        <v>29</v>
      </c>
      <c r="O419" s="61" t="s">
        <v>704</v>
      </c>
      <c r="P419" s="61" t="s">
        <v>30</v>
      </c>
      <c r="Q419" s="61">
        <v>1</v>
      </c>
      <c r="R419" s="61" t="s">
        <v>57</v>
      </c>
      <c r="S419" s="41">
        <v>2500000</v>
      </c>
      <c r="T419" s="41">
        <v>26250000</v>
      </c>
      <c r="U419" s="25">
        <v>26250000</v>
      </c>
      <c r="V419" s="61" t="s">
        <v>32</v>
      </c>
      <c r="W419" s="3" t="s">
        <v>33</v>
      </c>
      <c r="X419" s="61" t="s">
        <v>38</v>
      </c>
      <c r="Y419" s="62">
        <v>3009133992</v>
      </c>
      <c r="Z419" s="73" t="s">
        <v>259</v>
      </c>
      <c r="AA419" s="61"/>
      <c r="AB419" s="61" t="s">
        <v>37</v>
      </c>
      <c r="AC419" s="61" t="s">
        <v>570</v>
      </c>
      <c r="AD419" s="61" t="s">
        <v>731</v>
      </c>
      <c r="AE419" s="61"/>
      <c r="AF419" s="61"/>
    </row>
    <row r="420" spans="1:32" ht="228" hidden="1" customHeight="1" x14ac:dyDescent="0.25">
      <c r="A420" s="61" t="s">
        <v>761</v>
      </c>
      <c r="B420" s="61" t="s">
        <v>37</v>
      </c>
      <c r="C420" s="36">
        <v>419</v>
      </c>
      <c r="D420" s="61" t="s">
        <v>1452</v>
      </c>
      <c r="E420" s="61"/>
      <c r="F420" s="61"/>
      <c r="G420" s="61" t="s">
        <v>863</v>
      </c>
      <c r="H420" s="61" t="s">
        <v>742</v>
      </c>
      <c r="I420" s="61" t="s">
        <v>1841</v>
      </c>
      <c r="J420" s="87" t="s">
        <v>144</v>
      </c>
      <c r="K420" s="61">
        <v>7</v>
      </c>
      <c r="L420" s="61" t="s">
        <v>28</v>
      </c>
      <c r="M420" s="61">
        <v>6</v>
      </c>
      <c r="N420" s="61" t="s">
        <v>29</v>
      </c>
      <c r="O420" s="61" t="s">
        <v>704</v>
      </c>
      <c r="P420" s="61" t="s">
        <v>30</v>
      </c>
      <c r="Q420" s="61">
        <v>1</v>
      </c>
      <c r="R420" s="61" t="s">
        <v>57</v>
      </c>
      <c r="S420" s="41">
        <v>2500000</v>
      </c>
      <c r="T420" s="41">
        <f>+M420*S420</f>
        <v>15000000</v>
      </c>
      <c r="U420" s="25">
        <f>+T420</f>
        <v>15000000</v>
      </c>
      <c r="V420" s="61" t="s">
        <v>32</v>
      </c>
      <c r="W420" s="3" t="s">
        <v>33</v>
      </c>
      <c r="X420" s="61" t="s">
        <v>38</v>
      </c>
      <c r="Y420" s="62">
        <v>3009133992</v>
      </c>
      <c r="Z420" s="73" t="s">
        <v>259</v>
      </c>
      <c r="AA420" s="61"/>
      <c r="AB420" s="61" t="s">
        <v>37</v>
      </c>
      <c r="AC420" s="61" t="s">
        <v>570</v>
      </c>
      <c r="AD420" s="61" t="s">
        <v>1948</v>
      </c>
      <c r="AE420" s="61"/>
      <c r="AF420" s="61"/>
    </row>
    <row r="421" spans="1:32" s="80" customFormat="1" ht="119.25" hidden="1" customHeight="1" x14ac:dyDescent="0.25">
      <c r="A421" s="61" t="s">
        <v>762</v>
      </c>
      <c r="B421" s="61" t="s">
        <v>37</v>
      </c>
      <c r="C421" s="36">
        <v>420</v>
      </c>
      <c r="D421" s="61" t="s">
        <v>1452</v>
      </c>
      <c r="E421" s="61"/>
      <c r="F421" s="61"/>
      <c r="G421" s="61" t="s">
        <v>864</v>
      </c>
      <c r="H421" s="61" t="s">
        <v>742</v>
      </c>
      <c r="I421" s="61" t="s">
        <v>1842</v>
      </c>
      <c r="J421" s="61" t="s">
        <v>60</v>
      </c>
      <c r="K421" s="61">
        <v>6</v>
      </c>
      <c r="L421" s="61" t="s">
        <v>28</v>
      </c>
      <c r="M421" s="61">
        <v>6.5</v>
      </c>
      <c r="N421" s="61" t="s">
        <v>29</v>
      </c>
      <c r="O421" s="61" t="s">
        <v>704</v>
      </c>
      <c r="P421" s="61" t="s">
        <v>30</v>
      </c>
      <c r="Q421" s="61">
        <v>1</v>
      </c>
      <c r="R421" s="61" t="s">
        <v>57</v>
      </c>
      <c r="S421" s="41">
        <v>2500000</v>
      </c>
      <c r="T421" s="41">
        <f>+M421*S421</f>
        <v>16250000</v>
      </c>
      <c r="U421" s="25">
        <f>+T421</f>
        <v>16250000</v>
      </c>
      <c r="V421" s="61" t="s">
        <v>32</v>
      </c>
      <c r="W421" s="3" t="s">
        <v>33</v>
      </c>
      <c r="X421" s="61" t="s">
        <v>38</v>
      </c>
      <c r="Y421" s="62">
        <v>3009133992</v>
      </c>
      <c r="Z421" s="73" t="s">
        <v>259</v>
      </c>
      <c r="AA421" s="61"/>
      <c r="AB421" s="61" t="s">
        <v>37</v>
      </c>
      <c r="AC421" s="61" t="s">
        <v>570</v>
      </c>
      <c r="AD421" s="61" t="s">
        <v>1864</v>
      </c>
      <c r="AE421" s="61"/>
      <c r="AF421" s="61"/>
    </row>
    <row r="422" spans="1:32" s="109" customFormat="1" ht="156.75" hidden="1" customHeight="1" x14ac:dyDescent="0.25">
      <c r="A422" s="61" t="s">
        <v>1432</v>
      </c>
      <c r="B422" s="61" t="s">
        <v>37</v>
      </c>
      <c r="C422" s="36">
        <v>421</v>
      </c>
      <c r="D422" s="61" t="s">
        <v>740</v>
      </c>
      <c r="E422" s="61"/>
      <c r="F422" s="61"/>
      <c r="G422" s="61" t="s">
        <v>865</v>
      </c>
      <c r="H422" s="61" t="s">
        <v>742</v>
      </c>
      <c r="I422" s="61" t="s">
        <v>41</v>
      </c>
      <c r="J422" s="61" t="s">
        <v>50</v>
      </c>
      <c r="K422" s="61">
        <v>2</v>
      </c>
      <c r="L422" s="61" t="s">
        <v>28</v>
      </c>
      <c r="M422" s="61">
        <v>10.5</v>
      </c>
      <c r="N422" s="61" t="s">
        <v>29</v>
      </c>
      <c r="O422" s="61" t="s">
        <v>704</v>
      </c>
      <c r="P422" s="61" t="s">
        <v>30</v>
      </c>
      <c r="Q422" s="61">
        <v>1</v>
      </c>
      <c r="R422" s="61" t="s">
        <v>57</v>
      </c>
      <c r="S422" s="41">
        <v>2500000</v>
      </c>
      <c r="T422" s="41">
        <v>26250000</v>
      </c>
      <c r="U422" s="25">
        <v>26250000</v>
      </c>
      <c r="V422" s="61" t="s">
        <v>32</v>
      </c>
      <c r="W422" s="3" t="s">
        <v>33</v>
      </c>
      <c r="X422" s="61" t="s">
        <v>38</v>
      </c>
      <c r="Y422" s="62">
        <v>3009133992</v>
      </c>
      <c r="Z422" s="73" t="s">
        <v>259</v>
      </c>
      <c r="AA422" s="61"/>
      <c r="AB422" s="61" t="s">
        <v>37</v>
      </c>
      <c r="AC422" s="61" t="s">
        <v>570</v>
      </c>
      <c r="AD422" s="61" t="s">
        <v>731</v>
      </c>
      <c r="AE422" s="61"/>
      <c r="AF422" s="61"/>
    </row>
    <row r="423" spans="1:32" ht="95.25" hidden="1" customHeight="1" x14ac:dyDescent="0.25">
      <c r="A423" s="61" t="s">
        <v>1433</v>
      </c>
      <c r="B423" s="61" t="s">
        <v>37</v>
      </c>
      <c r="C423" s="36">
        <v>422</v>
      </c>
      <c r="D423" s="61" t="s">
        <v>740</v>
      </c>
      <c r="E423" s="61"/>
      <c r="F423" s="61"/>
      <c r="G423" s="61" t="s">
        <v>866</v>
      </c>
      <c r="H423" s="61" t="s">
        <v>742</v>
      </c>
      <c r="I423" s="61" t="s">
        <v>41</v>
      </c>
      <c r="J423" s="61" t="s">
        <v>50</v>
      </c>
      <c r="K423" s="61">
        <v>2</v>
      </c>
      <c r="L423" s="61" t="s">
        <v>28</v>
      </c>
      <c r="M423" s="61">
        <v>10.5</v>
      </c>
      <c r="N423" s="61" t="s">
        <v>29</v>
      </c>
      <c r="O423" s="61" t="s">
        <v>704</v>
      </c>
      <c r="P423" s="61" t="s">
        <v>30</v>
      </c>
      <c r="Q423" s="61">
        <v>1</v>
      </c>
      <c r="R423" s="61" t="s">
        <v>57</v>
      </c>
      <c r="S423" s="41">
        <v>2500000</v>
      </c>
      <c r="T423" s="41">
        <v>26250000</v>
      </c>
      <c r="U423" s="25">
        <v>26250000</v>
      </c>
      <c r="V423" s="61" t="s">
        <v>32</v>
      </c>
      <c r="W423" s="3" t="s">
        <v>33</v>
      </c>
      <c r="X423" s="61" t="s">
        <v>38</v>
      </c>
      <c r="Y423" s="62">
        <v>3009133992</v>
      </c>
      <c r="Z423" s="73" t="s">
        <v>259</v>
      </c>
      <c r="AA423" s="61"/>
      <c r="AB423" s="61" t="s">
        <v>37</v>
      </c>
      <c r="AC423" s="61" t="s">
        <v>570</v>
      </c>
      <c r="AD423" s="61" t="s">
        <v>731</v>
      </c>
      <c r="AE423" s="61"/>
      <c r="AF423" s="61"/>
    </row>
    <row r="424" spans="1:32" ht="102.75" hidden="1" customHeight="1" x14ac:dyDescent="0.25">
      <c r="A424" s="61" t="s">
        <v>1434</v>
      </c>
      <c r="B424" s="61" t="s">
        <v>37</v>
      </c>
      <c r="C424" s="36">
        <v>423</v>
      </c>
      <c r="D424" s="61" t="s">
        <v>740</v>
      </c>
      <c r="E424" s="61"/>
      <c r="F424" s="61"/>
      <c r="G424" s="61" t="s">
        <v>867</v>
      </c>
      <c r="H424" s="61" t="s">
        <v>742</v>
      </c>
      <c r="I424" s="61" t="s">
        <v>41</v>
      </c>
      <c r="J424" s="61" t="s">
        <v>50</v>
      </c>
      <c r="K424" s="61">
        <v>2</v>
      </c>
      <c r="L424" s="61" t="s">
        <v>28</v>
      </c>
      <c r="M424" s="61">
        <v>10.5</v>
      </c>
      <c r="N424" s="61" t="s">
        <v>29</v>
      </c>
      <c r="O424" s="61" t="s">
        <v>704</v>
      </c>
      <c r="P424" s="61" t="s">
        <v>30</v>
      </c>
      <c r="Q424" s="61">
        <v>1</v>
      </c>
      <c r="R424" s="61" t="s">
        <v>57</v>
      </c>
      <c r="S424" s="41">
        <v>2500000</v>
      </c>
      <c r="T424" s="41">
        <v>26250000</v>
      </c>
      <c r="U424" s="25">
        <v>26250000</v>
      </c>
      <c r="V424" s="61" t="s">
        <v>32</v>
      </c>
      <c r="W424" s="3" t="s">
        <v>33</v>
      </c>
      <c r="X424" s="61" t="s">
        <v>38</v>
      </c>
      <c r="Y424" s="62">
        <v>3009133992</v>
      </c>
      <c r="Z424" s="73" t="s">
        <v>259</v>
      </c>
      <c r="AA424" s="61"/>
      <c r="AB424" s="61" t="s">
        <v>37</v>
      </c>
      <c r="AC424" s="61" t="s">
        <v>570</v>
      </c>
      <c r="AD424" s="61" t="s">
        <v>731</v>
      </c>
      <c r="AE424" s="61"/>
      <c r="AF424" s="61"/>
    </row>
    <row r="425" spans="1:32" ht="147" hidden="1" customHeight="1" x14ac:dyDescent="0.25">
      <c r="A425" s="11" t="s">
        <v>763</v>
      </c>
      <c r="B425" s="11" t="s">
        <v>37</v>
      </c>
      <c r="C425" s="12">
        <v>424</v>
      </c>
      <c r="D425" s="11" t="s">
        <v>740</v>
      </c>
      <c r="E425" s="61"/>
      <c r="F425" s="11"/>
      <c r="G425" s="11" t="s">
        <v>868</v>
      </c>
      <c r="H425" s="11" t="s">
        <v>742</v>
      </c>
      <c r="I425" s="11" t="s">
        <v>41</v>
      </c>
      <c r="J425" s="11" t="s">
        <v>50</v>
      </c>
      <c r="K425" s="11">
        <v>2</v>
      </c>
      <c r="L425" s="11" t="s">
        <v>28</v>
      </c>
      <c r="M425" s="11">
        <v>10.5</v>
      </c>
      <c r="N425" s="11" t="s">
        <v>29</v>
      </c>
      <c r="O425" s="11" t="s">
        <v>704</v>
      </c>
      <c r="P425" s="11" t="s">
        <v>30</v>
      </c>
      <c r="Q425" s="11">
        <v>1</v>
      </c>
      <c r="R425" s="11" t="s">
        <v>57</v>
      </c>
      <c r="S425" s="45">
        <v>2500000</v>
      </c>
      <c r="T425" s="45">
        <v>26250000</v>
      </c>
      <c r="U425" s="49">
        <v>26250000</v>
      </c>
      <c r="V425" s="11" t="s">
        <v>32</v>
      </c>
      <c r="W425" s="13" t="s">
        <v>33</v>
      </c>
      <c r="X425" s="11" t="s">
        <v>38</v>
      </c>
      <c r="Y425" s="17">
        <v>3009133992</v>
      </c>
      <c r="Z425" s="19" t="s">
        <v>259</v>
      </c>
      <c r="AA425" s="11"/>
      <c r="AB425" s="11" t="s">
        <v>37</v>
      </c>
      <c r="AC425" s="11" t="s">
        <v>570</v>
      </c>
      <c r="AD425" s="11" t="s">
        <v>731</v>
      </c>
      <c r="AE425" s="11"/>
      <c r="AF425" s="11"/>
    </row>
    <row r="426" spans="1:32" s="80" customFormat="1" ht="186.75" hidden="1" customHeight="1" x14ac:dyDescent="0.25">
      <c r="A426" s="61" t="s">
        <v>764</v>
      </c>
      <c r="B426" s="61" t="s">
        <v>130</v>
      </c>
      <c r="C426" s="36">
        <v>425</v>
      </c>
      <c r="D426" s="61" t="s">
        <v>743</v>
      </c>
      <c r="E426" s="61"/>
      <c r="F426" s="61"/>
      <c r="G426" s="61" t="s">
        <v>1621</v>
      </c>
      <c r="H426" s="61" t="s">
        <v>1622</v>
      </c>
      <c r="I426" s="61" t="s">
        <v>76</v>
      </c>
      <c r="J426" s="61" t="s">
        <v>39</v>
      </c>
      <c r="K426" s="61">
        <v>9</v>
      </c>
      <c r="L426" s="61" t="s">
        <v>28</v>
      </c>
      <c r="M426" s="61">
        <v>3</v>
      </c>
      <c r="N426" s="61" t="s">
        <v>95</v>
      </c>
      <c r="O426" s="61" t="s">
        <v>704</v>
      </c>
      <c r="P426" s="61" t="s">
        <v>30</v>
      </c>
      <c r="Q426" s="61">
        <v>1</v>
      </c>
      <c r="R426" s="3" t="s">
        <v>57</v>
      </c>
      <c r="S426" s="41">
        <v>0</v>
      </c>
      <c r="T426" s="41">
        <v>42000000</v>
      </c>
      <c r="U426" s="25">
        <f>+T426</f>
        <v>42000000</v>
      </c>
      <c r="V426" s="61" t="s">
        <v>32</v>
      </c>
      <c r="W426" s="3" t="s">
        <v>33</v>
      </c>
      <c r="X426" s="61" t="s">
        <v>2290</v>
      </c>
      <c r="Y426" s="62">
        <v>3009133992</v>
      </c>
      <c r="Z426" s="52" t="s">
        <v>744</v>
      </c>
      <c r="AA426" s="61"/>
      <c r="AB426" s="61" t="s">
        <v>130</v>
      </c>
      <c r="AC426" s="61" t="s">
        <v>570</v>
      </c>
      <c r="AD426" s="61" t="s">
        <v>2303</v>
      </c>
      <c r="AE426" s="61"/>
      <c r="AF426" s="61"/>
    </row>
    <row r="427" spans="1:32" ht="243.75" hidden="1" customHeight="1" x14ac:dyDescent="0.25">
      <c r="A427" s="61" t="s">
        <v>738</v>
      </c>
      <c r="B427" s="61" t="s">
        <v>106</v>
      </c>
      <c r="C427" s="36">
        <v>426</v>
      </c>
      <c r="D427" s="61" t="s">
        <v>236</v>
      </c>
      <c r="E427" s="61"/>
      <c r="F427" s="61"/>
      <c r="G427" s="61" t="s">
        <v>869</v>
      </c>
      <c r="H427" s="61" t="s">
        <v>182</v>
      </c>
      <c r="I427" s="61" t="s">
        <v>76</v>
      </c>
      <c r="J427" s="61" t="s">
        <v>42</v>
      </c>
      <c r="K427" s="61">
        <v>3</v>
      </c>
      <c r="L427" s="61" t="s">
        <v>28</v>
      </c>
      <c r="M427" s="61">
        <v>9</v>
      </c>
      <c r="N427" s="61" t="s">
        <v>111</v>
      </c>
      <c r="O427" s="61" t="s">
        <v>709</v>
      </c>
      <c r="P427" s="3" t="s">
        <v>43</v>
      </c>
      <c r="Q427" s="61">
        <v>0</v>
      </c>
      <c r="R427" s="3" t="s">
        <v>31</v>
      </c>
      <c r="S427" s="41">
        <v>0</v>
      </c>
      <c r="T427" s="41">
        <v>80000000</v>
      </c>
      <c r="U427" s="25">
        <f>+T427</f>
        <v>80000000</v>
      </c>
      <c r="V427" s="61" t="s">
        <v>32</v>
      </c>
      <c r="W427" s="73" t="s">
        <v>33</v>
      </c>
      <c r="X427" s="61" t="s">
        <v>246</v>
      </c>
      <c r="Y427" s="62">
        <v>3009133992</v>
      </c>
      <c r="Z427" s="61" t="s">
        <v>247</v>
      </c>
      <c r="AA427" s="61"/>
      <c r="AB427" s="61" t="s">
        <v>106</v>
      </c>
      <c r="AC427" s="61" t="s">
        <v>276</v>
      </c>
      <c r="AD427" s="61" t="s">
        <v>731</v>
      </c>
      <c r="AE427" s="61"/>
      <c r="AF427" s="61"/>
    </row>
    <row r="428" spans="1:32" ht="99" hidden="1" x14ac:dyDescent="0.25">
      <c r="A428" s="7" t="s">
        <v>1053</v>
      </c>
      <c r="B428" s="7" t="s">
        <v>48</v>
      </c>
      <c r="C428" s="8">
        <v>427</v>
      </c>
      <c r="D428" s="7" t="s">
        <v>103</v>
      </c>
      <c r="E428" s="61"/>
      <c r="F428" s="7"/>
      <c r="G428" s="7" t="s">
        <v>1054</v>
      </c>
      <c r="H428" s="7" t="s">
        <v>26</v>
      </c>
      <c r="I428" s="7"/>
      <c r="J428" s="7" t="s">
        <v>50</v>
      </c>
      <c r="K428" s="7">
        <v>2</v>
      </c>
      <c r="L428" s="7" t="s">
        <v>144</v>
      </c>
      <c r="M428" s="7">
        <v>4</v>
      </c>
      <c r="N428" s="7" t="s">
        <v>29</v>
      </c>
      <c r="O428" s="7" t="s">
        <v>704</v>
      </c>
      <c r="P428" s="7" t="s">
        <v>30</v>
      </c>
      <c r="Q428" s="7">
        <v>1</v>
      </c>
      <c r="R428" s="7" t="s">
        <v>57</v>
      </c>
      <c r="S428" s="44">
        <v>4500000</v>
      </c>
      <c r="T428" s="44">
        <v>18000000</v>
      </c>
      <c r="U428" s="48">
        <v>18000000</v>
      </c>
      <c r="V428" s="7" t="s">
        <v>32</v>
      </c>
      <c r="W428" s="7" t="s">
        <v>33</v>
      </c>
      <c r="X428" s="7" t="s">
        <v>870</v>
      </c>
      <c r="Y428" s="16">
        <v>3009133992</v>
      </c>
      <c r="Z428" s="21" t="s">
        <v>871</v>
      </c>
      <c r="AA428" s="7"/>
      <c r="AB428" s="7" t="s">
        <v>48</v>
      </c>
      <c r="AC428" s="7" t="s">
        <v>568</v>
      </c>
      <c r="AD428" s="7" t="s">
        <v>1056</v>
      </c>
      <c r="AE428" s="7"/>
      <c r="AF428" s="7"/>
    </row>
    <row r="429" spans="1:32" ht="82.5" hidden="1" x14ac:dyDescent="0.25">
      <c r="A429" s="7" t="s">
        <v>1453</v>
      </c>
      <c r="B429" s="7" t="s">
        <v>106</v>
      </c>
      <c r="C429" s="8">
        <v>428</v>
      </c>
      <c r="D429" s="7" t="s">
        <v>621</v>
      </c>
      <c r="E429" s="61"/>
      <c r="F429" s="7"/>
      <c r="G429" s="7" t="s">
        <v>1542</v>
      </c>
      <c r="H429" s="7" t="s">
        <v>202</v>
      </c>
      <c r="I429" s="7"/>
      <c r="J429" s="7" t="s">
        <v>144</v>
      </c>
      <c r="K429" s="7">
        <v>7</v>
      </c>
      <c r="L429" s="7" t="s">
        <v>28</v>
      </c>
      <c r="M429" s="7">
        <v>6</v>
      </c>
      <c r="N429" s="7" t="s">
        <v>208</v>
      </c>
      <c r="O429" s="7" t="s">
        <v>707</v>
      </c>
      <c r="P429" s="7" t="s">
        <v>43</v>
      </c>
      <c r="Q429" s="7">
        <v>0</v>
      </c>
      <c r="R429" s="7" t="s">
        <v>57</v>
      </c>
      <c r="S429" s="44">
        <v>0</v>
      </c>
      <c r="T429" s="44">
        <v>116750000</v>
      </c>
      <c r="U429" s="48">
        <f>+T429</f>
        <v>116750000</v>
      </c>
      <c r="V429" s="7" t="s">
        <v>32</v>
      </c>
      <c r="W429" s="7" t="s">
        <v>33</v>
      </c>
      <c r="X429" s="7" t="s">
        <v>698</v>
      </c>
      <c r="Y429" s="16">
        <v>3009133993</v>
      </c>
      <c r="Z429" s="21" t="s">
        <v>239</v>
      </c>
      <c r="AA429" s="7"/>
      <c r="AB429" s="7" t="s">
        <v>106</v>
      </c>
      <c r="AC429" s="7" t="s">
        <v>569</v>
      </c>
      <c r="AD429" s="7" t="s">
        <v>2031</v>
      </c>
      <c r="AE429" s="27"/>
      <c r="AF429" s="27"/>
    </row>
    <row r="430" spans="1:32" ht="161.25" hidden="1" customHeight="1" x14ac:dyDescent="0.25">
      <c r="A430" s="61" t="s">
        <v>1473</v>
      </c>
      <c r="B430" s="61" t="s">
        <v>106</v>
      </c>
      <c r="C430" s="36">
        <v>429</v>
      </c>
      <c r="D430" s="61">
        <v>80111600</v>
      </c>
      <c r="E430" s="61"/>
      <c r="F430" s="61"/>
      <c r="G430" s="61" t="s">
        <v>1083</v>
      </c>
      <c r="H430" s="61" t="s">
        <v>34</v>
      </c>
      <c r="I430" s="61" t="s">
        <v>41</v>
      </c>
      <c r="J430" s="61" t="s">
        <v>42</v>
      </c>
      <c r="K430" s="61">
        <v>3</v>
      </c>
      <c r="L430" s="61" t="s">
        <v>144</v>
      </c>
      <c r="M430" s="61">
        <v>4</v>
      </c>
      <c r="N430" s="61" t="s">
        <v>29</v>
      </c>
      <c r="O430" s="61" t="s">
        <v>704</v>
      </c>
      <c r="P430" s="61" t="s">
        <v>43</v>
      </c>
      <c r="Q430" s="61">
        <v>0</v>
      </c>
      <c r="R430" s="61" t="s">
        <v>57</v>
      </c>
      <c r="S430" s="41">
        <v>5500000</v>
      </c>
      <c r="T430" s="41">
        <f>+M430*S430</f>
        <v>22000000</v>
      </c>
      <c r="U430" s="25">
        <f>+T430</f>
        <v>22000000</v>
      </c>
      <c r="V430" s="61" t="s">
        <v>32</v>
      </c>
      <c r="W430" s="61" t="s">
        <v>33</v>
      </c>
      <c r="X430" s="61" t="s">
        <v>254</v>
      </c>
      <c r="Y430" s="62">
        <v>3009133992</v>
      </c>
      <c r="Z430" s="73" t="s">
        <v>563</v>
      </c>
      <c r="AA430" s="61"/>
      <c r="AB430" s="61" t="s">
        <v>106</v>
      </c>
      <c r="AC430" s="61" t="s">
        <v>694</v>
      </c>
      <c r="AD430" s="61" t="s">
        <v>1064</v>
      </c>
      <c r="AE430" s="61"/>
      <c r="AF430" s="61"/>
    </row>
    <row r="431" spans="1:32" ht="300" hidden="1" customHeight="1" x14ac:dyDescent="0.25">
      <c r="A431" s="61" t="s">
        <v>1454</v>
      </c>
      <c r="B431" s="61" t="s">
        <v>96</v>
      </c>
      <c r="C431" s="36">
        <v>430</v>
      </c>
      <c r="D431" s="61" t="s">
        <v>1062</v>
      </c>
      <c r="E431" s="61"/>
      <c r="F431" s="61"/>
      <c r="G431" s="61" t="s">
        <v>1084</v>
      </c>
      <c r="H431" s="61" t="s">
        <v>1063</v>
      </c>
      <c r="I431" s="61" t="s">
        <v>76</v>
      </c>
      <c r="J431" s="61" t="s">
        <v>58</v>
      </c>
      <c r="K431" s="61">
        <v>4</v>
      </c>
      <c r="L431" s="61" t="s">
        <v>28</v>
      </c>
      <c r="M431" s="61">
        <v>7</v>
      </c>
      <c r="N431" s="61" t="s">
        <v>111</v>
      </c>
      <c r="O431" s="61" t="s">
        <v>709</v>
      </c>
      <c r="P431" s="61" t="s">
        <v>43</v>
      </c>
      <c r="Q431" s="61">
        <v>0</v>
      </c>
      <c r="R431" s="61" t="s">
        <v>57</v>
      </c>
      <c r="S431" s="41">
        <v>0</v>
      </c>
      <c r="T431" s="41">
        <v>430000000</v>
      </c>
      <c r="U431" s="25">
        <v>430000000</v>
      </c>
      <c r="V431" s="61" t="s">
        <v>32</v>
      </c>
      <c r="W431" s="3" t="s">
        <v>33</v>
      </c>
      <c r="X431" s="61" t="s">
        <v>149</v>
      </c>
      <c r="Y431" s="62">
        <v>5111150</v>
      </c>
      <c r="Z431" s="73" t="s">
        <v>150</v>
      </c>
      <c r="AA431" s="61"/>
      <c r="AB431" s="61" t="s">
        <v>96</v>
      </c>
      <c r="AC431" s="61" t="s">
        <v>570</v>
      </c>
      <c r="AD431" s="61" t="s">
        <v>1529</v>
      </c>
      <c r="AE431" s="61"/>
      <c r="AF431" s="61"/>
    </row>
    <row r="432" spans="1:32" ht="49.5" hidden="1" x14ac:dyDescent="0.25">
      <c r="A432" s="61" t="s">
        <v>1455</v>
      </c>
      <c r="B432" s="61" t="s">
        <v>74</v>
      </c>
      <c r="C432" s="36">
        <v>431</v>
      </c>
      <c r="D432" s="61">
        <v>80161504</v>
      </c>
      <c r="E432" s="61"/>
      <c r="F432" s="61"/>
      <c r="G432" s="61" t="s">
        <v>1085</v>
      </c>
      <c r="H432" s="61" t="s">
        <v>26</v>
      </c>
      <c r="I432" s="61" t="s">
        <v>733</v>
      </c>
      <c r="J432" s="61" t="s">
        <v>42</v>
      </c>
      <c r="K432" s="61">
        <v>3</v>
      </c>
      <c r="L432" s="61" t="s">
        <v>144</v>
      </c>
      <c r="M432" s="61">
        <v>4</v>
      </c>
      <c r="N432" s="61" t="s">
        <v>29</v>
      </c>
      <c r="O432" s="61" t="s">
        <v>704</v>
      </c>
      <c r="P432" s="61" t="s">
        <v>43</v>
      </c>
      <c r="Q432" s="61">
        <v>0</v>
      </c>
      <c r="R432" s="61" t="s">
        <v>31</v>
      </c>
      <c r="S432" s="41">
        <v>6000000</v>
      </c>
      <c r="T432" s="41">
        <v>24000000</v>
      </c>
      <c r="U432" s="25">
        <v>24000000</v>
      </c>
      <c r="V432" s="61" t="s">
        <v>32</v>
      </c>
      <c r="W432" s="61" t="s">
        <v>33</v>
      </c>
      <c r="X432" s="61" t="s">
        <v>560</v>
      </c>
      <c r="Y432" s="62">
        <v>3009133992</v>
      </c>
      <c r="Z432" s="73" t="s">
        <v>277</v>
      </c>
      <c r="AA432" s="61"/>
      <c r="AB432" s="61" t="s">
        <v>74</v>
      </c>
      <c r="AC432" s="61" t="s">
        <v>270</v>
      </c>
      <c r="AD432" s="61" t="s">
        <v>1064</v>
      </c>
      <c r="AE432" s="61"/>
      <c r="AF432" s="61"/>
    </row>
    <row r="433" spans="1:32" ht="324" hidden="1" customHeight="1" x14ac:dyDescent="0.25">
      <c r="A433" s="61" t="s">
        <v>1490</v>
      </c>
      <c r="B433" s="61" t="s">
        <v>37</v>
      </c>
      <c r="C433" s="36">
        <v>432</v>
      </c>
      <c r="D433" s="61" t="s">
        <v>1452</v>
      </c>
      <c r="E433" s="61"/>
      <c r="F433" s="61"/>
      <c r="G433" s="61" t="s">
        <v>1081</v>
      </c>
      <c r="H433" s="61" t="s">
        <v>742</v>
      </c>
      <c r="I433" s="61" t="s">
        <v>41</v>
      </c>
      <c r="J433" s="61" t="s">
        <v>42</v>
      </c>
      <c r="K433" s="61">
        <v>3</v>
      </c>
      <c r="L433" s="61" t="s">
        <v>28</v>
      </c>
      <c r="M433" s="61">
        <v>10</v>
      </c>
      <c r="N433" s="61" t="s">
        <v>29</v>
      </c>
      <c r="O433" s="61" t="s">
        <v>704</v>
      </c>
      <c r="P433" s="61" t="s">
        <v>30</v>
      </c>
      <c r="Q433" s="61">
        <v>1</v>
      </c>
      <c r="R433" s="61" t="s">
        <v>57</v>
      </c>
      <c r="S433" s="41">
        <v>2500000</v>
      </c>
      <c r="T433" s="41">
        <v>25000000</v>
      </c>
      <c r="U433" s="25">
        <v>25000000</v>
      </c>
      <c r="V433" s="61" t="s">
        <v>32</v>
      </c>
      <c r="W433" s="3" t="s">
        <v>33</v>
      </c>
      <c r="X433" s="61" t="s">
        <v>38</v>
      </c>
      <c r="Y433" s="62">
        <v>3009133992</v>
      </c>
      <c r="Z433" s="73" t="s">
        <v>259</v>
      </c>
      <c r="AA433" s="61"/>
      <c r="AB433" s="61" t="s">
        <v>37</v>
      </c>
      <c r="AC433" s="61" t="s">
        <v>570</v>
      </c>
      <c r="AD433" s="61" t="s">
        <v>1064</v>
      </c>
      <c r="AE433" s="61"/>
      <c r="AF433" s="61"/>
    </row>
    <row r="434" spans="1:32" ht="204.75" hidden="1" customHeight="1" x14ac:dyDescent="0.25">
      <c r="A434" s="61" t="s">
        <v>1491</v>
      </c>
      <c r="B434" s="61" t="s">
        <v>37</v>
      </c>
      <c r="C434" s="36">
        <v>433</v>
      </c>
      <c r="D434" s="61" t="s">
        <v>1452</v>
      </c>
      <c r="E434" s="61"/>
      <c r="F434" s="61"/>
      <c r="G434" s="61" t="s">
        <v>1082</v>
      </c>
      <c r="H434" s="61" t="s">
        <v>742</v>
      </c>
      <c r="I434" s="61" t="s">
        <v>41</v>
      </c>
      <c r="J434" s="61" t="s">
        <v>53</v>
      </c>
      <c r="K434" s="61">
        <v>5</v>
      </c>
      <c r="L434" s="61" t="s">
        <v>28</v>
      </c>
      <c r="M434" s="61">
        <v>7.5</v>
      </c>
      <c r="N434" s="61" t="s">
        <v>29</v>
      </c>
      <c r="O434" s="61" t="s">
        <v>704</v>
      </c>
      <c r="P434" s="61" t="s">
        <v>30</v>
      </c>
      <c r="Q434" s="61">
        <v>1</v>
      </c>
      <c r="R434" s="61" t="s">
        <v>57</v>
      </c>
      <c r="S434" s="41">
        <v>2500000</v>
      </c>
      <c r="T434" s="41">
        <f>+M434*S434</f>
        <v>18750000</v>
      </c>
      <c r="U434" s="25">
        <f>+T434</f>
        <v>18750000</v>
      </c>
      <c r="V434" s="61" t="s">
        <v>32</v>
      </c>
      <c r="W434" s="3" t="s">
        <v>33</v>
      </c>
      <c r="X434" s="61" t="s">
        <v>38</v>
      </c>
      <c r="Y434" s="62">
        <v>3009133992</v>
      </c>
      <c r="Z434" s="73" t="s">
        <v>259</v>
      </c>
      <c r="AA434" s="61"/>
      <c r="AB434" s="61" t="s">
        <v>37</v>
      </c>
      <c r="AC434" s="61" t="s">
        <v>570</v>
      </c>
      <c r="AD434" s="61" t="s">
        <v>1499</v>
      </c>
      <c r="AE434" s="61"/>
      <c r="AF434" s="61"/>
    </row>
    <row r="435" spans="1:32" ht="267.75" hidden="1" customHeight="1" x14ac:dyDescent="0.25">
      <c r="A435" s="61" t="s">
        <v>1492</v>
      </c>
      <c r="B435" s="61" t="s">
        <v>37</v>
      </c>
      <c r="C435" s="36">
        <v>434</v>
      </c>
      <c r="D435" s="61" t="s">
        <v>1452</v>
      </c>
      <c r="E435" s="61"/>
      <c r="F435" s="61"/>
      <c r="G435" s="61" t="s">
        <v>1086</v>
      </c>
      <c r="H435" s="61" t="s">
        <v>742</v>
      </c>
      <c r="I435" s="61" t="s">
        <v>1843</v>
      </c>
      <c r="J435" s="61" t="s">
        <v>60</v>
      </c>
      <c r="K435" s="61">
        <v>6</v>
      </c>
      <c r="L435" s="61" t="s">
        <v>28</v>
      </c>
      <c r="M435" s="61">
        <v>6.5</v>
      </c>
      <c r="N435" s="61" t="s">
        <v>29</v>
      </c>
      <c r="O435" s="61" t="s">
        <v>704</v>
      </c>
      <c r="P435" s="61" t="s">
        <v>30</v>
      </c>
      <c r="Q435" s="61">
        <v>1</v>
      </c>
      <c r="R435" s="61" t="s">
        <v>57</v>
      </c>
      <c r="S435" s="41">
        <v>2500000</v>
      </c>
      <c r="T435" s="41">
        <f>+M435*S435</f>
        <v>16250000</v>
      </c>
      <c r="U435" s="25">
        <f>+T435</f>
        <v>16250000</v>
      </c>
      <c r="V435" s="61" t="s">
        <v>32</v>
      </c>
      <c r="W435" s="3" t="s">
        <v>33</v>
      </c>
      <c r="X435" s="61" t="s">
        <v>38</v>
      </c>
      <c r="Y435" s="62">
        <v>3009133992</v>
      </c>
      <c r="Z435" s="73" t="s">
        <v>259</v>
      </c>
      <c r="AA435" s="61"/>
      <c r="AB435" s="61" t="s">
        <v>37</v>
      </c>
      <c r="AC435" s="61" t="s">
        <v>570</v>
      </c>
      <c r="AD435" s="61" t="s">
        <v>1830</v>
      </c>
      <c r="AE435" s="61"/>
      <c r="AF435" s="61"/>
    </row>
    <row r="436" spans="1:32" ht="254.25" hidden="1" customHeight="1" x14ac:dyDescent="0.25">
      <c r="A436" s="61" t="s">
        <v>1474</v>
      </c>
      <c r="B436" s="61" t="s">
        <v>106</v>
      </c>
      <c r="C436" s="36">
        <v>435</v>
      </c>
      <c r="D436" s="61" t="s">
        <v>237</v>
      </c>
      <c r="E436" s="61"/>
      <c r="F436" s="61"/>
      <c r="G436" s="61" t="s">
        <v>1475</v>
      </c>
      <c r="H436" s="61" t="s">
        <v>185</v>
      </c>
      <c r="I436" s="61" t="s">
        <v>76</v>
      </c>
      <c r="J436" s="61" t="s">
        <v>58</v>
      </c>
      <c r="K436" s="61">
        <v>4</v>
      </c>
      <c r="L436" s="61" t="s">
        <v>61</v>
      </c>
      <c r="M436" s="61">
        <v>8</v>
      </c>
      <c r="N436" s="61" t="s">
        <v>241</v>
      </c>
      <c r="O436" s="61" t="s">
        <v>706</v>
      </c>
      <c r="P436" s="61" t="s">
        <v>43</v>
      </c>
      <c r="Q436" s="61">
        <v>0</v>
      </c>
      <c r="R436" s="61" t="s">
        <v>31</v>
      </c>
      <c r="S436" s="41"/>
      <c r="T436" s="41">
        <v>39315000</v>
      </c>
      <c r="U436" s="25">
        <v>39315000</v>
      </c>
      <c r="V436" s="61" t="s">
        <v>32</v>
      </c>
      <c r="W436" s="61" t="s">
        <v>33</v>
      </c>
      <c r="X436" s="61" t="s">
        <v>638</v>
      </c>
      <c r="Y436" s="61">
        <v>3009133992</v>
      </c>
      <c r="Z436" s="73" t="s">
        <v>700</v>
      </c>
      <c r="AA436" s="61"/>
      <c r="AB436" s="61" t="s">
        <v>106</v>
      </c>
      <c r="AC436" s="61" t="s">
        <v>272</v>
      </c>
      <c r="AD436" s="61" t="s">
        <v>1443</v>
      </c>
      <c r="AE436" s="85"/>
      <c r="AF436" s="85"/>
    </row>
    <row r="437" spans="1:32" ht="82.5" hidden="1" x14ac:dyDescent="0.25">
      <c r="A437" s="61" t="s">
        <v>1476</v>
      </c>
      <c r="B437" s="61" t="s">
        <v>96</v>
      </c>
      <c r="C437" s="36">
        <v>436</v>
      </c>
      <c r="D437" s="61" t="s">
        <v>107</v>
      </c>
      <c r="E437" s="61"/>
      <c r="F437" s="85"/>
      <c r="G437" s="61" t="s">
        <v>1477</v>
      </c>
      <c r="H437" s="61" t="s">
        <v>26</v>
      </c>
      <c r="I437" s="61" t="s">
        <v>1448</v>
      </c>
      <c r="J437" s="61" t="s">
        <v>42</v>
      </c>
      <c r="K437" s="61">
        <v>3</v>
      </c>
      <c r="L437" s="61" t="s">
        <v>28</v>
      </c>
      <c r="M437" s="61">
        <v>9</v>
      </c>
      <c r="N437" s="61" t="s">
        <v>29</v>
      </c>
      <c r="O437" s="61" t="s">
        <v>704</v>
      </c>
      <c r="P437" s="61" t="s">
        <v>43</v>
      </c>
      <c r="Q437" s="61">
        <v>0</v>
      </c>
      <c r="R437" s="61" t="s">
        <v>57</v>
      </c>
      <c r="S437" s="41">
        <v>9500000</v>
      </c>
      <c r="T437" s="41">
        <f>+M437*S437</f>
        <v>85500000</v>
      </c>
      <c r="U437" s="25">
        <f>+T437</f>
        <v>85500000</v>
      </c>
      <c r="V437" s="61" t="s">
        <v>32</v>
      </c>
      <c r="W437" s="3" t="s">
        <v>33</v>
      </c>
      <c r="X437" s="61" t="s">
        <v>97</v>
      </c>
      <c r="Y437" s="61">
        <v>3009133992</v>
      </c>
      <c r="Z437" s="73" t="s">
        <v>98</v>
      </c>
      <c r="AA437" s="61"/>
      <c r="AB437" s="61" t="s">
        <v>96</v>
      </c>
      <c r="AC437" s="61" t="s">
        <v>570</v>
      </c>
      <c r="AD437" s="61" t="s">
        <v>1443</v>
      </c>
      <c r="AE437" s="85"/>
      <c r="AF437" s="85"/>
    </row>
    <row r="438" spans="1:32" ht="279" hidden="1" customHeight="1" x14ac:dyDescent="0.25">
      <c r="A438" s="61" t="s">
        <v>1489</v>
      </c>
      <c r="B438" s="61" t="s">
        <v>63</v>
      </c>
      <c r="C438" s="36">
        <v>437</v>
      </c>
      <c r="D438" s="61" t="s">
        <v>609</v>
      </c>
      <c r="E438" s="61"/>
      <c r="F438" s="61"/>
      <c r="G438" s="61" t="s">
        <v>1478</v>
      </c>
      <c r="H438" s="61" t="s">
        <v>668</v>
      </c>
      <c r="I438" s="61" t="s">
        <v>1464</v>
      </c>
      <c r="J438" s="61" t="s">
        <v>58</v>
      </c>
      <c r="K438" s="61">
        <v>4</v>
      </c>
      <c r="L438" s="61" t="s">
        <v>28</v>
      </c>
      <c r="M438" s="61">
        <v>8.5</v>
      </c>
      <c r="N438" s="61" t="s">
        <v>29</v>
      </c>
      <c r="O438" s="61" t="s">
        <v>704</v>
      </c>
      <c r="P438" s="61" t="s">
        <v>30</v>
      </c>
      <c r="Q438" s="61">
        <v>1</v>
      </c>
      <c r="R438" s="61" t="s">
        <v>57</v>
      </c>
      <c r="S438" s="41">
        <v>12000000</v>
      </c>
      <c r="T438" s="41">
        <f>S438*M438</f>
        <v>102000000</v>
      </c>
      <c r="U438" s="25">
        <f>T438</f>
        <v>102000000</v>
      </c>
      <c r="V438" s="61" t="s">
        <v>32</v>
      </c>
      <c r="W438" s="61" t="s">
        <v>33</v>
      </c>
      <c r="X438" s="61" t="s">
        <v>156</v>
      </c>
      <c r="Y438" s="61">
        <v>3106946330</v>
      </c>
      <c r="Z438" s="61" t="s">
        <v>157</v>
      </c>
      <c r="AA438" s="61"/>
      <c r="AB438" s="61" t="s">
        <v>130</v>
      </c>
      <c r="AC438" s="73" t="s">
        <v>603</v>
      </c>
      <c r="AD438" s="61" t="s">
        <v>1443</v>
      </c>
      <c r="AE438" s="61"/>
      <c r="AF438" s="61"/>
    </row>
    <row r="439" spans="1:32" ht="279" hidden="1" customHeight="1" x14ac:dyDescent="0.25">
      <c r="A439" s="7" t="s">
        <v>1493</v>
      </c>
      <c r="B439" s="7" t="s">
        <v>37</v>
      </c>
      <c r="C439" s="8">
        <v>438</v>
      </c>
      <c r="D439" s="7" t="s">
        <v>1452</v>
      </c>
      <c r="E439" s="61"/>
      <c r="F439" s="27"/>
      <c r="G439" s="7" t="s">
        <v>1479</v>
      </c>
      <c r="H439" s="7" t="s">
        <v>1467</v>
      </c>
      <c r="I439" s="7" t="s">
        <v>41</v>
      </c>
      <c r="J439" s="7" t="s">
        <v>36</v>
      </c>
      <c r="K439" s="7">
        <v>8</v>
      </c>
      <c r="L439" s="7" t="s">
        <v>62</v>
      </c>
      <c r="M439" s="7">
        <v>3</v>
      </c>
      <c r="N439" s="7" t="s">
        <v>216</v>
      </c>
      <c r="O439" s="7" t="s">
        <v>704</v>
      </c>
      <c r="P439" s="7" t="s">
        <v>30</v>
      </c>
      <c r="Q439" s="7">
        <v>1</v>
      </c>
      <c r="R439" s="7" t="s">
        <v>57</v>
      </c>
      <c r="S439" s="44"/>
      <c r="T439" s="44">
        <v>2410000000</v>
      </c>
      <c r="U439" s="48">
        <f>+T439</f>
        <v>2410000000</v>
      </c>
      <c r="V439" s="7" t="s">
        <v>32</v>
      </c>
      <c r="W439" s="63" t="s">
        <v>33</v>
      </c>
      <c r="X439" s="63" t="s">
        <v>2122</v>
      </c>
      <c r="Y439" s="7">
        <v>3185144947</v>
      </c>
      <c r="Z439" s="64" t="s">
        <v>1105</v>
      </c>
      <c r="AA439" s="7"/>
      <c r="AB439" s="7" t="s">
        <v>37</v>
      </c>
      <c r="AC439" s="7" t="s">
        <v>570</v>
      </c>
      <c r="AD439" s="7" t="s">
        <v>2200</v>
      </c>
      <c r="AE439" s="7"/>
      <c r="AF439" s="27"/>
    </row>
    <row r="440" spans="1:32" ht="281.25" hidden="1" customHeight="1" x14ac:dyDescent="0.25">
      <c r="A440" s="61" t="s">
        <v>1494</v>
      </c>
      <c r="B440" s="61" t="s">
        <v>37</v>
      </c>
      <c r="C440" s="36">
        <v>439</v>
      </c>
      <c r="D440" s="61" t="s">
        <v>740</v>
      </c>
      <c r="E440" s="61"/>
      <c r="F440" s="85"/>
      <c r="G440" s="61" t="s">
        <v>1919</v>
      </c>
      <c r="H440" s="61" t="s">
        <v>1468</v>
      </c>
      <c r="I440" s="61" t="s">
        <v>2121</v>
      </c>
      <c r="J440" s="61" t="s">
        <v>39</v>
      </c>
      <c r="K440" s="61">
        <v>9</v>
      </c>
      <c r="L440" s="61" t="s">
        <v>28</v>
      </c>
      <c r="M440" s="61">
        <v>3.5</v>
      </c>
      <c r="N440" s="61" t="s">
        <v>29</v>
      </c>
      <c r="O440" s="61" t="s">
        <v>704</v>
      </c>
      <c r="P440" s="61" t="s">
        <v>30</v>
      </c>
      <c r="Q440" s="61">
        <v>1</v>
      </c>
      <c r="R440" s="61" t="s">
        <v>57</v>
      </c>
      <c r="S440" s="41"/>
      <c r="T440" s="41">
        <v>370000000</v>
      </c>
      <c r="U440" s="25">
        <f>+T440</f>
        <v>370000000</v>
      </c>
      <c r="V440" s="61" t="s">
        <v>44</v>
      </c>
      <c r="W440" s="92" t="s">
        <v>151</v>
      </c>
      <c r="X440" s="92" t="s">
        <v>2122</v>
      </c>
      <c r="Y440" s="61">
        <v>3185144947</v>
      </c>
      <c r="Z440" s="93" t="s">
        <v>1105</v>
      </c>
      <c r="AA440" s="61"/>
      <c r="AB440" s="61" t="s">
        <v>37</v>
      </c>
      <c r="AC440" s="61" t="s">
        <v>570</v>
      </c>
      <c r="AD440" s="61" t="s">
        <v>2227</v>
      </c>
      <c r="AE440" s="61"/>
      <c r="AF440" s="61"/>
    </row>
    <row r="441" spans="1:32" ht="277.5" hidden="1" customHeight="1" x14ac:dyDescent="0.25">
      <c r="A441" s="7" t="s">
        <v>1495</v>
      </c>
      <c r="B441" s="7" t="s">
        <v>37</v>
      </c>
      <c r="C441" s="8">
        <v>440</v>
      </c>
      <c r="D441" s="7" t="s">
        <v>1469</v>
      </c>
      <c r="E441" s="61"/>
      <c r="F441" s="27"/>
      <c r="G441" s="7" t="s">
        <v>1844</v>
      </c>
      <c r="H441" s="7" t="s">
        <v>1467</v>
      </c>
      <c r="I441" s="7" t="s">
        <v>41</v>
      </c>
      <c r="J441" s="7" t="s">
        <v>36</v>
      </c>
      <c r="K441" s="7">
        <v>8</v>
      </c>
      <c r="L441" s="7" t="s">
        <v>36</v>
      </c>
      <c r="M441" s="7">
        <v>1</v>
      </c>
      <c r="N441" s="7" t="s">
        <v>241</v>
      </c>
      <c r="O441" s="7" t="s">
        <v>704</v>
      </c>
      <c r="P441" s="7" t="s">
        <v>30</v>
      </c>
      <c r="Q441" s="7">
        <v>1</v>
      </c>
      <c r="R441" s="7" t="s">
        <v>31</v>
      </c>
      <c r="S441" s="44">
        <v>30000000</v>
      </c>
      <c r="T441" s="44">
        <v>30000000</v>
      </c>
      <c r="U441" s="48">
        <v>30000000</v>
      </c>
      <c r="V441" s="7" t="s">
        <v>32</v>
      </c>
      <c r="W441" s="63" t="s">
        <v>33</v>
      </c>
      <c r="X441" s="63" t="s">
        <v>2122</v>
      </c>
      <c r="Y441" s="7">
        <v>3185144947</v>
      </c>
      <c r="Z441" s="64" t="s">
        <v>1105</v>
      </c>
      <c r="AA441" s="7"/>
      <c r="AB441" s="7" t="s">
        <v>37</v>
      </c>
      <c r="AC441" s="7" t="s">
        <v>203</v>
      </c>
      <c r="AD441" s="7" t="s">
        <v>2123</v>
      </c>
      <c r="AE441" s="7"/>
      <c r="AF441" s="27"/>
    </row>
    <row r="442" spans="1:32" ht="288" hidden="1" customHeight="1" x14ac:dyDescent="0.25">
      <c r="A442" s="61" t="s">
        <v>1559</v>
      </c>
      <c r="B442" s="61" t="s">
        <v>96</v>
      </c>
      <c r="C442" s="36">
        <v>441</v>
      </c>
      <c r="D442" s="61" t="s">
        <v>1515</v>
      </c>
      <c r="E442" s="61"/>
      <c r="F442" s="61"/>
      <c r="G442" s="61" t="s">
        <v>2307</v>
      </c>
      <c r="H442" s="61" t="s">
        <v>2147</v>
      </c>
      <c r="I442" s="61"/>
      <c r="J442" s="61" t="s">
        <v>39</v>
      </c>
      <c r="K442" s="61">
        <v>9</v>
      </c>
      <c r="L442" s="61" t="s">
        <v>28</v>
      </c>
      <c r="M442" s="61">
        <v>2</v>
      </c>
      <c r="N442" s="61" t="s">
        <v>111</v>
      </c>
      <c r="O442" s="61" t="s">
        <v>709</v>
      </c>
      <c r="P442" s="61" t="s">
        <v>43</v>
      </c>
      <c r="Q442" s="61">
        <v>0</v>
      </c>
      <c r="R442" s="61" t="s">
        <v>57</v>
      </c>
      <c r="S442" s="25">
        <v>0</v>
      </c>
      <c r="T442" s="66">
        <v>4000000000</v>
      </c>
      <c r="U442" s="25">
        <f>+T442</f>
        <v>4000000000</v>
      </c>
      <c r="V442" s="61" t="s">
        <v>32</v>
      </c>
      <c r="W442" s="3" t="s">
        <v>33</v>
      </c>
      <c r="X442" s="61" t="s">
        <v>689</v>
      </c>
      <c r="Y442" s="62">
        <v>3009133992</v>
      </c>
      <c r="Z442" s="61" t="s">
        <v>1516</v>
      </c>
      <c r="AA442" s="61"/>
      <c r="AB442" s="61" t="s">
        <v>96</v>
      </c>
      <c r="AC442" s="61" t="s">
        <v>570</v>
      </c>
      <c r="AD442" s="61" t="s">
        <v>2295</v>
      </c>
      <c r="AE442" s="61"/>
      <c r="AF442" s="61"/>
    </row>
    <row r="443" spans="1:32" ht="259.5" hidden="1" customHeight="1" x14ac:dyDescent="0.25">
      <c r="A443" s="61" t="s">
        <v>1550</v>
      </c>
      <c r="B443" s="61" t="s">
        <v>172</v>
      </c>
      <c r="C443" s="36">
        <v>442</v>
      </c>
      <c r="D443" s="61">
        <v>80161500</v>
      </c>
      <c r="E443" s="61"/>
      <c r="F443" s="85"/>
      <c r="G443" s="61" t="s">
        <v>1805</v>
      </c>
      <c r="H443" s="61" t="s">
        <v>1803</v>
      </c>
      <c r="I443" s="3" t="s">
        <v>1804</v>
      </c>
      <c r="J443" s="87" t="s">
        <v>144</v>
      </c>
      <c r="K443" s="61">
        <v>7</v>
      </c>
      <c r="L443" s="3" t="s">
        <v>62</v>
      </c>
      <c r="M443" s="61">
        <v>5.9</v>
      </c>
      <c r="N443" s="61" t="s">
        <v>29</v>
      </c>
      <c r="O443" s="61" t="s">
        <v>704</v>
      </c>
      <c r="P443" s="61" t="s">
        <v>30</v>
      </c>
      <c r="Q443" s="61">
        <v>1</v>
      </c>
      <c r="R443" s="61" t="s">
        <v>57</v>
      </c>
      <c r="S443" s="41">
        <v>12000000</v>
      </c>
      <c r="T443" s="41">
        <v>84000000</v>
      </c>
      <c r="U443" s="25">
        <f>+T443</f>
        <v>84000000</v>
      </c>
      <c r="V443" s="61" t="s">
        <v>32</v>
      </c>
      <c r="W443" s="61" t="s">
        <v>33</v>
      </c>
      <c r="X443" s="61" t="s">
        <v>1264</v>
      </c>
      <c r="Y443" s="62">
        <v>3009133992</v>
      </c>
      <c r="Z443" s="73" t="s">
        <v>1265</v>
      </c>
      <c r="AA443" s="61"/>
      <c r="AB443" s="61" t="s">
        <v>172</v>
      </c>
      <c r="AC443" s="61" t="s">
        <v>266</v>
      </c>
      <c r="AD443" s="61" t="s">
        <v>1967</v>
      </c>
      <c r="AE443" s="85"/>
      <c r="AF443" s="85"/>
    </row>
    <row r="444" spans="1:32" ht="273" hidden="1" customHeight="1" x14ac:dyDescent="0.25">
      <c r="A444" s="61" t="s">
        <v>1551</v>
      </c>
      <c r="B444" s="61" t="s">
        <v>172</v>
      </c>
      <c r="C444" s="36">
        <v>443</v>
      </c>
      <c r="D444" s="61">
        <v>80161500</v>
      </c>
      <c r="E444" s="61"/>
      <c r="F444" s="85"/>
      <c r="G444" s="61" t="s">
        <v>1679</v>
      </c>
      <c r="H444" s="61" t="s">
        <v>26</v>
      </c>
      <c r="I444" s="61" t="s">
        <v>41</v>
      </c>
      <c r="J444" s="61" t="s">
        <v>58</v>
      </c>
      <c r="K444" s="61">
        <v>4</v>
      </c>
      <c r="L444" s="61" t="s">
        <v>28</v>
      </c>
      <c r="M444" s="61">
        <v>8</v>
      </c>
      <c r="N444" s="61" t="s">
        <v>29</v>
      </c>
      <c r="O444" s="61" t="s">
        <v>704</v>
      </c>
      <c r="P444" s="61" t="s">
        <v>43</v>
      </c>
      <c r="Q444" s="61">
        <v>0</v>
      </c>
      <c r="R444" s="61" t="s">
        <v>57</v>
      </c>
      <c r="S444" s="41">
        <v>12000000</v>
      </c>
      <c r="T444" s="41">
        <v>94400000</v>
      </c>
      <c r="U444" s="25">
        <v>94400000</v>
      </c>
      <c r="V444" s="61" t="s">
        <v>32</v>
      </c>
      <c r="W444" s="61" t="s">
        <v>33</v>
      </c>
      <c r="X444" s="61" t="s">
        <v>572</v>
      </c>
      <c r="Y444" s="62">
        <v>3009133992</v>
      </c>
      <c r="Z444" s="73" t="s">
        <v>573</v>
      </c>
      <c r="AA444" s="61"/>
      <c r="AB444" s="61" t="s">
        <v>172</v>
      </c>
      <c r="AC444" s="61" t="s">
        <v>266</v>
      </c>
      <c r="AD444" s="61" t="s">
        <v>1614</v>
      </c>
      <c r="AE444" s="85"/>
      <c r="AF444" s="85"/>
    </row>
    <row r="445" spans="1:32" ht="258" hidden="1" customHeight="1" x14ac:dyDescent="0.25">
      <c r="A445" s="61" t="s">
        <v>1552</v>
      </c>
      <c r="B445" s="61" t="s">
        <v>172</v>
      </c>
      <c r="C445" s="36">
        <v>444</v>
      </c>
      <c r="D445" s="61">
        <v>80161500</v>
      </c>
      <c r="E445" s="61"/>
      <c r="F445" s="85"/>
      <c r="G445" s="61" t="s">
        <v>1806</v>
      </c>
      <c r="H445" s="61" t="s">
        <v>1803</v>
      </c>
      <c r="I445" s="3" t="s">
        <v>1807</v>
      </c>
      <c r="J445" s="87" t="s">
        <v>144</v>
      </c>
      <c r="K445" s="61">
        <v>7</v>
      </c>
      <c r="L445" s="3" t="s">
        <v>28</v>
      </c>
      <c r="M445" s="61">
        <v>5.9</v>
      </c>
      <c r="N445" s="61" t="s">
        <v>29</v>
      </c>
      <c r="O445" s="61" t="s">
        <v>704</v>
      </c>
      <c r="P445" s="61" t="s">
        <v>30</v>
      </c>
      <c r="Q445" s="61">
        <v>1</v>
      </c>
      <c r="R445" s="61" t="s">
        <v>57</v>
      </c>
      <c r="S445" s="41">
        <v>12000000</v>
      </c>
      <c r="T445" s="41">
        <v>84000000</v>
      </c>
      <c r="U445" s="25">
        <f>+T445</f>
        <v>84000000</v>
      </c>
      <c r="V445" s="61" t="s">
        <v>32</v>
      </c>
      <c r="W445" s="61" t="s">
        <v>33</v>
      </c>
      <c r="X445" s="61" t="s">
        <v>572</v>
      </c>
      <c r="Y445" s="62">
        <v>3009133992</v>
      </c>
      <c r="Z445" s="73" t="s">
        <v>573</v>
      </c>
      <c r="AA445" s="61"/>
      <c r="AB445" s="61" t="s">
        <v>172</v>
      </c>
      <c r="AC445" s="61" t="s">
        <v>266</v>
      </c>
      <c r="AD445" s="61" t="s">
        <v>1835</v>
      </c>
      <c r="AE445" s="85"/>
      <c r="AF445" s="85"/>
    </row>
    <row r="446" spans="1:32" ht="264" hidden="1" customHeight="1" x14ac:dyDescent="0.25">
      <c r="A446" s="61" t="s">
        <v>1553</v>
      </c>
      <c r="B446" s="61" t="s">
        <v>172</v>
      </c>
      <c r="C446" s="36">
        <v>445</v>
      </c>
      <c r="D446" s="61">
        <v>80161500</v>
      </c>
      <c r="E446" s="61"/>
      <c r="F446" s="85"/>
      <c r="G446" s="61" t="s">
        <v>1808</v>
      </c>
      <c r="H446" s="61" t="s">
        <v>1803</v>
      </c>
      <c r="I446" s="61" t="s">
        <v>1809</v>
      </c>
      <c r="J446" s="61" t="s">
        <v>60</v>
      </c>
      <c r="K446" s="61">
        <v>6</v>
      </c>
      <c r="L446" s="3" t="s">
        <v>62</v>
      </c>
      <c r="M446" s="61">
        <v>6.5</v>
      </c>
      <c r="N446" s="61" t="s">
        <v>29</v>
      </c>
      <c r="O446" s="61" t="s">
        <v>704</v>
      </c>
      <c r="P446" s="61" t="s">
        <v>30</v>
      </c>
      <c r="Q446" s="61">
        <v>1</v>
      </c>
      <c r="R446" s="61" t="s">
        <v>57</v>
      </c>
      <c r="S446" s="41">
        <v>12000000</v>
      </c>
      <c r="T446" s="41">
        <v>77000000</v>
      </c>
      <c r="U446" s="25">
        <f>+T446</f>
        <v>77000000</v>
      </c>
      <c r="V446" s="61" t="s">
        <v>32</v>
      </c>
      <c r="W446" s="61" t="s">
        <v>33</v>
      </c>
      <c r="X446" s="61" t="s">
        <v>1264</v>
      </c>
      <c r="Y446" s="62">
        <v>3009133992</v>
      </c>
      <c r="Z446" s="73" t="s">
        <v>1265</v>
      </c>
      <c r="AA446" s="61"/>
      <c r="AB446" s="61" t="s">
        <v>172</v>
      </c>
      <c r="AC446" s="61" t="s">
        <v>266</v>
      </c>
      <c r="AD446" s="61" t="s">
        <v>1835</v>
      </c>
      <c r="AE446" s="85"/>
      <c r="AF446" s="85"/>
    </row>
    <row r="447" spans="1:32" ht="82.5" hidden="1" x14ac:dyDescent="0.25">
      <c r="A447" s="61" t="s">
        <v>1554</v>
      </c>
      <c r="B447" s="61" t="s">
        <v>172</v>
      </c>
      <c r="C447" s="36">
        <v>446</v>
      </c>
      <c r="D447" s="61">
        <v>80161500</v>
      </c>
      <c r="E447" s="61"/>
      <c r="F447" s="85"/>
      <c r="G447" s="61" t="s">
        <v>1817</v>
      </c>
      <c r="H447" s="61" t="s">
        <v>1803</v>
      </c>
      <c r="I447" s="61" t="s">
        <v>1810</v>
      </c>
      <c r="J447" s="61" t="s">
        <v>60</v>
      </c>
      <c r="K447" s="61">
        <v>6</v>
      </c>
      <c r="L447" s="3" t="s">
        <v>62</v>
      </c>
      <c r="M447" s="61">
        <v>7</v>
      </c>
      <c r="N447" s="61" t="s">
        <v>29</v>
      </c>
      <c r="O447" s="61" t="s">
        <v>704</v>
      </c>
      <c r="P447" s="61" t="s">
        <v>30</v>
      </c>
      <c r="Q447" s="61">
        <v>1</v>
      </c>
      <c r="R447" s="61" t="s">
        <v>57</v>
      </c>
      <c r="S447" s="41">
        <v>11000000</v>
      </c>
      <c r="T447" s="41">
        <f>+M447*S447</f>
        <v>77000000</v>
      </c>
      <c r="U447" s="25">
        <f>+T447</f>
        <v>77000000</v>
      </c>
      <c r="V447" s="61" t="s">
        <v>32</v>
      </c>
      <c r="W447" s="61" t="s">
        <v>33</v>
      </c>
      <c r="X447" s="61" t="s">
        <v>1264</v>
      </c>
      <c r="Y447" s="62">
        <v>3009133992</v>
      </c>
      <c r="Z447" s="73" t="s">
        <v>1265</v>
      </c>
      <c r="AA447" s="61"/>
      <c r="AB447" s="61" t="s">
        <v>172</v>
      </c>
      <c r="AC447" s="61" t="s">
        <v>266</v>
      </c>
      <c r="AD447" s="61" t="s">
        <v>1835</v>
      </c>
      <c r="AE447" s="85"/>
      <c r="AF447" s="85"/>
    </row>
    <row r="448" spans="1:32" ht="49.5" hidden="1" x14ac:dyDescent="0.25">
      <c r="A448" s="7" t="s">
        <v>1555</v>
      </c>
      <c r="B448" s="7" t="s">
        <v>172</v>
      </c>
      <c r="C448" s="8">
        <v>447</v>
      </c>
      <c r="D448" s="7">
        <v>80161500</v>
      </c>
      <c r="E448" s="61"/>
      <c r="F448" s="27"/>
      <c r="G448" s="7" t="s">
        <v>1541</v>
      </c>
      <c r="H448" s="7" t="s">
        <v>34</v>
      </c>
      <c r="I448" s="7" t="s">
        <v>41</v>
      </c>
      <c r="J448" s="7" t="s">
        <v>53</v>
      </c>
      <c r="K448" s="7">
        <v>5</v>
      </c>
      <c r="L448" s="7" t="s">
        <v>28</v>
      </c>
      <c r="M448" s="7">
        <v>7.5</v>
      </c>
      <c r="N448" s="7" t="s">
        <v>29</v>
      </c>
      <c r="O448" s="7" t="s">
        <v>704</v>
      </c>
      <c r="P448" s="7" t="s">
        <v>43</v>
      </c>
      <c r="Q448" s="7">
        <v>0</v>
      </c>
      <c r="R448" s="7" t="s">
        <v>57</v>
      </c>
      <c r="S448" s="44">
        <v>6000000</v>
      </c>
      <c r="T448" s="44">
        <f>+M448*S448</f>
        <v>45000000</v>
      </c>
      <c r="U448" s="48">
        <f>+T448</f>
        <v>45000000</v>
      </c>
      <c r="V448" s="7" t="s">
        <v>32</v>
      </c>
      <c r="W448" s="7" t="s">
        <v>33</v>
      </c>
      <c r="X448" s="7" t="s">
        <v>572</v>
      </c>
      <c r="Y448" s="16">
        <v>3009133992</v>
      </c>
      <c r="Z448" s="21" t="s">
        <v>573</v>
      </c>
      <c r="AA448" s="7"/>
      <c r="AB448" s="7" t="s">
        <v>172</v>
      </c>
      <c r="AC448" s="7" t="s">
        <v>266</v>
      </c>
      <c r="AD448" s="7" t="s">
        <v>1834</v>
      </c>
      <c r="AE448" s="27"/>
      <c r="AF448" s="27"/>
    </row>
    <row r="449" spans="1:33" s="80" customFormat="1" ht="82.5" hidden="1" customHeight="1" x14ac:dyDescent="0.25">
      <c r="A449" s="61" t="s">
        <v>1556</v>
      </c>
      <c r="B449" s="61" t="s">
        <v>172</v>
      </c>
      <c r="C449" s="36">
        <v>448</v>
      </c>
      <c r="D449" s="61">
        <v>80161500</v>
      </c>
      <c r="E449" s="61"/>
      <c r="F449" s="85"/>
      <c r="G449" s="61" t="s">
        <v>1811</v>
      </c>
      <c r="H449" s="61" t="s">
        <v>1532</v>
      </c>
      <c r="I449" s="3" t="s">
        <v>1812</v>
      </c>
      <c r="J449" s="61" t="s">
        <v>60</v>
      </c>
      <c r="K449" s="61">
        <v>6</v>
      </c>
      <c r="L449" s="3" t="s">
        <v>62</v>
      </c>
      <c r="M449" s="61">
        <v>6</v>
      </c>
      <c r="N449" s="61" t="s">
        <v>29</v>
      </c>
      <c r="O449" s="61" t="s">
        <v>704</v>
      </c>
      <c r="P449" s="61" t="s">
        <v>30</v>
      </c>
      <c r="Q449" s="61">
        <v>1</v>
      </c>
      <c r="R449" s="61" t="s">
        <v>57</v>
      </c>
      <c r="S449" s="41">
        <v>11000000</v>
      </c>
      <c r="T449" s="41">
        <f>+M449*S449</f>
        <v>66000000</v>
      </c>
      <c r="U449" s="25">
        <f>+T449</f>
        <v>66000000</v>
      </c>
      <c r="V449" s="61" t="s">
        <v>32</v>
      </c>
      <c r="W449" s="61" t="s">
        <v>33</v>
      </c>
      <c r="X449" s="61" t="s">
        <v>1264</v>
      </c>
      <c r="Y449" s="62">
        <v>3009133992</v>
      </c>
      <c r="Z449" s="73" t="s">
        <v>1265</v>
      </c>
      <c r="AA449" s="61"/>
      <c r="AB449" s="61" t="s">
        <v>172</v>
      </c>
      <c r="AC449" s="61" t="s">
        <v>266</v>
      </c>
      <c r="AD449" s="61" t="s">
        <v>1835</v>
      </c>
      <c r="AE449" s="85"/>
      <c r="AF449" s="85"/>
    </row>
    <row r="450" spans="1:33" ht="90.75" hidden="1" customHeight="1" x14ac:dyDescent="0.25">
      <c r="A450" s="11" t="s">
        <v>1557</v>
      </c>
      <c r="B450" s="11" t="s">
        <v>106</v>
      </c>
      <c r="C450" s="12">
        <v>449</v>
      </c>
      <c r="D450" s="11" t="s">
        <v>181</v>
      </c>
      <c r="E450" s="61"/>
      <c r="F450" s="11"/>
      <c r="G450" s="11" t="s">
        <v>1548</v>
      </c>
      <c r="H450" s="11" t="s">
        <v>183</v>
      </c>
      <c r="I450" s="11" t="s">
        <v>76</v>
      </c>
      <c r="J450" s="11" t="s">
        <v>53</v>
      </c>
      <c r="K450" s="11">
        <v>5</v>
      </c>
      <c r="L450" s="11" t="s">
        <v>28</v>
      </c>
      <c r="M450" s="11">
        <v>8</v>
      </c>
      <c r="N450" s="11" t="s">
        <v>241</v>
      </c>
      <c r="O450" s="11" t="s">
        <v>706</v>
      </c>
      <c r="P450" s="11" t="s">
        <v>43</v>
      </c>
      <c r="Q450" s="11">
        <v>0</v>
      </c>
      <c r="R450" s="11" t="s">
        <v>31</v>
      </c>
      <c r="S450" s="45">
        <v>0</v>
      </c>
      <c r="T450" s="45">
        <v>10736000</v>
      </c>
      <c r="U450" s="49">
        <v>10736000</v>
      </c>
      <c r="V450" s="11" t="s">
        <v>32</v>
      </c>
      <c r="W450" s="11" t="s">
        <v>33</v>
      </c>
      <c r="X450" s="11" t="s">
        <v>232</v>
      </c>
      <c r="Y450" s="17">
        <v>3009133992</v>
      </c>
      <c r="Z450" s="19" t="s">
        <v>245</v>
      </c>
      <c r="AA450" s="11"/>
      <c r="AB450" s="11" t="s">
        <v>106</v>
      </c>
      <c r="AC450" s="11" t="s">
        <v>275</v>
      </c>
      <c r="AD450" s="11" t="s">
        <v>1850</v>
      </c>
      <c r="AE450" s="11"/>
      <c r="AF450" s="11"/>
    </row>
    <row r="451" spans="1:33" s="80" customFormat="1" ht="66" hidden="1" customHeight="1" x14ac:dyDescent="0.25">
      <c r="A451" s="61" t="s">
        <v>1558</v>
      </c>
      <c r="B451" s="61" t="s">
        <v>106</v>
      </c>
      <c r="C451" s="36">
        <v>450</v>
      </c>
      <c r="D451" s="61">
        <v>43211711</v>
      </c>
      <c r="E451" s="61"/>
      <c r="F451" s="61"/>
      <c r="G451" s="61" t="s">
        <v>1549</v>
      </c>
      <c r="H451" s="61" t="s">
        <v>2119</v>
      </c>
      <c r="I451" s="61" t="s">
        <v>116</v>
      </c>
      <c r="J451" s="61" t="s">
        <v>39</v>
      </c>
      <c r="K451" s="61">
        <v>9</v>
      </c>
      <c r="L451" s="61" t="s">
        <v>82</v>
      </c>
      <c r="M451" s="61">
        <v>2</v>
      </c>
      <c r="N451" s="102" t="s">
        <v>134</v>
      </c>
      <c r="O451" s="61" t="s">
        <v>707</v>
      </c>
      <c r="P451" s="102" t="s">
        <v>310</v>
      </c>
      <c r="Q451" s="61">
        <v>1</v>
      </c>
      <c r="R451" s="61" t="s">
        <v>57</v>
      </c>
      <c r="S451" s="41">
        <v>0</v>
      </c>
      <c r="T451" s="41">
        <v>251500000</v>
      </c>
      <c r="U451" s="25">
        <v>251500000</v>
      </c>
      <c r="V451" s="61" t="s">
        <v>32</v>
      </c>
      <c r="W451" s="93" t="s">
        <v>33</v>
      </c>
      <c r="X451" s="61" t="s">
        <v>254</v>
      </c>
      <c r="Y451" s="61">
        <v>3009133992</v>
      </c>
      <c r="Z451" s="73" t="s">
        <v>563</v>
      </c>
      <c r="AA451" s="61"/>
      <c r="AB451" s="61" t="s">
        <v>106</v>
      </c>
      <c r="AC451" s="61" t="s">
        <v>694</v>
      </c>
      <c r="AD451" s="61" t="s">
        <v>2251</v>
      </c>
      <c r="AE451" s="85"/>
      <c r="AF451" s="85"/>
    </row>
    <row r="452" spans="1:33" s="94" customFormat="1" ht="186.75" hidden="1" customHeight="1" x14ac:dyDescent="0.25">
      <c r="A452" s="61" t="s">
        <v>1590</v>
      </c>
      <c r="B452" s="61" t="s">
        <v>130</v>
      </c>
      <c r="C452" s="36">
        <v>451</v>
      </c>
      <c r="D452" s="61" t="s">
        <v>174</v>
      </c>
      <c r="E452" s="61"/>
      <c r="F452" s="61"/>
      <c r="G452" s="61" t="s">
        <v>1573</v>
      </c>
      <c r="H452" s="61" t="s">
        <v>26</v>
      </c>
      <c r="I452" s="61" t="s">
        <v>1570</v>
      </c>
      <c r="J452" s="61" t="s">
        <v>58</v>
      </c>
      <c r="K452" s="61">
        <v>4</v>
      </c>
      <c r="L452" s="61" t="s">
        <v>61</v>
      </c>
      <c r="M452" s="61">
        <v>8.5</v>
      </c>
      <c r="N452" s="61" t="s">
        <v>29</v>
      </c>
      <c r="O452" s="61" t="s">
        <v>704</v>
      </c>
      <c r="P452" s="61" t="s">
        <v>43</v>
      </c>
      <c r="Q452" s="61">
        <v>0</v>
      </c>
      <c r="R452" s="61" t="s">
        <v>31</v>
      </c>
      <c r="S452" s="41">
        <v>6000000</v>
      </c>
      <c r="T452" s="41">
        <f>S452*M452</f>
        <v>51000000</v>
      </c>
      <c r="U452" s="25">
        <f>T452</f>
        <v>51000000</v>
      </c>
      <c r="V452" s="61" t="s">
        <v>32</v>
      </c>
      <c r="W452" s="61" t="s">
        <v>33</v>
      </c>
      <c r="X452" s="61" t="s">
        <v>156</v>
      </c>
      <c r="Y452" s="62">
        <v>3009133992</v>
      </c>
      <c r="Z452" s="73" t="s">
        <v>157</v>
      </c>
      <c r="AA452" s="61"/>
      <c r="AB452" s="61" t="s">
        <v>130</v>
      </c>
      <c r="AC452" s="61" t="s">
        <v>270</v>
      </c>
      <c r="AD452" s="61" t="s">
        <v>1571</v>
      </c>
      <c r="AE452" s="61"/>
      <c r="AF452" s="61"/>
    </row>
    <row r="453" spans="1:33" s="109" customFormat="1" ht="148.5" hidden="1" customHeight="1" x14ac:dyDescent="0.25">
      <c r="A453" s="7" t="s">
        <v>1592</v>
      </c>
      <c r="B453" s="7" t="s">
        <v>106</v>
      </c>
      <c r="C453" s="8">
        <v>452</v>
      </c>
      <c r="D453" s="7" t="s">
        <v>619</v>
      </c>
      <c r="E453" s="61"/>
      <c r="F453" s="7"/>
      <c r="G453" s="7" t="s">
        <v>2066</v>
      </c>
      <c r="H453" s="7" t="s">
        <v>647</v>
      </c>
      <c r="I453" s="7" t="s">
        <v>41</v>
      </c>
      <c r="J453" s="7" t="s">
        <v>36</v>
      </c>
      <c r="K453" s="7">
        <v>8</v>
      </c>
      <c r="L453" s="7" t="s">
        <v>28</v>
      </c>
      <c r="M453" s="7">
        <v>4.5</v>
      </c>
      <c r="N453" s="7" t="s">
        <v>29</v>
      </c>
      <c r="O453" s="7" t="s">
        <v>704</v>
      </c>
      <c r="P453" s="7" t="s">
        <v>43</v>
      </c>
      <c r="Q453" s="7">
        <v>0</v>
      </c>
      <c r="R453" s="7" t="s">
        <v>57</v>
      </c>
      <c r="S453" s="44">
        <v>2500000</v>
      </c>
      <c r="T453" s="44">
        <f>+M453*S453</f>
        <v>11250000</v>
      </c>
      <c r="U453" s="48">
        <f t="shared" ref="U453:U473" si="6">+T453</f>
        <v>11250000</v>
      </c>
      <c r="V453" s="7" t="s">
        <v>32</v>
      </c>
      <c r="W453" s="7" t="s">
        <v>33</v>
      </c>
      <c r="X453" s="7" t="s">
        <v>638</v>
      </c>
      <c r="Y453" s="16">
        <v>3009133992</v>
      </c>
      <c r="Z453" s="21" t="s">
        <v>700</v>
      </c>
      <c r="AA453" s="7"/>
      <c r="AB453" s="7" t="s">
        <v>106</v>
      </c>
      <c r="AC453" s="7" t="s">
        <v>569</v>
      </c>
      <c r="AD453" s="7" t="s">
        <v>2067</v>
      </c>
      <c r="AE453" s="7"/>
      <c r="AF453" s="7"/>
      <c r="AG453" s="105"/>
    </row>
    <row r="454" spans="1:33" s="109" customFormat="1" ht="139.5" hidden="1" customHeight="1" x14ac:dyDescent="0.25">
      <c r="A454" s="61" t="s">
        <v>1593</v>
      </c>
      <c r="B454" s="61" t="s">
        <v>106</v>
      </c>
      <c r="C454" s="36">
        <v>453</v>
      </c>
      <c r="D454" s="61" t="s">
        <v>1241</v>
      </c>
      <c r="E454" s="61"/>
      <c r="F454" s="61"/>
      <c r="G454" s="61" t="s">
        <v>1575</v>
      </c>
      <c r="H454" s="61" t="s">
        <v>26</v>
      </c>
      <c r="I454" s="61" t="s">
        <v>234</v>
      </c>
      <c r="J454" s="61" t="s">
        <v>53</v>
      </c>
      <c r="K454" s="61">
        <v>5</v>
      </c>
      <c r="L454" s="61" t="s">
        <v>28</v>
      </c>
      <c r="M454" s="61">
        <v>7.5</v>
      </c>
      <c r="N454" s="61" t="s">
        <v>29</v>
      </c>
      <c r="O454" s="61" t="s">
        <v>704</v>
      </c>
      <c r="P454" s="61" t="s">
        <v>43</v>
      </c>
      <c r="Q454" s="61">
        <v>0</v>
      </c>
      <c r="R454" s="61" t="s">
        <v>57</v>
      </c>
      <c r="S454" s="41">
        <v>7000000</v>
      </c>
      <c r="T454" s="41">
        <f>+M454*S454</f>
        <v>52500000</v>
      </c>
      <c r="U454" s="25">
        <f t="shared" si="6"/>
        <v>52500000</v>
      </c>
      <c r="V454" s="61" t="s">
        <v>32</v>
      </c>
      <c r="W454" s="61" t="s">
        <v>33</v>
      </c>
      <c r="X454" s="61" t="s">
        <v>1586</v>
      </c>
      <c r="Y454" s="62">
        <v>3009133992</v>
      </c>
      <c r="Z454" s="73" t="s">
        <v>771</v>
      </c>
      <c r="AA454" s="14"/>
      <c r="AB454" s="61" t="s">
        <v>106</v>
      </c>
      <c r="AC454" s="61" t="s">
        <v>569</v>
      </c>
      <c r="AD454" s="61" t="s">
        <v>1571</v>
      </c>
      <c r="AE454" s="61"/>
      <c r="AF454" s="61"/>
      <c r="AG454" s="105"/>
    </row>
    <row r="455" spans="1:33" ht="165.75" hidden="1" customHeight="1" x14ac:dyDescent="0.25">
      <c r="A455" s="61" t="s">
        <v>1594</v>
      </c>
      <c r="B455" s="61" t="s">
        <v>106</v>
      </c>
      <c r="C455" s="36">
        <v>454</v>
      </c>
      <c r="D455" s="61" t="s">
        <v>1227</v>
      </c>
      <c r="E455" s="61"/>
      <c r="F455" s="61"/>
      <c r="G455" s="61" t="s">
        <v>1576</v>
      </c>
      <c r="H455" s="61" t="s">
        <v>26</v>
      </c>
      <c r="I455" s="61" t="s">
        <v>1231</v>
      </c>
      <c r="J455" s="61" t="s">
        <v>53</v>
      </c>
      <c r="K455" s="61">
        <v>5</v>
      </c>
      <c r="L455" s="61" t="s">
        <v>28</v>
      </c>
      <c r="M455" s="61">
        <v>7.5</v>
      </c>
      <c r="N455" s="61" t="s">
        <v>29</v>
      </c>
      <c r="O455" s="61" t="s">
        <v>704</v>
      </c>
      <c r="P455" s="61" t="s">
        <v>43</v>
      </c>
      <c r="Q455" s="61">
        <v>0</v>
      </c>
      <c r="R455" s="61" t="s">
        <v>57</v>
      </c>
      <c r="S455" s="41">
        <v>7000000</v>
      </c>
      <c r="T455" s="41">
        <v>52266666.666666672</v>
      </c>
      <c r="U455" s="25">
        <f t="shared" si="6"/>
        <v>52266666.666666672</v>
      </c>
      <c r="V455" s="61" t="s">
        <v>32</v>
      </c>
      <c r="W455" s="61" t="s">
        <v>33</v>
      </c>
      <c r="X455" s="61" t="s">
        <v>1587</v>
      </c>
      <c r="Y455" s="62">
        <v>3009133992</v>
      </c>
      <c r="Z455" s="73" t="s">
        <v>1497</v>
      </c>
      <c r="AA455" s="61"/>
      <c r="AB455" s="61" t="s">
        <v>106</v>
      </c>
      <c r="AC455" s="61" t="s">
        <v>569</v>
      </c>
      <c r="AD455" s="61" t="s">
        <v>1571</v>
      </c>
      <c r="AE455" s="61"/>
      <c r="AF455" s="61"/>
    </row>
    <row r="456" spans="1:33" s="109" customFormat="1" ht="66" hidden="1" customHeight="1" x14ac:dyDescent="0.25">
      <c r="A456" s="61" t="s">
        <v>1595</v>
      </c>
      <c r="B456" s="61" t="s">
        <v>106</v>
      </c>
      <c r="C456" s="36">
        <v>455</v>
      </c>
      <c r="D456" s="61" t="s">
        <v>1241</v>
      </c>
      <c r="E456" s="61"/>
      <c r="F456" s="61"/>
      <c r="G456" s="61" t="s">
        <v>1577</v>
      </c>
      <c r="H456" s="61" t="s">
        <v>26</v>
      </c>
      <c r="I456" s="61" t="s">
        <v>198</v>
      </c>
      <c r="J456" s="61" t="s">
        <v>53</v>
      </c>
      <c r="K456" s="61">
        <v>5</v>
      </c>
      <c r="L456" s="61" t="s">
        <v>28</v>
      </c>
      <c r="M456" s="61">
        <v>7.3</v>
      </c>
      <c r="N456" s="61" t="s">
        <v>29</v>
      </c>
      <c r="O456" s="61" t="s">
        <v>704</v>
      </c>
      <c r="P456" s="61" t="s">
        <v>43</v>
      </c>
      <c r="Q456" s="61">
        <v>0</v>
      </c>
      <c r="R456" s="61" t="s">
        <v>57</v>
      </c>
      <c r="S456" s="41">
        <v>7000000</v>
      </c>
      <c r="T456" s="41">
        <v>51100000</v>
      </c>
      <c r="U456" s="25">
        <f t="shared" si="6"/>
        <v>51100000</v>
      </c>
      <c r="V456" s="61" t="s">
        <v>32</v>
      </c>
      <c r="W456" s="61" t="s">
        <v>33</v>
      </c>
      <c r="X456" s="61" t="s">
        <v>1586</v>
      </c>
      <c r="Y456" s="62">
        <v>3009133992</v>
      </c>
      <c r="Z456" s="73" t="s">
        <v>771</v>
      </c>
      <c r="AA456" s="61"/>
      <c r="AB456" s="61" t="s">
        <v>106</v>
      </c>
      <c r="AC456" s="61" t="s">
        <v>569</v>
      </c>
      <c r="AD456" s="61" t="s">
        <v>1819</v>
      </c>
      <c r="AE456" s="61"/>
      <c r="AF456" s="61"/>
    </row>
    <row r="457" spans="1:33" s="109" customFormat="1" ht="66" hidden="1" x14ac:dyDescent="0.25">
      <c r="A457" s="61" t="s">
        <v>1596</v>
      </c>
      <c r="B457" s="61" t="s">
        <v>106</v>
      </c>
      <c r="C457" s="36">
        <v>456</v>
      </c>
      <c r="D457" s="61" t="s">
        <v>1241</v>
      </c>
      <c r="E457" s="61"/>
      <c r="F457" s="61"/>
      <c r="G457" s="61" t="s">
        <v>1578</v>
      </c>
      <c r="H457" s="61" t="s">
        <v>26</v>
      </c>
      <c r="I457" s="61" t="s">
        <v>235</v>
      </c>
      <c r="J457" s="61" t="s">
        <v>53</v>
      </c>
      <c r="K457" s="61">
        <v>5</v>
      </c>
      <c r="L457" s="61" t="s">
        <v>28</v>
      </c>
      <c r="M457" s="61">
        <v>7.3</v>
      </c>
      <c r="N457" s="61" t="s">
        <v>29</v>
      </c>
      <c r="O457" s="61" t="s">
        <v>704</v>
      </c>
      <c r="P457" s="61" t="s">
        <v>43</v>
      </c>
      <c r="Q457" s="61">
        <v>0</v>
      </c>
      <c r="R457" s="61" t="s">
        <v>57</v>
      </c>
      <c r="S457" s="41">
        <v>8000000</v>
      </c>
      <c r="T457" s="41">
        <v>58400000.000000007</v>
      </c>
      <c r="U457" s="25">
        <f t="shared" si="6"/>
        <v>58400000.000000007</v>
      </c>
      <c r="V457" s="61" t="s">
        <v>32</v>
      </c>
      <c r="W457" s="61" t="s">
        <v>33</v>
      </c>
      <c r="X457" s="61" t="s">
        <v>1587</v>
      </c>
      <c r="Y457" s="62">
        <v>3009133992</v>
      </c>
      <c r="Z457" s="73" t="s">
        <v>1497</v>
      </c>
      <c r="AA457" s="61"/>
      <c r="AB457" s="61" t="s">
        <v>106</v>
      </c>
      <c r="AC457" s="61" t="s">
        <v>569</v>
      </c>
      <c r="AD457" s="61" t="s">
        <v>1571</v>
      </c>
      <c r="AE457" s="61"/>
      <c r="AF457" s="61"/>
    </row>
    <row r="458" spans="1:33" s="109" customFormat="1" ht="82.5" hidden="1" customHeight="1" x14ac:dyDescent="0.25">
      <c r="A458" s="61" t="s">
        <v>1597</v>
      </c>
      <c r="B458" s="61" t="s">
        <v>106</v>
      </c>
      <c r="C458" s="36">
        <v>457</v>
      </c>
      <c r="D458" s="61" t="s">
        <v>1227</v>
      </c>
      <c r="E458" s="61"/>
      <c r="F458" s="61"/>
      <c r="G458" s="61" t="s">
        <v>1579</v>
      </c>
      <c r="H458" s="61" t="s">
        <v>1228</v>
      </c>
      <c r="I458" s="61" t="s">
        <v>1229</v>
      </c>
      <c r="J458" s="61" t="s">
        <v>60</v>
      </c>
      <c r="K458" s="61">
        <v>6</v>
      </c>
      <c r="L458" s="61" t="s">
        <v>28</v>
      </c>
      <c r="M458" s="61">
        <v>6.6</v>
      </c>
      <c r="N458" s="61" t="s">
        <v>29</v>
      </c>
      <c r="O458" s="61" t="s">
        <v>704</v>
      </c>
      <c r="P458" s="61" t="s">
        <v>43</v>
      </c>
      <c r="Q458" s="61">
        <v>0</v>
      </c>
      <c r="R458" s="61" t="s">
        <v>57</v>
      </c>
      <c r="S458" s="41">
        <v>7000000</v>
      </c>
      <c r="T458" s="41">
        <f>+M458*S458</f>
        <v>46200000</v>
      </c>
      <c r="U458" s="25">
        <f t="shared" si="6"/>
        <v>46200000</v>
      </c>
      <c r="V458" s="61" t="s">
        <v>32</v>
      </c>
      <c r="W458" s="61" t="s">
        <v>33</v>
      </c>
      <c r="X458" s="61" t="s">
        <v>638</v>
      </c>
      <c r="Y458" s="62">
        <v>3009133992</v>
      </c>
      <c r="Z458" s="73" t="s">
        <v>700</v>
      </c>
      <c r="AA458" s="61"/>
      <c r="AB458" s="61" t="s">
        <v>106</v>
      </c>
      <c r="AC458" s="61" t="s">
        <v>569</v>
      </c>
      <c r="AD458" s="61" t="s">
        <v>1912</v>
      </c>
      <c r="AE458" s="61"/>
      <c r="AF458" s="61"/>
    </row>
    <row r="459" spans="1:33" ht="140.25" hidden="1" customHeight="1" x14ac:dyDescent="0.25">
      <c r="A459" s="61" t="s">
        <v>1598</v>
      </c>
      <c r="B459" s="61" t="s">
        <v>106</v>
      </c>
      <c r="C459" s="36">
        <v>458</v>
      </c>
      <c r="D459" s="61">
        <v>80111600</v>
      </c>
      <c r="E459" s="61"/>
      <c r="F459" s="61"/>
      <c r="G459" s="61" t="s">
        <v>1580</v>
      </c>
      <c r="H459" s="61" t="s">
        <v>1225</v>
      </c>
      <c r="I459" s="61" t="s">
        <v>41</v>
      </c>
      <c r="J459" s="61" t="s">
        <v>60</v>
      </c>
      <c r="K459" s="61">
        <v>6</v>
      </c>
      <c r="L459" s="61" t="s">
        <v>28</v>
      </c>
      <c r="M459" s="90">
        <v>6.3</v>
      </c>
      <c r="N459" s="61" t="s">
        <v>29</v>
      </c>
      <c r="O459" s="61" t="s">
        <v>704</v>
      </c>
      <c r="P459" s="61" t="s">
        <v>43</v>
      </c>
      <c r="Q459" s="61">
        <v>0</v>
      </c>
      <c r="R459" s="61" t="s">
        <v>57</v>
      </c>
      <c r="S459" s="41">
        <v>7000000</v>
      </c>
      <c r="T459" s="41">
        <f>+M459*S459</f>
        <v>44100000</v>
      </c>
      <c r="U459" s="25">
        <f t="shared" si="6"/>
        <v>44100000</v>
      </c>
      <c r="V459" s="61" t="s">
        <v>32</v>
      </c>
      <c r="W459" s="61" t="s">
        <v>33</v>
      </c>
      <c r="X459" s="61" t="s">
        <v>198</v>
      </c>
      <c r="Y459" s="62">
        <v>3009133992</v>
      </c>
      <c r="Z459" s="73" t="s">
        <v>242</v>
      </c>
      <c r="AA459" s="61"/>
      <c r="AB459" s="61" t="s">
        <v>106</v>
      </c>
      <c r="AC459" s="61" t="s">
        <v>569</v>
      </c>
      <c r="AD459" s="61" t="s">
        <v>1571</v>
      </c>
      <c r="AE459" s="61"/>
      <c r="AF459" s="61"/>
    </row>
    <row r="460" spans="1:33" s="109" customFormat="1" ht="66" hidden="1" x14ac:dyDescent="0.25">
      <c r="A460" s="61" t="s">
        <v>1599</v>
      </c>
      <c r="B460" s="61" t="s">
        <v>106</v>
      </c>
      <c r="C460" s="36">
        <v>459</v>
      </c>
      <c r="D460" s="61" t="s">
        <v>1235</v>
      </c>
      <c r="E460" s="61"/>
      <c r="F460" s="61"/>
      <c r="G460" s="61" t="s">
        <v>1581</v>
      </c>
      <c r="H460" s="61" t="s">
        <v>26</v>
      </c>
      <c r="I460" s="61" t="s">
        <v>1236</v>
      </c>
      <c r="J460" s="61" t="s">
        <v>60</v>
      </c>
      <c r="K460" s="61">
        <v>6</v>
      </c>
      <c r="L460" s="61" t="s">
        <v>28</v>
      </c>
      <c r="M460" s="61">
        <v>6.2</v>
      </c>
      <c r="N460" s="61" t="s">
        <v>29</v>
      </c>
      <c r="O460" s="61" t="s">
        <v>704</v>
      </c>
      <c r="P460" s="61" t="s">
        <v>43</v>
      </c>
      <c r="Q460" s="61">
        <v>0</v>
      </c>
      <c r="R460" s="61" t="s">
        <v>57</v>
      </c>
      <c r="S460" s="41">
        <v>7000000</v>
      </c>
      <c r="T460" s="41">
        <v>43166666.666666672</v>
      </c>
      <c r="U460" s="25">
        <f t="shared" si="6"/>
        <v>43166666.666666672</v>
      </c>
      <c r="V460" s="61" t="s">
        <v>32</v>
      </c>
      <c r="W460" s="61" t="s">
        <v>33</v>
      </c>
      <c r="X460" s="61" t="s">
        <v>235</v>
      </c>
      <c r="Y460" s="62">
        <v>3009133992</v>
      </c>
      <c r="Z460" s="73" t="s">
        <v>244</v>
      </c>
      <c r="AA460" s="61"/>
      <c r="AB460" s="61" t="s">
        <v>106</v>
      </c>
      <c r="AC460" s="61" t="s">
        <v>569</v>
      </c>
      <c r="AD460" s="61" t="s">
        <v>1571</v>
      </c>
      <c r="AE460" s="61"/>
      <c r="AF460" s="61"/>
    </row>
    <row r="461" spans="1:33" s="109" customFormat="1" ht="66" hidden="1" x14ac:dyDescent="0.25">
      <c r="A461" s="61" t="s">
        <v>1600</v>
      </c>
      <c r="B461" s="61" t="s">
        <v>106</v>
      </c>
      <c r="C461" s="36">
        <v>460</v>
      </c>
      <c r="D461" s="61">
        <v>80161500</v>
      </c>
      <c r="E461" s="61"/>
      <c r="F461" s="61"/>
      <c r="G461" s="61" t="s">
        <v>1582</v>
      </c>
      <c r="H461" s="61" t="s">
        <v>34</v>
      </c>
      <c r="I461" s="61" t="s">
        <v>648</v>
      </c>
      <c r="J461" s="61" t="s">
        <v>53</v>
      </c>
      <c r="K461" s="61">
        <v>5</v>
      </c>
      <c r="L461" s="61" t="s">
        <v>28</v>
      </c>
      <c r="M461" s="91">
        <f>+T461/S461</f>
        <v>7.1333333333333337</v>
      </c>
      <c r="N461" s="61" t="s">
        <v>29</v>
      </c>
      <c r="O461" s="61" t="s">
        <v>704</v>
      </c>
      <c r="P461" s="61" t="s">
        <v>43</v>
      </c>
      <c r="Q461" s="61">
        <v>0</v>
      </c>
      <c r="R461" s="61" t="s">
        <v>57</v>
      </c>
      <c r="S461" s="41">
        <v>3500000</v>
      </c>
      <c r="T461" s="41">
        <v>24966666.666666668</v>
      </c>
      <c r="U461" s="25">
        <f t="shared" si="6"/>
        <v>24966666.666666668</v>
      </c>
      <c r="V461" s="61" t="s">
        <v>32</v>
      </c>
      <c r="W461" s="61" t="s">
        <v>33</v>
      </c>
      <c r="X461" s="61" t="s">
        <v>638</v>
      </c>
      <c r="Y461" s="62">
        <v>3009133992</v>
      </c>
      <c r="Z461" s="73" t="s">
        <v>700</v>
      </c>
      <c r="AA461" s="61"/>
      <c r="AB461" s="61" t="s">
        <v>106</v>
      </c>
      <c r="AC461" s="61" t="s">
        <v>569</v>
      </c>
      <c r="AD461" s="61" t="s">
        <v>1801</v>
      </c>
      <c r="AE461" s="61"/>
      <c r="AF461" s="61"/>
    </row>
    <row r="462" spans="1:33" ht="102.75" hidden="1" customHeight="1" x14ac:dyDescent="0.25">
      <c r="A462" s="61" t="s">
        <v>1601</v>
      </c>
      <c r="B462" s="61" t="s">
        <v>106</v>
      </c>
      <c r="C462" s="36">
        <v>461</v>
      </c>
      <c r="D462" s="61" t="s">
        <v>1227</v>
      </c>
      <c r="E462" s="61"/>
      <c r="F462" s="61"/>
      <c r="G462" s="61" t="s">
        <v>1583</v>
      </c>
      <c r="H462" s="61" t="s">
        <v>26</v>
      </c>
      <c r="I462" s="61" t="s">
        <v>1569</v>
      </c>
      <c r="J462" s="61" t="s">
        <v>60</v>
      </c>
      <c r="K462" s="61">
        <v>6</v>
      </c>
      <c r="L462" s="61" t="s">
        <v>28</v>
      </c>
      <c r="M462" s="61">
        <v>5.9</v>
      </c>
      <c r="N462" s="61" t="s">
        <v>29</v>
      </c>
      <c r="O462" s="61" t="s">
        <v>704</v>
      </c>
      <c r="P462" s="61" t="s">
        <v>43</v>
      </c>
      <c r="Q462" s="61">
        <v>0</v>
      </c>
      <c r="R462" s="61" t="s">
        <v>57</v>
      </c>
      <c r="S462" s="41">
        <v>4000000</v>
      </c>
      <c r="T462" s="41">
        <f>+M462*S462</f>
        <v>23600000</v>
      </c>
      <c r="U462" s="25">
        <f t="shared" si="6"/>
        <v>23600000</v>
      </c>
      <c r="V462" s="61" t="s">
        <v>32</v>
      </c>
      <c r="W462" s="61" t="s">
        <v>33</v>
      </c>
      <c r="X462" s="61" t="s">
        <v>198</v>
      </c>
      <c r="Y462" s="62">
        <v>3009133992</v>
      </c>
      <c r="Z462" s="73" t="s">
        <v>242</v>
      </c>
      <c r="AA462" s="61"/>
      <c r="AB462" s="61" t="s">
        <v>106</v>
      </c>
      <c r="AC462" s="61" t="s">
        <v>569</v>
      </c>
      <c r="AD462" s="61" t="s">
        <v>1571</v>
      </c>
      <c r="AE462" s="61"/>
      <c r="AF462" s="61"/>
    </row>
    <row r="463" spans="1:33" ht="102.75" hidden="1" customHeight="1" x14ac:dyDescent="0.25">
      <c r="A463" s="61" t="s">
        <v>1602</v>
      </c>
      <c r="B463" s="61" t="s">
        <v>106</v>
      </c>
      <c r="C463" s="36">
        <v>462</v>
      </c>
      <c r="D463" s="61" t="s">
        <v>103</v>
      </c>
      <c r="E463" s="61"/>
      <c r="F463" s="61"/>
      <c r="G463" s="61" t="s">
        <v>1926</v>
      </c>
      <c r="H463" s="61" t="s">
        <v>26</v>
      </c>
      <c r="I463" s="61" t="s">
        <v>1327</v>
      </c>
      <c r="J463" s="61" t="s">
        <v>60</v>
      </c>
      <c r="K463" s="61">
        <v>6</v>
      </c>
      <c r="L463" s="61" t="s">
        <v>62</v>
      </c>
      <c r="M463" s="91">
        <v>5.5</v>
      </c>
      <c r="N463" s="61" t="s">
        <v>29</v>
      </c>
      <c r="O463" s="61" t="s">
        <v>704</v>
      </c>
      <c r="P463" s="61" t="s">
        <v>310</v>
      </c>
      <c r="Q463" s="61">
        <v>1</v>
      </c>
      <c r="R463" s="61" t="s">
        <v>31</v>
      </c>
      <c r="S463" s="41">
        <v>7000000</v>
      </c>
      <c r="T463" s="41">
        <f>+M463*S463</f>
        <v>38500000</v>
      </c>
      <c r="U463" s="25">
        <f t="shared" si="6"/>
        <v>38500000</v>
      </c>
      <c r="V463" s="61" t="s">
        <v>32</v>
      </c>
      <c r="W463" s="61" t="s">
        <v>33</v>
      </c>
      <c r="X463" s="61" t="s">
        <v>1927</v>
      </c>
      <c r="Y463" s="62">
        <v>31879344385</v>
      </c>
      <c r="Z463" s="73" t="s">
        <v>1928</v>
      </c>
      <c r="AA463" s="61"/>
      <c r="AB463" s="61" t="s">
        <v>106</v>
      </c>
      <c r="AC463" s="61" t="s">
        <v>253</v>
      </c>
      <c r="AD463" s="61" t="s">
        <v>1929</v>
      </c>
      <c r="AE463" s="61"/>
      <c r="AF463" s="61"/>
    </row>
    <row r="464" spans="1:33" ht="84.75" hidden="1" customHeight="1" x14ac:dyDescent="0.25">
      <c r="A464" s="61" t="s">
        <v>1603</v>
      </c>
      <c r="B464" s="61" t="s">
        <v>106</v>
      </c>
      <c r="C464" s="36">
        <v>463</v>
      </c>
      <c r="D464" s="61" t="s">
        <v>1241</v>
      </c>
      <c r="E464" s="61"/>
      <c r="F464" s="61"/>
      <c r="G464" s="61" t="s">
        <v>1920</v>
      </c>
      <c r="H464" s="61" t="s">
        <v>26</v>
      </c>
      <c r="I464" s="61" t="s">
        <v>1331</v>
      </c>
      <c r="J464" s="61" t="s">
        <v>60</v>
      </c>
      <c r="K464" s="61">
        <v>6</v>
      </c>
      <c r="L464" s="61" t="s">
        <v>28</v>
      </c>
      <c r="M464" s="62">
        <v>6</v>
      </c>
      <c r="N464" s="61" t="s">
        <v>29</v>
      </c>
      <c r="O464" s="61" t="s">
        <v>704</v>
      </c>
      <c r="P464" s="61" t="s">
        <v>310</v>
      </c>
      <c r="Q464" s="61">
        <v>1</v>
      </c>
      <c r="R464" s="61" t="s">
        <v>31</v>
      </c>
      <c r="S464" s="41">
        <v>12000000</v>
      </c>
      <c r="T464" s="41">
        <f>+M464*S464</f>
        <v>72000000</v>
      </c>
      <c r="U464" s="25">
        <f t="shared" si="6"/>
        <v>72000000</v>
      </c>
      <c r="V464" s="61" t="s">
        <v>32</v>
      </c>
      <c r="W464" s="61" t="s">
        <v>33</v>
      </c>
      <c r="X464" s="61" t="s">
        <v>1927</v>
      </c>
      <c r="Y464" s="62">
        <v>31879344385</v>
      </c>
      <c r="Z464" s="73" t="s">
        <v>1928</v>
      </c>
      <c r="AA464" s="61"/>
      <c r="AB464" s="61" t="s">
        <v>106</v>
      </c>
      <c r="AC464" s="61" t="s">
        <v>253</v>
      </c>
      <c r="AD464" s="61" t="s">
        <v>1930</v>
      </c>
      <c r="AE464" s="61"/>
      <c r="AF464" s="61"/>
    </row>
    <row r="465" spans="1:32" ht="99.75" hidden="1" customHeight="1" x14ac:dyDescent="0.25">
      <c r="A465" s="61" t="s">
        <v>1604</v>
      </c>
      <c r="B465" s="61" t="s">
        <v>106</v>
      </c>
      <c r="C465" s="36">
        <v>464</v>
      </c>
      <c r="D465" s="61" t="s">
        <v>1241</v>
      </c>
      <c r="E465" s="61"/>
      <c r="F465" s="61"/>
      <c r="G465" s="61" t="s">
        <v>1584</v>
      </c>
      <c r="H465" s="61" t="s">
        <v>26</v>
      </c>
      <c r="I465" s="61" t="s">
        <v>1333</v>
      </c>
      <c r="J465" s="61" t="s">
        <v>144</v>
      </c>
      <c r="K465" s="61">
        <v>7</v>
      </c>
      <c r="L465" s="61" t="s">
        <v>28</v>
      </c>
      <c r="M465" s="62">
        <v>6</v>
      </c>
      <c r="N465" s="61" t="s">
        <v>29</v>
      </c>
      <c r="O465" s="61" t="s">
        <v>704</v>
      </c>
      <c r="P465" s="61" t="s">
        <v>43</v>
      </c>
      <c r="Q465" s="61">
        <v>0</v>
      </c>
      <c r="R465" s="61" t="s">
        <v>31</v>
      </c>
      <c r="S465" s="41">
        <v>8000000</v>
      </c>
      <c r="T465" s="41">
        <v>44000000</v>
      </c>
      <c r="U465" s="25">
        <f t="shared" si="6"/>
        <v>44000000</v>
      </c>
      <c r="V465" s="61" t="s">
        <v>32</v>
      </c>
      <c r="W465" s="61" t="s">
        <v>33</v>
      </c>
      <c r="X465" s="61" t="s">
        <v>1334</v>
      </c>
      <c r="Y465" s="62">
        <v>3009133992</v>
      </c>
      <c r="Z465" s="73" t="s">
        <v>1335</v>
      </c>
      <c r="AA465" s="61"/>
      <c r="AB465" s="61" t="s">
        <v>106</v>
      </c>
      <c r="AC465" s="61" t="s">
        <v>253</v>
      </c>
      <c r="AD465" s="61" t="s">
        <v>1857</v>
      </c>
      <c r="AE465" s="61"/>
      <c r="AF465" s="61"/>
    </row>
    <row r="466" spans="1:32" ht="108" hidden="1" customHeight="1" x14ac:dyDescent="0.25">
      <c r="A466" s="61" t="s">
        <v>1605</v>
      </c>
      <c r="B466" s="61" t="s">
        <v>106</v>
      </c>
      <c r="C466" s="36">
        <v>465</v>
      </c>
      <c r="D466" s="61" t="s">
        <v>1241</v>
      </c>
      <c r="E466" s="61"/>
      <c r="F466" s="61"/>
      <c r="G466" s="61" t="s">
        <v>1585</v>
      </c>
      <c r="H466" s="61" t="s">
        <v>26</v>
      </c>
      <c r="I466" s="61" t="s">
        <v>1337</v>
      </c>
      <c r="J466" s="61" t="s">
        <v>144</v>
      </c>
      <c r="K466" s="61">
        <v>7</v>
      </c>
      <c r="L466" s="61" t="s">
        <v>28</v>
      </c>
      <c r="M466" s="62">
        <v>6</v>
      </c>
      <c r="N466" s="61" t="s">
        <v>29</v>
      </c>
      <c r="O466" s="61" t="s">
        <v>704</v>
      </c>
      <c r="P466" s="61" t="s">
        <v>43</v>
      </c>
      <c r="Q466" s="61">
        <v>0</v>
      </c>
      <c r="R466" s="61" t="s">
        <v>31</v>
      </c>
      <c r="S466" s="41">
        <v>7000000</v>
      </c>
      <c r="T466" s="41">
        <v>38500000</v>
      </c>
      <c r="U466" s="25">
        <f t="shared" si="6"/>
        <v>38500000</v>
      </c>
      <c r="V466" s="61" t="s">
        <v>32</v>
      </c>
      <c r="W466" s="61" t="s">
        <v>33</v>
      </c>
      <c r="X466" s="61" t="s">
        <v>1334</v>
      </c>
      <c r="Y466" s="62">
        <v>3009133992</v>
      </c>
      <c r="Z466" s="73" t="s">
        <v>1335</v>
      </c>
      <c r="AA466" s="61"/>
      <c r="AB466" s="61" t="s">
        <v>106</v>
      </c>
      <c r="AC466" s="61" t="s">
        <v>253</v>
      </c>
      <c r="AD466" s="61" t="s">
        <v>1858</v>
      </c>
      <c r="AE466" s="61"/>
      <c r="AF466" s="61"/>
    </row>
    <row r="467" spans="1:32" ht="151.5" hidden="1" customHeight="1" x14ac:dyDescent="0.25">
      <c r="A467" s="61" t="s">
        <v>1591</v>
      </c>
      <c r="B467" s="61" t="s">
        <v>130</v>
      </c>
      <c r="C467" s="36">
        <v>466</v>
      </c>
      <c r="D467" s="61" t="s">
        <v>1227</v>
      </c>
      <c r="E467" s="61"/>
      <c r="F467" s="61"/>
      <c r="G467" s="61" t="s">
        <v>1589</v>
      </c>
      <c r="H467" s="61" t="s">
        <v>26</v>
      </c>
      <c r="I467" s="61" t="s">
        <v>1588</v>
      </c>
      <c r="J467" s="61" t="s">
        <v>58</v>
      </c>
      <c r="K467" s="61">
        <v>4</v>
      </c>
      <c r="L467" s="61" t="s">
        <v>61</v>
      </c>
      <c r="M467" s="61">
        <v>8.5</v>
      </c>
      <c r="N467" s="61" t="s">
        <v>29</v>
      </c>
      <c r="O467" s="61" t="s">
        <v>704</v>
      </c>
      <c r="P467" s="61" t="s">
        <v>43</v>
      </c>
      <c r="Q467" s="61">
        <v>0</v>
      </c>
      <c r="R467" s="61" t="s">
        <v>31</v>
      </c>
      <c r="S467" s="41">
        <v>8000000</v>
      </c>
      <c r="T467" s="41">
        <f>S467*M467</f>
        <v>68000000</v>
      </c>
      <c r="U467" s="25">
        <f t="shared" si="6"/>
        <v>68000000</v>
      </c>
      <c r="V467" s="61" t="s">
        <v>32</v>
      </c>
      <c r="W467" s="61" t="s">
        <v>33</v>
      </c>
      <c r="X467" s="61" t="s">
        <v>156</v>
      </c>
      <c r="Y467" s="62">
        <v>3009133992</v>
      </c>
      <c r="Z467" s="73" t="s">
        <v>157</v>
      </c>
      <c r="AA467" s="61"/>
      <c r="AB467" s="61" t="s">
        <v>130</v>
      </c>
      <c r="AC467" s="61" t="s">
        <v>270</v>
      </c>
      <c r="AD467" s="61" t="s">
        <v>1571</v>
      </c>
      <c r="AE467" s="61"/>
      <c r="AF467" s="61"/>
    </row>
    <row r="468" spans="1:32" ht="130.5" hidden="1" customHeight="1" x14ac:dyDescent="0.25">
      <c r="A468" s="85" t="s">
        <v>1737</v>
      </c>
      <c r="B468" s="61" t="s">
        <v>106</v>
      </c>
      <c r="C468" s="23">
        <v>467</v>
      </c>
      <c r="D468" s="61">
        <v>80111600</v>
      </c>
      <c r="E468" s="61"/>
      <c r="F468" s="85"/>
      <c r="G468" s="61" t="s">
        <v>1638</v>
      </c>
      <c r="H468" s="61" t="s">
        <v>26</v>
      </c>
      <c r="I468" s="61" t="s">
        <v>1248</v>
      </c>
      <c r="J468" s="61" t="s">
        <v>53</v>
      </c>
      <c r="K468" s="61">
        <v>5</v>
      </c>
      <c r="L468" s="61" t="s">
        <v>28</v>
      </c>
      <c r="M468" s="61">
        <v>7.5</v>
      </c>
      <c r="N468" s="61" t="s">
        <v>29</v>
      </c>
      <c r="O468" s="61" t="s">
        <v>704</v>
      </c>
      <c r="P468" s="61" t="s">
        <v>43</v>
      </c>
      <c r="Q468" s="61">
        <v>0</v>
      </c>
      <c r="R468" s="61" t="s">
        <v>57</v>
      </c>
      <c r="S468" s="41">
        <v>11000000</v>
      </c>
      <c r="T468" s="41">
        <f t="shared" ref="T468:T473" si="7">+S468*M468</f>
        <v>82500000</v>
      </c>
      <c r="U468" s="25">
        <f t="shared" si="6"/>
        <v>82500000</v>
      </c>
      <c r="V468" s="61" t="s">
        <v>32</v>
      </c>
      <c r="W468" s="61" t="s">
        <v>33</v>
      </c>
      <c r="X468" s="61" t="s">
        <v>254</v>
      </c>
      <c r="Y468" s="62">
        <v>3009133992</v>
      </c>
      <c r="Z468" s="73" t="s">
        <v>563</v>
      </c>
      <c r="AA468" s="61"/>
      <c r="AB468" s="61" t="s">
        <v>106</v>
      </c>
      <c r="AC468" s="61" t="s">
        <v>694</v>
      </c>
      <c r="AD468" s="61" t="s">
        <v>1794</v>
      </c>
      <c r="AE468" s="85"/>
      <c r="AF468" s="85"/>
    </row>
    <row r="469" spans="1:32" ht="109.5" hidden="1" customHeight="1" x14ac:dyDescent="0.25">
      <c r="A469" s="85" t="s">
        <v>1738</v>
      </c>
      <c r="B469" s="61" t="s">
        <v>106</v>
      </c>
      <c r="C469" s="23">
        <v>468</v>
      </c>
      <c r="D469" s="61">
        <v>80111600</v>
      </c>
      <c r="E469" s="61"/>
      <c r="F469" s="85"/>
      <c r="G469" s="61" t="s">
        <v>1639</v>
      </c>
      <c r="H469" s="61" t="s">
        <v>26</v>
      </c>
      <c r="I469" s="61" t="s">
        <v>1252</v>
      </c>
      <c r="J469" s="61" t="s">
        <v>53</v>
      </c>
      <c r="K469" s="61">
        <v>5</v>
      </c>
      <c r="L469" s="61" t="s">
        <v>28</v>
      </c>
      <c r="M469" s="61">
        <v>7.3</v>
      </c>
      <c r="N469" s="61" t="s">
        <v>29</v>
      </c>
      <c r="O469" s="61" t="s">
        <v>704</v>
      </c>
      <c r="P469" s="61" t="s">
        <v>43</v>
      </c>
      <c r="Q469" s="61">
        <v>0</v>
      </c>
      <c r="R469" s="61" t="s">
        <v>57</v>
      </c>
      <c r="S469" s="41">
        <v>7000000</v>
      </c>
      <c r="T469" s="41">
        <f t="shared" si="7"/>
        <v>51100000</v>
      </c>
      <c r="U469" s="25">
        <f t="shared" si="6"/>
        <v>51100000</v>
      </c>
      <c r="V469" s="61" t="s">
        <v>32</v>
      </c>
      <c r="W469" s="61" t="s">
        <v>33</v>
      </c>
      <c r="X469" s="61" t="s">
        <v>254</v>
      </c>
      <c r="Y469" s="62">
        <v>3009133992</v>
      </c>
      <c r="Z469" s="73" t="s">
        <v>563</v>
      </c>
      <c r="AA469" s="61"/>
      <c r="AB469" s="61" t="s">
        <v>106</v>
      </c>
      <c r="AC469" s="61" t="s">
        <v>694</v>
      </c>
      <c r="AD469" s="61" t="s">
        <v>1619</v>
      </c>
      <c r="AE469" s="85"/>
      <c r="AF469" s="85"/>
    </row>
    <row r="470" spans="1:32" s="109" customFormat="1" ht="115.5" hidden="1" x14ac:dyDescent="0.25">
      <c r="A470" s="85" t="s">
        <v>1739</v>
      </c>
      <c r="B470" s="61" t="s">
        <v>106</v>
      </c>
      <c r="C470" s="23">
        <v>469</v>
      </c>
      <c r="D470" s="61">
        <v>80111600</v>
      </c>
      <c r="E470" s="61"/>
      <c r="F470" s="85"/>
      <c r="G470" s="61" t="s">
        <v>1640</v>
      </c>
      <c r="H470" s="61" t="s">
        <v>34</v>
      </c>
      <c r="I470" s="61" t="s">
        <v>1255</v>
      </c>
      <c r="J470" s="61" t="s">
        <v>53</v>
      </c>
      <c r="K470" s="61">
        <v>5</v>
      </c>
      <c r="L470" s="61" t="s">
        <v>28</v>
      </c>
      <c r="M470" s="61">
        <v>7.3</v>
      </c>
      <c r="N470" s="61" t="s">
        <v>29</v>
      </c>
      <c r="O470" s="61" t="s">
        <v>704</v>
      </c>
      <c r="P470" s="61" t="s">
        <v>43</v>
      </c>
      <c r="Q470" s="61">
        <v>0</v>
      </c>
      <c r="R470" s="61" t="s">
        <v>57</v>
      </c>
      <c r="S470" s="41">
        <v>3500000</v>
      </c>
      <c r="T470" s="41">
        <f t="shared" si="7"/>
        <v>25550000</v>
      </c>
      <c r="U470" s="25">
        <f t="shared" si="6"/>
        <v>25550000</v>
      </c>
      <c r="V470" s="61" t="s">
        <v>32</v>
      </c>
      <c r="W470" s="61" t="s">
        <v>33</v>
      </c>
      <c r="X470" s="61" t="s">
        <v>254</v>
      </c>
      <c r="Y470" s="62">
        <v>3009133992</v>
      </c>
      <c r="Z470" s="73" t="s">
        <v>563</v>
      </c>
      <c r="AA470" s="61"/>
      <c r="AB470" s="61" t="s">
        <v>106</v>
      </c>
      <c r="AC470" s="61" t="s">
        <v>694</v>
      </c>
      <c r="AD470" s="61" t="s">
        <v>1619</v>
      </c>
      <c r="AE470" s="85"/>
      <c r="AF470" s="85"/>
    </row>
    <row r="471" spans="1:32" s="109" customFormat="1" ht="71.25" hidden="1" customHeight="1" x14ac:dyDescent="0.25">
      <c r="A471" s="85" t="s">
        <v>1740</v>
      </c>
      <c r="B471" s="61" t="s">
        <v>106</v>
      </c>
      <c r="C471" s="23">
        <v>470</v>
      </c>
      <c r="D471" s="61">
        <v>80111600</v>
      </c>
      <c r="E471" s="61"/>
      <c r="F471" s="85"/>
      <c r="G471" s="61" t="s">
        <v>1641</v>
      </c>
      <c r="H471" s="61" t="s">
        <v>34</v>
      </c>
      <c r="I471" s="61" t="s">
        <v>1257</v>
      </c>
      <c r="J471" s="61" t="s">
        <v>53</v>
      </c>
      <c r="K471" s="61">
        <v>5</v>
      </c>
      <c r="L471" s="61" t="s">
        <v>28</v>
      </c>
      <c r="M471" s="61">
        <v>7.5</v>
      </c>
      <c r="N471" s="61" t="s">
        <v>29</v>
      </c>
      <c r="O471" s="61" t="s">
        <v>704</v>
      </c>
      <c r="P471" s="61" t="s">
        <v>43</v>
      </c>
      <c r="Q471" s="61">
        <v>0</v>
      </c>
      <c r="R471" s="61" t="s">
        <v>57</v>
      </c>
      <c r="S471" s="41">
        <v>3500000</v>
      </c>
      <c r="T471" s="41">
        <f t="shared" si="7"/>
        <v>26250000</v>
      </c>
      <c r="U471" s="25">
        <f t="shared" si="6"/>
        <v>26250000</v>
      </c>
      <c r="V471" s="61" t="s">
        <v>32</v>
      </c>
      <c r="W471" s="61" t="s">
        <v>33</v>
      </c>
      <c r="X471" s="61" t="s">
        <v>254</v>
      </c>
      <c r="Y471" s="62">
        <v>3009133992</v>
      </c>
      <c r="Z471" s="73" t="s">
        <v>563</v>
      </c>
      <c r="AA471" s="61"/>
      <c r="AB471" s="61" t="s">
        <v>106</v>
      </c>
      <c r="AC471" s="61" t="s">
        <v>694</v>
      </c>
      <c r="AD471" s="61" t="s">
        <v>1619</v>
      </c>
      <c r="AE471" s="85"/>
      <c r="AF471" s="85"/>
    </row>
    <row r="472" spans="1:32" s="110" customFormat="1" ht="69.75" hidden="1" customHeight="1" x14ac:dyDescent="0.25">
      <c r="A472" s="85" t="s">
        <v>1741</v>
      </c>
      <c r="B472" s="61" t="s">
        <v>106</v>
      </c>
      <c r="C472" s="23">
        <v>471</v>
      </c>
      <c r="D472" s="61">
        <v>80111600</v>
      </c>
      <c r="E472" s="61"/>
      <c r="F472" s="85"/>
      <c r="G472" s="61" t="s">
        <v>1642</v>
      </c>
      <c r="H472" s="61" t="s">
        <v>34</v>
      </c>
      <c r="I472" s="61" t="s">
        <v>1259</v>
      </c>
      <c r="J472" s="61" t="s">
        <v>53</v>
      </c>
      <c r="K472" s="61">
        <v>5</v>
      </c>
      <c r="L472" s="61" t="s">
        <v>28</v>
      </c>
      <c r="M472" s="61">
        <v>7.3</v>
      </c>
      <c r="N472" s="61" t="s">
        <v>29</v>
      </c>
      <c r="O472" s="61" t="s">
        <v>704</v>
      </c>
      <c r="P472" s="61" t="s">
        <v>43</v>
      </c>
      <c r="Q472" s="61">
        <v>0</v>
      </c>
      <c r="R472" s="61" t="s">
        <v>57</v>
      </c>
      <c r="S472" s="41">
        <v>5000000</v>
      </c>
      <c r="T472" s="41">
        <f t="shared" si="7"/>
        <v>36500000</v>
      </c>
      <c r="U472" s="25">
        <f t="shared" si="6"/>
        <v>36500000</v>
      </c>
      <c r="V472" s="61" t="s">
        <v>32</v>
      </c>
      <c r="W472" s="61" t="s">
        <v>33</v>
      </c>
      <c r="X472" s="61" t="s">
        <v>254</v>
      </c>
      <c r="Y472" s="62">
        <v>3009133992</v>
      </c>
      <c r="Z472" s="73" t="s">
        <v>563</v>
      </c>
      <c r="AA472" s="61"/>
      <c r="AB472" s="61" t="s">
        <v>106</v>
      </c>
      <c r="AC472" s="61" t="s">
        <v>1615</v>
      </c>
      <c r="AD472" s="61" t="s">
        <v>1619</v>
      </c>
      <c r="AE472" s="85"/>
      <c r="AF472" s="85"/>
    </row>
    <row r="473" spans="1:32" s="94" customFormat="1" ht="99" hidden="1" x14ac:dyDescent="0.25">
      <c r="A473" s="85" t="s">
        <v>1742</v>
      </c>
      <c r="B473" s="61" t="s">
        <v>106</v>
      </c>
      <c r="C473" s="23">
        <v>472</v>
      </c>
      <c r="D473" s="61">
        <v>80111600</v>
      </c>
      <c r="E473" s="61"/>
      <c r="F473" s="85"/>
      <c r="G473" s="61" t="s">
        <v>1643</v>
      </c>
      <c r="H473" s="61" t="s">
        <v>34</v>
      </c>
      <c r="I473" s="61" t="s">
        <v>1261</v>
      </c>
      <c r="J473" s="61" t="s">
        <v>53</v>
      </c>
      <c r="K473" s="61">
        <v>5</v>
      </c>
      <c r="L473" s="61" t="s">
        <v>28</v>
      </c>
      <c r="M473" s="61">
        <v>7.3</v>
      </c>
      <c r="N473" s="61" t="s">
        <v>29</v>
      </c>
      <c r="O473" s="61" t="s">
        <v>704</v>
      </c>
      <c r="P473" s="61" t="s">
        <v>43</v>
      </c>
      <c r="Q473" s="61">
        <v>0</v>
      </c>
      <c r="R473" s="61" t="s">
        <v>57</v>
      </c>
      <c r="S473" s="41">
        <v>3000000</v>
      </c>
      <c r="T473" s="41">
        <f t="shared" si="7"/>
        <v>21900000</v>
      </c>
      <c r="U473" s="25">
        <f t="shared" si="6"/>
        <v>21900000</v>
      </c>
      <c r="V473" s="61" t="s">
        <v>32</v>
      </c>
      <c r="W473" s="61" t="s">
        <v>33</v>
      </c>
      <c r="X473" s="61" t="s">
        <v>254</v>
      </c>
      <c r="Y473" s="62">
        <v>3009133992</v>
      </c>
      <c r="Z473" s="73" t="s">
        <v>563</v>
      </c>
      <c r="AA473" s="61"/>
      <c r="AB473" s="61" t="s">
        <v>106</v>
      </c>
      <c r="AC473" s="61" t="s">
        <v>694</v>
      </c>
      <c r="AD473" s="61" t="s">
        <v>1619</v>
      </c>
      <c r="AE473" s="85"/>
      <c r="AF473" s="85"/>
    </row>
    <row r="474" spans="1:32" s="80" customFormat="1" ht="66" hidden="1" x14ac:dyDescent="0.25">
      <c r="A474" s="61" t="s">
        <v>1714</v>
      </c>
      <c r="B474" s="61" t="s">
        <v>96</v>
      </c>
      <c r="C474" s="23">
        <v>473</v>
      </c>
      <c r="D474" s="61" t="s">
        <v>1124</v>
      </c>
      <c r="E474" s="61"/>
      <c r="F474" s="85"/>
      <c r="G474" s="61" t="s">
        <v>1644</v>
      </c>
      <c r="H474" s="61" t="s">
        <v>26</v>
      </c>
      <c r="I474" s="61" t="s">
        <v>1125</v>
      </c>
      <c r="J474" s="61" t="s">
        <v>53</v>
      </c>
      <c r="K474" s="61">
        <v>5</v>
      </c>
      <c r="L474" s="61" t="s">
        <v>28</v>
      </c>
      <c r="M474" s="61">
        <v>7.6</v>
      </c>
      <c r="N474" s="61" t="s">
        <v>29</v>
      </c>
      <c r="O474" s="61" t="s">
        <v>704</v>
      </c>
      <c r="P474" s="61" t="s">
        <v>43</v>
      </c>
      <c r="Q474" s="61">
        <v>0</v>
      </c>
      <c r="R474" s="61" t="s">
        <v>57</v>
      </c>
      <c r="S474" s="41">
        <v>10500000</v>
      </c>
      <c r="T474" s="41">
        <f t="shared" ref="T474:T498" si="8">S474*M474</f>
        <v>79800000</v>
      </c>
      <c r="U474" s="25">
        <f t="shared" ref="U474:U498" si="9">T474</f>
        <v>79800000</v>
      </c>
      <c r="V474" s="61" t="s">
        <v>32</v>
      </c>
      <c r="W474" s="3" t="s">
        <v>33</v>
      </c>
      <c r="X474" s="61" t="s">
        <v>1616</v>
      </c>
      <c r="Y474" s="62">
        <v>3009133992</v>
      </c>
      <c r="Z474" s="73" t="s">
        <v>98</v>
      </c>
      <c r="AA474" s="61"/>
      <c r="AB474" s="61" t="s">
        <v>96</v>
      </c>
      <c r="AC474" s="61" t="s">
        <v>570</v>
      </c>
      <c r="AD474" s="61" t="s">
        <v>1619</v>
      </c>
      <c r="AE474" s="61"/>
      <c r="AF474" s="61"/>
    </row>
    <row r="475" spans="1:32" s="80" customFormat="1" ht="223.5" hidden="1" customHeight="1" x14ac:dyDescent="0.25">
      <c r="A475" s="61" t="s">
        <v>1715</v>
      </c>
      <c r="B475" s="61" t="s">
        <v>96</v>
      </c>
      <c r="C475" s="23">
        <v>474</v>
      </c>
      <c r="D475" s="61" t="s">
        <v>1124</v>
      </c>
      <c r="E475" s="61"/>
      <c r="F475" s="85"/>
      <c r="G475" s="61" t="s">
        <v>1645</v>
      </c>
      <c r="H475" s="61" t="s">
        <v>26</v>
      </c>
      <c r="I475" s="61" t="s">
        <v>1617</v>
      </c>
      <c r="J475" s="61" t="s">
        <v>53</v>
      </c>
      <c r="K475" s="61">
        <v>5</v>
      </c>
      <c r="L475" s="61" t="s">
        <v>28</v>
      </c>
      <c r="M475" s="61">
        <v>7.5</v>
      </c>
      <c r="N475" s="61" t="s">
        <v>29</v>
      </c>
      <c r="O475" s="61" t="s">
        <v>704</v>
      </c>
      <c r="P475" s="61" t="s">
        <v>43</v>
      </c>
      <c r="Q475" s="61">
        <v>0</v>
      </c>
      <c r="R475" s="61" t="s">
        <v>57</v>
      </c>
      <c r="S475" s="41">
        <v>9500000</v>
      </c>
      <c r="T475" s="41">
        <f t="shared" si="8"/>
        <v>71250000</v>
      </c>
      <c r="U475" s="25">
        <f t="shared" si="9"/>
        <v>71250000</v>
      </c>
      <c r="V475" s="61" t="s">
        <v>32</v>
      </c>
      <c r="W475" s="3" t="s">
        <v>33</v>
      </c>
      <c r="X475" s="61" t="s">
        <v>1616</v>
      </c>
      <c r="Y475" s="62">
        <v>3009133992</v>
      </c>
      <c r="Z475" s="73" t="s">
        <v>98</v>
      </c>
      <c r="AA475" s="61"/>
      <c r="AB475" s="61" t="s">
        <v>96</v>
      </c>
      <c r="AC475" s="61" t="s">
        <v>570</v>
      </c>
      <c r="AD475" s="61" t="s">
        <v>1619</v>
      </c>
      <c r="AE475" s="61"/>
      <c r="AF475" s="61"/>
    </row>
    <row r="476" spans="1:32" s="80" customFormat="1" ht="66" hidden="1" x14ac:dyDescent="0.25">
      <c r="A476" s="61" t="s">
        <v>1716</v>
      </c>
      <c r="B476" s="61" t="s">
        <v>96</v>
      </c>
      <c r="C476" s="23">
        <v>475</v>
      </c>
      <c r="D476" s="61">
        <v>80161500</v>
      </c>
      <c r="E476" s="61"/>
      <c r="F476" s="85"/>
      <c r="G476" s="61" t="s">
        <v>1646</v>
      </c>
      <c r="H476" s="61" t="s">
        <v>26</v>
      </c>
      <c r="I476" s="61" t="s">
        <v>100</v>
      </c>
      <c r="J476" s="61" t="s">
        <v>53</v>
      </c>
      <c r="K476" s="61">
        <v>5</v>
      </c>
      <c r="L476" s="61" t="s">
        <v>28</v>
      </c>
      <c r="M476" s="61">
        <v>7.5</v>
      </c>
      <c r="N476" s="61" t="s">
        <v>29</v>
      </c>
      <c r="O476" s="61" t="s">
        <v>704</v>
      </c>
      <c r="P476" s="61" t="s">
        <v>43</v>
      </c>
      <c r="Q476" s="61">
        <v>0</v>
      </c>
      <c r="R476" s="61" t="s">
        <v>57</v>
      </c>
      <c r="S476" s="41">
        <v>8500000</v>
      </c>
      <c r="T476" s="41">
        <f t="shared" si="8"/>
        <v>63750000</v>
      </c>
      <c r="U476" s="25">
        <f t="shared" si="9"/>
        <v>63750000</v>
      </c>
      <c r="V476" s="61" t="s">
        <v>32</v>
      </c>
      <c r="W476" s="3" t="s">
        <v>33</v>
      </c>
      <c r="X476" s="61" t="s">
        <v>1616</v>
      </c>
      <c r="Y476" s="62">
        <v>3009133992</v>
      </c>
      <c r="Z476" s="73" t="s">
        <v>98</v>
      </c>
      <c r="AA476" s="61"/>
      <c r="AB476" s="61" t="s">
        <v>96</v>
      </c>
      <c r="AC476" s="61" t="s">
        <v>570</v>
      </c>
      <c r="AD476" s="61" t="s">
        <v>1619</v>
      </c>
      <c r="AE476" s="61"/>
      <c r="AF476" s="61"/>
    </row>
    <row r="477" spans="1:32" s="80" customFormat="1" ht="82.5" hidden="1" x14ac:dyDescent="0.25">
      <c r="A477" s="61" t="s">
        <v>1717</v>
      </c>
      <c r="B477" s="61" t="s">
        <v>96</v>
      </c>
      <c r="C477" s="23">
        <v>476</v>
      </c>
      <c r="D477" s="61" t="s">
        <v>103</v>
      </c>
      <c r="E477" s="61"/>
      <c r="F477" s="85"/>
      <c r="G477" s="61" t="s">
        <v>1647</v>
      </c>
      <c r="H477" s="61" t="s">
        <v>26</v>
      </c>
      <c r="I477" s="61" t="s">
        <v>1130</v>
      </c>
      <c r="J477" s="61" t="s">
        <v>53</v>
      </c>
      <c r="K477" s="61">
        <v>5</v>
      </c>
      <c r="L477" s="61" t="s">
        <v>28</v>
      </c>
      <c r="M477" s="61">
        <v>7.6</v>
      </c>
      <c r="N477" s="61" t="s">
        <v>29</v>
      </c>
      <c r="O477" s="61" t="s">
        <v>704</v>
      </c>
      <c r="P477" s="61" t="s">
        <v>43</v>
      </c>
      <c r="Q477" s="61">
        <v>0</v>
      </c>
      <c r="R477" s="61" t="s">
        <v>57</v>
      </c>
      <c r="S477" s="41">
        <v>10500000</v>
      </c>
      <c r="T477" s="41">
        <f t="shared" si="8"/>
        <v>79800000</v>
      </c>
      <c r="U477" s="25">
        <f t="shared" si="9"/>
        <v>79800000</v>
      </c>
      <c r="V477" s="61" t="s">
        <v>32</v>
      </c>
      <c r="W477" s="3" t="s">
        <v>33</v>
      </c>
      <c r="X477" s="61" t="s">
        <v>1616</v>
      </c>
      <c r="Y477" s="62">
        <v>3009133992</v>
      </c>
      <c r="Z477" s="73" t="s">
        <v>98</v>
      </c>
      <c r="AA477" s="61"/>
      <c r="AB477" s="61" t="s">
        <v>96</v>
      </c>
      <c r="AC477" s="61" t="s">
        <v>570</v>
      </c>
      <c r="AD477" s="61" t="s">
        <v>1619</v>
      </c>
      <c r="AE477" s="61"/>
      <c r="AF477" s="61"/>
    </row>
    <row r="478" spans="1:32" s="80" customFormat="1" ht="66" hidden="1" x14ac:dyDescent="0.25">
      <c r="A478" s="61" t="s">
        <v>1718</v>
      </c>
      <c r="B478" s="61" t="s">
        <v>96</v>
      </c>
      <c r="C478" s="23">
        <v>477</v>
      </c>
      <c r="D478" s="61" t="s">
        <v>1132</v>
      </c>
      <c r="E478" s="61"/>
      <c r="F478" s="85"/>
      <c r="G478" s="61" t="s">
        <v>1648</v>
      </c>
      <c r="H478" s="61" t="s">
        <v>26</v>
      </c>
      <c r="I478" s="61" t="s">
        <v>1133</v>
      </c>
      <c r="J478" s="61" t="s">
        <v>53</v>
      </c>
      <c r="K478" s="61">
        <v>5</v>
      </c>
      <c r="L478" s="61" t="s">
        <v>28</v>
      </c>
      <c r="M478" s="61">
        <v>7.3</v>
      </c>
      <c r="N478" s="61" t="s">
        <v>29</v>
      </c>
      <c r="O478" s="61" t="s">
        <v>704</v>
      </c>
      <c r="P478" s="61" t="s">
        <v>43</v>
      </c>
      <c r="Q478" s="61">
        <v>0</v>
      </c>
      <c r="R478" s="61" t="s">
        <v>57</v>
      </c>
      <c r="S478" s="41">
        <v>11000000</v>
      </c>
      <c r="T478" s="41">
        <f t="shared" si="8"/>
        <v>80300000</v>
      </c>
      <c r="U478" s="25">
        <f t="shared" si="9"/>
        <v>80300000</v>
      </c>
      <c r="V478" s="61" t="s">
        <v>32</v>
      </c>
      <c r="W478" s="3" t="s">
        <v>33</v>
      </c>
      <c r="X478" s="61" t="s">
        <v>1616</v>
      </c>
      <c r="Y478" s="62">
        <v>3009133992</v>
      </c>
      <c r="Z478" s="73" t="s">
        <v>98</v>
      </c>
      <c r="AA478" s="61"/>
      <c r="AB478" s="61" t="s">
        <v>96</v>
      </c>
      <c r="AC478" s="61" t="s">
        <v>570</v>
      </c>
      <c r="AD478" s="61" t="s">
        <v>1619</v>
      </c>
      <c r="AE478" s="61"/>
      <c r="AF478" s="61"/>
    </row>
    <row r="479" spans="1:32" s="80" customFormat="1" ht="189" hidden="1" customHeight="1" x14ac:dyDescent="0.25">
      <c r="A479" s="61" t="s">
        <v>1719</v>
      </c>
      <c r="B479" s="61" t="s">
        <v>96</v>
      </c>
      <c r="C479" s="23">
        <v>478</v>
      </c>
      <c r="D479" s="61" t="s">
        <v>1135</v>
      </c>
      <c r="E479" s="61"/>
      <c r="F479" s="85"/>
      <c r="G479" s="61" t="s">
        <v>1649</v>
      </c>
      <c r="H479" s="61" t="s">
        <v>26</v>
      </c>
      <c r="I479" s="61" t="s">
        <v>1136</v>
      </c>
      <c r="J479" s="61" t="s">
        <v>53</v>
      </c>
      <c r="K479" s="61">
        <v>5</v>
      </c>
      <c r="L479" s="61" t="s">
        <v>28</v>
      </c>
      <c r="M479" s="61">
        <v>7.2</v>
      </c>
      <c r="N479" s="61" t="s">
        <v>29</v>
      </c>
      <c r="O479" s="61" t="s">
        <v>704</v>
      </c>
      <c r="P479" s="61" t="s">
        <v>43</v>
      </c>
      <c r="Q479" s="61">
        <v>0</v>
      </c>
      <c r="R479" s="61" t="s">
        <v>57</v>
      </c>
      <c r="S479" s="41">
        <v>11000000</v>
      </c>
      <c r="T479" s="41">
        <f t="shared" si="8"/>
        <v>79200000</v>
      </c>
      <c r="U479" s="25">
        <f t="shared" si="9"/>
        <v>79200000</v>
      </c>
      <c r="V479" s="61" t="s">
        <v>32</v>
      </c>
      <c r="W479" s="3" t="s">
        <v>33</v>
      </c>
      <c r="X479" s="61" t="s">
        <v>1616</v>
      </c>
      <c r="Y479" s="62">
        <v>3009133992</v>
      </c>
      <c r="Z479" s="73" t="s">
        <v>98</v>
      </c>
      <c r="AA479" s="61"/>
      <c r="AB479" s="61" t="s">
        <v>96</v>
      </c>
      <c r="AC479" s="61" t="s">
        <v>570</v>
      </c>
      <c r="AD479" s="61" t="s">
        <v>1619</v>
      </c>
      <c r="AE479" s="61"/>
      <c r="AF479" s="61"/>
    </row>
    <row r="480" spans="1:32" ht="66" hidden="1" x14ac:dyDescent="0.25">
      <c r="A480" s="61" t="s">
        <v>1720</v>
      </c>
      <c r="B480" s="61" t="s">
        <v>96</v>
      </c>
      <c r="C480" s="23">
        <v>479</v>
      </c>
      <c r="D480" s="61" t="s">
        <v>1135</v>
      </c>
      <c r="E480" s="61"/>
      <c r="F480" s="85"/>
      <c r="G480" s="61" t="s">
        <v>1650</v>
      </c>
      <c r="H480" s="61" t="s">
        <v>26</v>
      </c>
      <c r="I480" s="61" t="s">
        <v>1139</v>
      </c>
      <c r="J480" s="61" t="s">
        <v>53</v>
      </c>
      <c r="K480" s="61">
        <v>5</v>
      </c>
      <c r="L480" s="61" t="s">
        <v>28</v>
      </c>
      <c r="M480" s="61">
        <v>7.2</v>
      </c>
      <c r="N480" s="61" t="s">
        <v>29</v>
      </c>
      <c r="O480" s="61" t="s">
        <v>704</v>
      </c>
      <c r="P480" s="61" t="s">
        <v>43</v>
      </c>
      <c r="Q480" s="61">
        <v>0</v>
      </c>
      <c r="R480" s="61" t="s">
        <v>57</v>
      </c>
      <c r="S480" s="41">
        <v>11000000</v>
      </c>
      <c r="T480" s="41">
        <f t="shared" si="8"/>
        <v>79200000</v>
      </c>
      <c r="U480" s="25">
        <f t="shared" si="9"/>
        <v>79200000</v>
      </c>
      <c r="V480" s="61" t="s">
        <v>32</v>
      </c>
      <c r="W480" s="3" t="s">
        <v>33</v>
      </c>
      <c r="X480" s="61" t="s">
        <v>1616</v>
      </c>
      <c r="Y480" s="62">
        <v>3009133992</v>
      </c>
      <c r="Z480" s="73" t="s">
        <v>98</v>
      </c>
      <c r="AA480" s="61"/>
      <c r="AB480" s="61" t="s">
        <v>96</v>
      </c>
      <c r="AC480" s="61" t="s">
        <v>570</v>
      </c>
      <c r="AD480" s="61" t="s">
        <v>1619</v>
      </c>
      <c r="AE480" s="61"/>
      <c r="AF480" s="61"/>
    </row>
    <row r="481" spans="1:32" ht="66" hidden="1" x14ac:dyDescent="0.25">
      <c r="A481" s="61" t="s">
        <v>1721</v>
      </c>
      <c r="B481" s="61" t="s">
        <v>96</v>
      </c>
      <c r="C481" s="23">
        <v>480</v>
      </c>
      <c r="D481" s="61" t="s">
        <v>107</v>
      </c>
      <c r="E481" s="61"/>
      <c r="F481" s="85"/>
      <c r="G481" s="61" t="s">
        <v>1651</v>
      </c>
      <c r="H481" s="61" t="s">
        <v>26</v>
      </c>
      <c r="I481" s="61" t="s">
        <v>1141</v>
      </c>
      <c r="J481" s="61" t="s">
        <v>53</v>
      </c>
      <c r="K481" s="61">
        <v>5</v>
      </c>
      <c r="L481" s="61" t="s">
        <v>28</v>
      </c>
      <c r="M481" s="61">
        <v>7.5</v>
      </c>
      <c r="N481" s="61" t="s">
        <v>29</v>
      </c>
      <c r="O481" s="61" t="s">
        <v>704</v>
      </c>
      <c r="P481" s="61" t="s">
        <v>43</v>
      </c>
      <c r="Q481" s="61">
        <v>0</v>
      </c>
      <c r="R481" s="61" t="s">
        <v>57</v>
      </c>
      <c r="S481" s="41">
        <v>7000000</v>
      </c>
      <c r="T481" s="41">
        <f t="shared" si="8"/>
        <v>52500000</v>
      </c>
      <c r="U481" s="25">
        <f t="shared" si="9"/>
        <v>52500000</v>
      </c>
      <c r="V481" s="61" t="s">
        <v>32</v>
      </c>
      <c r="W481" s="3" t="s">
        <v>33</v>
      </c>
      <c r="X481" s="61" t="s">
        <v>1616</v>
      </c>
      <c r="Y481" s="62">
        <v>3009133992</v>
      </c>
      <c r="Z481" s="73" t="s">
        <v>98</v>
      </c>
      <c r="AA481" s="61"/>
      <c r="AB481" s="61" t="s">
        <v>96</v>
      </c>
      <c r="AC481" s="61" t="s">
        <v>570</v>
      </c>
      <c r="AD481" s="61" t="s">
        <v>1619</v>
      </c>
      <c r="AE481" s="61"/>
      <c r="AF481" s="61"/>
    </row>
    <row r="482" spans="1:32" ht="66" hidden="1" x14ac:dyDescent="0.25">
      <c r="A482" s="61" t="s">
        <v>1722</v>
      </c>
      <c r="B482" s="61" t="s">
        <v>96</v>
      </c>
      <c r="C482" s="23">
        <v>481</v>
      </c>
      <c r="D482" s="61" t="s">
        <v>107</v>
      </c>
      <c r="E482" s="61"/>
      <c r="F482" s="85"/>
      <c r="G482" s="61" t="s">
        <v>1652</v>
      </c>
      <c r="H482" s="61" t="s">
        <v>26</v>
      </c>
      <c r="I482" s="61" t="s">
        <v>1143</v>
      </c>
      <c r="J482" s="61" t="s">
        <v>53</v>
      </c>
      <c r="K482" s="61">
        <v>5</v>
      </c>
      <c r="L482" s="61" t="s">
        <v>28</v>
      </c>
      <c r="M482" s="61">
        <v>7.3</v>
      </c>
      <c r="N482" s="61" t="s">
        <v>29</v>
      </c>
      <c r="O482" s="61" t="s">
        <v>704</v>
      </c>
      <c r="P482" s="61" t="s">
        <v>43</v>
      </c>
      <c r="Q482" s="61">
        <v>0</v>
      </c>
      <c r="R482" s="61" t="s">
        <v>57</v>
      </c>
      <c r="S482" s="41">
        <v>11000000</v>
      </c>
      <c r="T482" s="41">
        <f t="shared" si="8"/>
        <v>80300000</v>
      </c>
      <c r="U482" s="25">
        <f t="shared" si="9"/>
        <v>80300000</v>
      </c>
      <c r="V482" s="61" t="s">
        <v>32</v>
      </c>
      <c r="W482" s="3" t="s">
        <v>33</v>
      </c>
      <c r="X482" s="61" t="s">
        <v>1616</v>
      </c>
      <c r="Y482" s="62">
        <v>3009133992</v>
      </c>
      <c r="Z482" s="73" t="s">
        <v>98</v>
      </c>
      <c r="AA482" s="61"/>
      <c r="AB482" s="61" t="s">
        <v>96</v>
      </c>
      <c r="AC482" s="61" t="s">
        <v>570</v>
      </c>
      <c r="AD482" s="61" t="s">
        <v>1619</v>
      </c>
      <c r="AE482" s="61"/>
      <c r="AF482" s="61"/>
    </row>
    <row r="483" spans="1:32" ht="82.5" hidden="1" x14ac:dyDescent="0.25">
      <c r="A483" s="61" t="s">
        <v>1723</v>
      </c>
      <c r="B483" s="61" t="s">
        <v>96</v>
      </c>
      <c r="C483" s="23">
        <v>482</v>
      </c>
      <c r="D483" s="61" t="s">
        <v>107</v>
      </c>
      <c r="E483" s="61"/>
      <c r="F483" s="85"/>
      <c r="G483" s="61" t="s">
        <v>1653</v>
      </c>
      <c r="H483" s="61" t="s">
        <v>26</v>
      </c>
      <c r="I483" s="61" t="s">
        <v>1145</v>
      </c>
      <c r="J483" s="61" t="s">
        <v>53</v>
      </c>
      <c r="K483" s="61">
        <v>5</v>
      </c>
      <c r="L483" s="61" t="s">
        <v>28</v>
      </c>
      <c r="M483" s="61">
        <v>7.5</v>
      </c>
      <c r="N483" s="61" t="s">
        <v>29</v>
      </c>
      <c r="O483" s="61" t="s">
        <v>704</v>
      </c>
      <c r="P483" s="61" t="s">
        <v>43</v>
      </c>
      <c r="Q483" s="61">
        <v>0</v>
      </c>
      <c r="R483" s="61" t="s">
        <v>57</v>
      </c>
      <c r="S483" s="41">
        <v>8500000</v>
      </c>
      <c r="T483" s="41">
        <f t="shared" si="8"/>
        <v>63750000</v>
      </c>
      <c r="U483" s="25">
        <f t="shared" si="9"/>
        <v>63750000</v>
      </c>
      <c r="V483" s="61" t="s">
        <v>32</v>
      </c>
      <c r="W483" s="3" t="s">
        <v>33</v>
      </c>
      <c r="X483" s="61" t="s">
        <v>1616</v>
      </c>
      <c r="Y483" s="62">
        <v>3009133992</v>
      </c>
      <c r="Z483" s="73" t="s">
        <v>98</v>
      </c>
      <c r="AA483" s="61"/>
      <c r="AB483" s="61" t="s">
        <v>96</v>
      </c>
      <c r="AC483" s="61" t="s">
        <v>570</v>
      </c>
      <c r="AD483" s="61" t="s">
        <v>1619</v>
      </c>
      <c r="AE483" s="61"/>
      <c r="AF483" s="61"/>
    </row>
    <row r="484" spans="1:32" ht="82.5" hidden="1" x14ac:dyDescent="0.25">
      <c r="A484" s="61" t="s">
        <v>1724</v>
      </c>
      <c r="B484" s="61" t="s">
        <v>96</v>
      </c>
      <c r="C484" s="23">
        <v>483</v>
      </c>
      <c r="D484" s="61">
        <v>81111504</v>
      </c>
      <c r="E484" s="61"/>
      <c r="F484" s="85"/>
      <c r="G484" s="61" t="s">
        <v>1654</v>
      </c>
      <c r="H484" s="61" t="s">
        <v>26</v>
      </c>
      <c r="I484" s="61" t="s">
        <v>1147</v>
      </c>
      <c r="J484" s="61" t="s">
        <v>53</v>
      </c>
      <c r="K484" s="61">
        <v>5</v>
      </c>
      <c r="L484" s="61" t="s">
        <v>28</v>
      </c>
      <c r="M484" s="61">
        <v>7.4</v>
      </c>
      <c r="N484" s="61" t="s">
        <v>29</v>
      </c>
      <c r="O484" s="61" t="s">
        <v>704</v>
      </c>
      <c r="P484" s="61" t="s">
        <v>43</v>
      </c>
      <c r="Q484" s="61">
        <v>0</v>
      </c>
      <c r="R484" s="61" t="s">
        <v>57</v>
      </c>
      <c r="S484" s="41">
        <v>10500000</v>
      </c>
      <c r="T484" s="41">
        <f t="shared" si="8"/>
        <v>77700000</v>
      </c>
      <c r="U484" s="25">
        <f t="shared" si="9"/>
        <v>77700000</v>
      </c>
      <c r="V484" s="61" t="s">
        <v>32</v>
      </c>
      <c r="W484" s="3" t="s">
        <v>33</v>
      </c>
      <c r="X484" s="61" t="s">
        <v>1616</v>
      </c>
      <c r="Y484" s="62">
        <v>3009133992</v>
      </c>
      <c r="Z484" s="73" t="s">
        <v>98</v>
      </c>
      <c r="AA484" s="61"/>
      <c r="AB484" s="61" t="s">
        <v>96</v>
      </c>
      <c r="AC484" s="61" t="s">
        <v>570</v>
      </c>
      <c r="AD484" s="61" t="s">
        <v>1619</v>
      </c>
      <c r="AE484" s="61"/>
      <c r="AF484" s="61"/>
    </row>
    <row r="485" spans="1:32" ht="99" hidden="1" x14ac:dyDescent="0.25">
      <c r="A485" s="61" t="s">
        <v>1725</v>
      </c>
      <c r="B485" s="61" t="s">
        <v>96</v>
      </c>
      <c r="C485" s="23">
        <v>484</v>
      </c>
      <c r="D485" s="61" t="s">
        <v>107</v>
      </c>
      <c r="E485" s="61"/>
      <c r="F485" s="85"/>
      <c r="G485" s="61" t="s">
        <v>1655</v>
      </c>
      <c r="H485" s="61" t="s">
        <v>26</v>
      </c>
      <c r="I485" s="61" t="s">
        <v>1149</v>
      </c>
      <c r="J485" s="61" t="s">
        <v>53</v>
      </c>
      <c r="K485" s="61">
        <v>5</v>
      </c>
      <c r="L485" s="61" t="s">
        <v>28</v>
      </c>
      <c r="M485" s="61">
        <v>7.5</v>
      </c>
      <c r="N485" s="61" t="s">
        <v>29</v>
      </c>
      <c r="O485" s="61" t="s">
        <v>704</v>
      </c>
      <c r="P485" s="61" t="s">
        <v>43</v>
      </c>
      <c r="Q485" s="61">
        <v>0</v>
      </c>
      <c r="R485" s="61" t="s">
        <v>57</v>
      </c>
      <c r="S485" s="41">
        <v>11000000</v>
      </c>
      <c r="T485" s="41">
        <f t="shared" si="8"/>
        <v>82500000</v>
      </c>
      <c r="U485" s="25">
        <f t="shared" si="9"/>
        <v>82500000</v>
      </c>
      <c r="V485" s="61" t="s">
        <v>32</v>
      </c>
      <c r="W485" s="3" t="s">
        <v>33</v>
      </c>
      <c r="X485" s="61" t="s">
        <v>1616</v>
      </c>
      <c r="Y485" s="62">
        <v>3009133992</v>
      </c>
      <c r="Z485" s="73" t="s">
        <v>98</v>
      </c>
      <c r="AA485" s="61"/>
      <c r="AB485" s="61" t="s">
        <v>96</v>
      </c>
      <c r="AC485" s="61" t="s">
        <v>570</v>
      </c>
      <c r="AD485" s="61" t="s">
        <v>1619</v>
      </c>
      <c r="AE485" s="61"/>
      <c r="AF485" s="61"/>
    </row>
    <row r="486" spans="1:32" ht="82.5" hidden="1" x14ac:dyDescent="0.25">
      <c r="A486" s="61" t="s">
        <v>1726</v>
      </c>
      <c r="B486" s="61" t="s">
        <v>96</v>
      </c>
      <c r="C486" s="23">
        <v>485</v>
      </c>
      <c r="D486" s="61" t="s">
        <v>107</v>
      </c>
      <c r="E486" s="61"/>
      <c r="F486" s="85"/>
      <c r="G486" s="61" t="s">
        <v>1656</v>
      </c>
      <c r="H486" s="61" t="s">
        <v>26</v>
      </c>
      <c r="I486" s="61" t="s">
        <v>1151</v>
      </c>
      <c r="J486" s="61" t="s">
        <v>53</v>
      </c>
      <c r="K486" s="61">
        <v>5</v>
      </c>
      <c r="L486" s="61" t="s">
        <v>28</v>
      </c>
      <c r="M486" s="61">
        <v>7.6</v>
      </c>
      <c r="N486" s="61" t="s">
        <v>29</v>
      </c>
      <c r="O486" s="61" t="s">
        <v>704</v>
      </c>
      <c r="P486" s="61" t="s">
        <v>43</v>
      </c>
      <c r="Q486" s="61">
        <v>0</v>
      </c>
      <c r="R486" s="61" t="s">
        <v>57</v>
      </c>
      <c r="S486" s="41">
        <v>11000000</v>
      </c>
      <c r="T486" s="41">
        <f t="shared" si="8"/>
        <v>83600000</v>
      </c>
      <c r="U486" s="25">
        <f t="shared" si="9"/>
        <v>83600000</v>
      </c>
      <c r="V486" s="61" t="s">
        <v>32</v>
      </c>
      <c r="W486" s="3" t="s">
        <v>33</v>
      </c>
      <c r="X486" s="61" t="s">
        <v>1616</v>
      </c>
      <c r="Y486" s="62">
        <v>3009133992</v>
      </c>
      <c r="Z486" s="73" t="s">
        <v>98</v>
      </c>
      <c r="AA486" s="61"/>
      <c r="AB486" s="61" t="s">
        <v>96</v>
      </c>
      <c r="AC486" s="61" t="s">
        <v>570</v>
      </c>
      <c r="AD486" s="61" t="s">
        <v>1619</v>
      </c>
      <c r="AE486" s="61"/>
      <c r="AF486" s="61"/>
    </row>
    <row r="487" spans="1:32" ht="99" hidden="1" x14ac:dyDescent="0.25">
      <c r="A487" s="61" t="s">
        <v>1727</v>
      </c>
      <c r="B487" s="61" t="s">
        <v>96</v>
      </c>
      <c r="C487" s="23">
        <v>486</v>
      </c>
      <c r="D487" s="61" t="s">
        <v>107</v>
      </c>
      <c r="E487" s="61"/>
      <c r="F487" s="85"/>
      <c r="G487" s="61" t="s">
        <v>1657</v>
      </c>
      <c r="H487" s="61" t="s">
        <v>26</v>
      </c>
      <c r="I487" s="61" t="s">
        <v>1153</v>
      </c>
      <c r="J487" s="61" t="s">
        <v>53</v>
      </c>
      <c r="K487" s="61">
        <v>5</v>
      </c>
      <c r="L487" s="61" t="s">
        <v>28</v>
      </c>
      <c r="M487" s="61">
        <v>7.4</v>
      </c>
      <c r="N487" s="61" t="s">
        <v>29</v>
      </c>
      <c r="O487" s="61" t="s">
        <v>704</v>
      </c>
      <c r="P487" s="61" t="s">
        <v>43</v>
      </c>
      <c r="Q487" s="61">
        <v>0</v>
      </c>
      <c r="R487" s="61" t="s">
        <v>57</v>
      </c>
      <c r="S487" s="41">
        <v>9500000</v>
      </c>
      <c r="T487" s="41">
        <f t="shared" si="8"/>
        <v>70300000</v>
      </c>
      <c r="U487" s="25">
        <f t="shared" si="9"/>
        <v>70300000</v>
      </c>
      <c r="V487" s="61" t="s">
        <v>32</v>
      </c>
      <c r="W487" s="3" t="s">
        <v>33</v>
      </c>
      <c r="X487" s="61" t="s">
        <v>1616</v>
      </c>
      <c r="Y487" s="62">
        <v>3009133992</v>
      </c>
      <c r="Z487" s="73" t="s">
        <v>98</v>
      </c>
      <c r="AA487" s="61"/>
      <c r="AB487" s="61" t="s">
        <v>96</v>
      </c>
      <c r="AC487" s="61" t="s">
        <v>570</v>
      </c>
      <c r="AD487" s="61" t="s">
        <v>1619</v>
      </c>
      <c r="AE487" s="61"/>
      <c r="AF487" s="61"/>
    </row>
    <row r="488" spans="1:32" ht="99" hidden="1" x14ac:dyDescent="0.25">
      <c r="A488" s="61" t="s">
        <v>1728</v>
      </c>
      <c r="B488" s="61" t="s">
        <v>96</v>
      </c>
      <c r="C488" s="23">
        <v>487</v>
      </c>
      <c r="D488" s="61" t="s">
        <v>1155</v>
      </c>
      <c r="E488" s="61"/>
      <c r="F488" s="85"/>
      <c r="G488" s="61" t="s">
        <v>1658</v>
      </c>
      <c r="H488" s="61" t="s">
        <v>26</v>
      </c>
      <c r="I488" s="61" t="s">
        <v>1156</v>
      </c>
      <c r="J488" s="61" t="s">
        <v>53</v>
      </c>
      <c r="K488" s="61">
        <v>5</v>
      </c>
      <c r="L488" s="61" t="s">
        <v>28</v>
      </c>
      <c r="M488" s="61">
        <v>7.2</v>
      </c>
      <c r="N488" s="61" t="s">
        <v>29</v>
      </c>
      <c r="O488" s="61" t="s">
        <v>704</v>
      </c>
      <c r="P488" s="61" t="s">
        <v>43</v>
      </c>
      <c r="Q488" s="61">
        <v>0</v>
      </c>
      <c r="R488" s="61" t="s">
        <v>57</v>
      </c>
      <c r="S488" s="41">
        <v>9500000</v>
      </c>
      <c r="T488" s="41">
        <f t="shared" si="8"/>
        <v>68400000</v>
      </c>
      <c r="U488" s="25">
        <f t="shared" si="9"/>
        <v>68400000</v>
      </c>
      <c r="V488" s="61" t="s">
        <v>32</v>
      </c>
      <c r="W488" s="3" t="s">
        <v>33</v>
      </c>
      <c r="X488" s="61" t="s">
        <v>1616</v>
      </c>
      <c r="Y488" s="62">
        <v>3009133992</v>
      </c>
      <c r="Z488" s="73" t="s">
        <v>98</v>
      </c>
      <c r="AA488" s="61"/>
      <c r="AB488" s="61" t="s">
        <v>96</v>
      </c>
      <c r="AC488" s="61" t="s">
        <v>570</v>
      </c>
      <c r="AD488" s="61" t="s">
        <v>1619</v>
      </c>
      <c r="AE488" s="61"/>
      <c r="AF488" s="61"/>
    </row>
    <row r="489" spans="1:32" ht="99" hidden="1" x14ac:dyDescent="0.25">
      <c r="A489" s="61" t="s">
        <v>1729</v>
      </c>
      <c r="B489" s="61" t="s">
        <v>96</v>
      </c>
      <c r="C489" s="23">
        <v>488</v>
      </c>
      <c r="D489" s="61" t="s">
        <v>1169</v>
      </c>
      <c r="E489" s="61"/>
      <c r="F489" s="85"/>
      <c r="G489" s="61" t="s">
        <v>1659</v>
      </c>
      <c r="H489" s="61" t="s">
        <v>26</v>
      </c>
      <c r="I489" s="61" t="s">
        <v>1170</v>
      </c>
      <c r="J489" s="61" t="s">
        <v>53</v>
      </c>
      <c r="K489" s="61">
        <v>5</v>
      </c>
      <c r="L489" s="61" t="s">
        <v>28</v>
      </c>
      <c r="M489" s="61">
        <v>7.4</v>
      </c>
      <c r="N489" s="61" t="s">
        <v>29</v>
      </c>
      <c r="O489" s="61" t="s">
        <v>704</v>
      </c>
      <c r="P489" s="61" t="s">
        <v>43</v>
      </c>
      <c r="Q489" s="61">
        <v>0</v>
      </c>
      <c r="R489" s="61" t="s">
        <v>57</v>
      </c>
      <c r="S489" s="41">
        <v>8500000</v>
      </c>
      <c r="T489" s="41">
        <f t="shared" si="8"/>
        <v>62900000</v>
      </c>
      <c r="U489" s="25">
        <f t="shared" si="9"/>
        <v>62900000</v>
      </c>
      <c r="V489" s="61" t="s">
        <v>32</v>
      </c>
      <c r="W489" s="3" t="s">
        <v>33</v>
      </c>
      <c r="X489" s="61" t="s">
        <v>1616</v>
      </c>
      <c r="Y489" s="62">
        <v>3009133992</v>
      </c>
      <c r="Z489" s="73" t="s">
        <v>98</v>
      </c>
      <c r="AA489" s="61"/>
      <c r="AB489" s="61" t="s">
        <v>96</v>
      </c>
      <c r="AC489" s="61" t="s">
        <v>570</v>
      </c>
      <c r="AD489" s="61" t="s">
        <v>1619</v>
      </c>
      <c r="AE489" s="61"/>
      <c r="AF489" s="61"/>
    </row>
    <row r="490" spans="1:32" ht="99" hidden="1" x14ac:dyDescent="0.25">
      <c r="A490" s="61" t="s">
        <v>1730</v>
      </c>
      <c r="B490" s="61" t="s">
        <v>96</v>
      </c>
      <c r="C490" s="23">
        <v>489</v>
      </c>
      <c r="D490" s="61">
        <v>81111504</v>
      </c>
      <c r="E490" s="61"/>
      <c r="F490" s="85"/>
      <c r="G490" s="61" t="s">
        <v>1660</v>
      </c>
      <c r="H490" s="61" t="s">
        <v>26</v>
      </c>
      <c r="I490" s="61" t="s">
        <v>1172</v>
      </c>
      <c r="J490" s="61" t="s">
        <v>53</v>
      </c>
      <c r="K490" s="61">
        <v>5</v>
      </c>
      <c r="L490" s="61" t="s">
        <v>28</v>
      </c>
      <c r="M490" s="61">
        <v>7.4</v>
      </c>
      <c r="N490" s="61" t="s">
        <v>29</v>
      </c>
      <c r="O490" s="61" t="s">
        <v>704</v>
      </c>
      <c r="P490" s="61" t="s">
        <v>43</v>
      </c>
      <c r="Q490" s="61">
        <v>0</v>
      </c>
      <c r="R490" s="61" t="s">
        <v>57</v>
      </c>
      <c r="S490" s="41">
        <v>10500000</v>
      </c>
      <c r="T490" s="41">
        <f t="shared" si="8"/>
        <v>77700000</v>
      </c>
      <c r="U490" s="25">
        <f t="shared" si="9"/>
        <v>77700000</v>
      </c>
      <c r="V490" s="61" t="s">
        <v>32</v>
      </c>
      <c r="W490" s="3" t="s">
        <v>33</v>
      </c>
      <c r="X490" s="61" t="s">
        <v>1616</v>
      </c>
      <c r="Y490" s="62">
        <v>3009133992</v>
      </c>
      <c r="Z490" s="73" t="s">
        <v>98</v>
      </c>
      <c r="AA490" s="61"/>
      <c r="AB490" s="61" t="s">
        <v>96</v>
      </c>
      <c r="AC490" s="61" t="s">
        <v>570</v>
      </c>
      <c r="AD490" s="61" t="s">
        <v>1619</v>
      </c>
      <c r="AE490" s="61"/>
      <c r="AF490" s="61"/>
    </row>
    <row r="491" spans="1:32" ht="153" hidden="1" customHeight="1" x14ac:dyDescent="0.25">
      <c r="A491" s="61" t="s">
        <v>1731</v>
      </c>
      <c r="B491" s="61" t="s">
        <v>96</v>
      </c>
      <c r="C491" s="23">
        <v>490</v>
      </c>
      <c r="D491" s="61" t="s">
        <v>107</v>
      </c>
      <c r="E491" s="61"/>
      <c r="F491" s="85"/>
      <c r="G491" s="61" t="s">
        <v>1661</v>
      </c>
      <c r="H491" s="61" t="s">
        <v>26</v>
      </c>
      <c r="I491" s="61" t="s">
        <v>1174</v>
      </c>
      <c r="J491" s="61" t="s">
        <v>53</v>
      </c>
      <c r="K491" s="61">
        <v>5</v>
      </c>
      <c r="L491" s="61" t="s">
        <v>28</v>
      </c>
      <c r="M491" s="61">
        <v>7.4</v>
      </c>
      <c r="N491" s="61" t="s">
        <v>29</v>
      </c>
      <c r="O491" s="61" t="s">
        <v>704</v>
      </c>
      <c r="P491" s="61" t="s">
        <v>43</v>
      </c>
      <c r="Q491" s="61">
        <v>0</v>
      </c>
      <c r="R491" s="61" t="s">
        <v>57</v>
      </c>
      <c r="S491" s="41">
        <v>11000000</v>
      </c>
      <c r="T491" s="41">
        <f t="shared" si="8"/>
        <v>81400000</v>
      </c>
      <c r="U491" s="25">
        <f t="shared" si="9"/>
        <v>81400000</v>
      </c>
      <c r="V491" s="61" t="s">
        <v>32</v>
      </c>
      <c r="W491" s="3" t="s">
        <v>33</v>
      </c>
      <c r="X491" s="61" t="s">
        <v>1616</v>
      </c>
      <c r="Y491" s="62">
        <v>3009133992</v>
      </c>
      <c r="Z491" s="73" t="s">
        <v>98</v>
      </c>
      <c r="AA491" s="61"/>
      <c r="AB491" s="61" t="s">
        <v>96</v>
      </c>
      <c r="AC491" s="61" t="s">
        <v>570</v>
      </c>
      <c r="AD491" s="61" t="s">
        <v>1619</v>
      </c>
      <c r="AE491" s="61"/>
      <c r="AF491" s="61"/>
    </row>
    <row r="492" spans="1:32" s="94" customFormat="1" ht="119.25" hidden="1" customHeight="1" x14ac:dyDescent="0.25">
      <c r="A492" s="61" t="s">
        <v>1732</v>
      </c>
      <c r="B492" s="61" t="s">
        <v>96</v>
      </c>
      <c r="C492" s="23">
        <v>491</v>
      </c>
      <c r="D492" s="61" t="s">
        <v>107</v>
      </c>
      <c r="E492" s="61"/>
      <c r="F492" s="85"/>
      <c r="G492" s="61" t="s">
        <v>1662</v>
      </c>
      <c r="H492" s="61" t="s">
        <v>26</v>
      </c>
      <c r="I492" s="61" t="s">
        <v>1176</v>
      </c>
      <c r="J492" s="61" t="s">
        <v>53</v>
      </c>
      <c r="K492" s="61">
        <v>5</v>
      </c>
      <c r="L492" s="61" t="s">
        <v>28</v>
      </c>
      <c r="M492" s="61">
        <v>7.5</v>
      </c>
      <c r="N492" s="61" t="s">
        <v>29</v>
      </c>
      <c r="O492" s="61" t="s">
        <v>704</v>
      </c>
      <c r="P492" s="61" t="s">
        <v>43</v>
      </c>
      <c r="Q492" s="61">
        <v>0</v>
      </c>
      <c r="R492" s="61" t="s">
        <v>57</v>
      </c>
      <c r="S492" s="41">
        <v>7000000</v>
      </c>
      <c r="T492" s="41">
        <f t="shared" si="8"/>
        <v>52500000</v>
      </c>
      <c r="U492" s="25">
        <f t="shared" si="9"/>
        <v>52500000</v>
      </c>
      <c r="V492" s="61" t="s">
        <v>32</v>
      </c>
      <c r="W492" s="3" t="s">
        <v>33</v>
      </c>
      <c r="X492" s="61" t="s">
        <v>1616</v>
      </c>
      <c r="Y492" s="62">
        <v>3009133992</v>
      </c>
      <c r="Z492" s="73" t="s">
        <v>98</v>
      </c>
      <c r="AA492" s="61"/>
      <c r="AB492" s="61" t="s">
        <v>96</v>
      </c>
      <c r="AC492" s="61" t="s">
        <v>570</v>
      </c>
      <c r="AD492" s="61" t="s">
        <v>1619</v>
      </c>
      <c r="AE492" s="61"/>
      <c r="AF492" s="61"/>
    </row>
    <row r="493" spans="1:32" s="67" customFormat="1" ht="99" hidden="1" x14ac:dyDescent="0.25">
      <c r="A493" s="61" t="s">
        <v>1733</v>
      </c>
      <c r="B493" s="61" t="s">
        <v>96</v>
      </c>
      <c r="C493" s="23">
        <v>492</v>
      </c>
      <c r="D493" s="61" t="s">
        <v>1132</v>
      </c>
      <c r="E493" s="61"/>
      <c r="F493" s="85"/>
      <c r="G493" s="61" t="s">
        <v>1663</v>
      </c>
      <c r="H493" s="61" t="s">
        <v>26</v>
      </c>
      <c r="I493" s="61" t="s">
        <v>1180</v>
      </c>
      <c r="J493" s="61" t="s">
        <v>53</v>
      </c>
      <c r="K493" s="61">
        <v>5</v>
      </c>
      <c r="L493" s="61" t="s">
        <v>28</v>
      </c>
      <c r="M493" s="61">
        <v>7.5</v>
      </c>
      <c r="N493" s="61" t="s">
        <v>29</v>
      </c>
      <c r="O493" s="61" t="s">
        <v>704</v>
      </c>
      <c r="P493" s="61" t="s">
        <v>43</v>
      </c>
      <c r="Q493" s="61">
        <v>0</v>
      </c>
      <c r="R493" s="61" t="s">
        <v>57</v>
      </c>
      <c r="S493" s="41">
        <v>7500000</v>
      </c>
      <c r="T493" s="41">
        <f t="shared" si="8"/>
        <v>56250000</v>
      </c>
      <c r="U493" s="25">
        <f t="shared" si="9"/>
        <v>56250000</v>
      </c>
      <c r="V493" s="61" t="s">
        <v>32</v>
      </c>
      <c r="W493" s="3" t="s">
        <v>33</v>
      </c>
      <c r="X493" s="61" t="s">
        <v>1616</v>
      </c>
      <c r="Y493" s="62">
        <v>3009133992</v>
      </c>
      <c r="Z493" s="73" t="s">
        <v>98</v>
      </c>
      <c r="AA493" s="61"/>
      <c r="AB493" s="61" t="s">
        <v>96</v>
      </c>
      <c r="AC493" s="61" t="s">
        <v>570</v>
      </c>
      <c r="AD493" s="61" t="s">
        <v>1619</v>
      </c>
      <c r="AE493" s="61"/>
      <c r="AF493" s="61"/>
    </row>
    <row r="494" spans="1:32" s="67" customFormat="1" ht="66" hidden="1" x14ac:dyDescent="0.25">
      <c r="A494" s="61" t="s">
        <v>1734</v>
      </c>
      <c r="B494" s="61" t="s">
        <v>96</v>
      </c>
      <c r="C494" s="23">
        <v>493</v>
      </c>
      <c r="D494" s="61" t="s">
        <v>1203</v>
      </c>
      <c r="E494" s="61"/>
      <c r="F494" s="85"/>
      <c r="G494" s="61" t="s">
        <v>1664</v>
      </c>
      <c r="H494" s="61" t="s">
        <v>34</v>
      </c>
      <c r="I494" s="61" t="s">
        <v>1204</v>
      </c>
      <c r="J494" s="61" t="s">
        <v>53</v>
      </c>
      <c r="K494" s="61">
        <v>5</v>
      </c>
      <c r="L494" s="61" t="s">
        <v>28</v>
      </c>
      <c r="M494" s="61">
        <v>7.2</v>
      </c>
      <c r="N494" s="61" t="s">
        <v>29</v>
      </c>
      <c r="O494" s="61" t="s">
        <v>704</v>
      </c>
      <c r="P494" s="61" t="s">
        <v>43</v>
      </c>
      <c r="Q494" s="61">
        <v>0</v>
      </c>
      <c r="R494" s="61" t="s">
        <v>57</v>
      </c>
      <c r="S494" s="41">
        <v>3500000</v>
      </c>
      <c r="T494" s="41">
        <f t="shared" si="8"/>
        <v>25200000</v>
      </c>
      <c r="U494" s="25">
        <f t="shared" si="9"/>
        <v>25200000</v>
      </c>
      <c r="V494" s="61" t="s">
        <v>32</v>
      </c>
      <c r="W494" s="3" t="s">
        <v>33</v>
      </c>
      <c r="X494" s="61" t="s">
        <v>1616</v>
      </c>
      <c r="Y494" s="62">
        <v>3009133992</v>
      </c>
      <c r="Z494" s="73" t="s">
        <v>98</v>
      </c>
      <c r="AA494" s="61"/>
      <c r="AB494" s="61" t="s">
        <v>96</v>
      </c>
      <c r="AC494" s="61" t="s">
        <v>570</v>
      </c>
      <c r="AD494" s="61" t="s">
        <v>1619</v>
      </c>
      <c r="AE494" s="61"/>
      <c r="AF494" s="61"/>
    </row>
    <row r="495" spans="1:32" s="67" customFormat="1" ht="66" hidden="1" x14ac:dyDescent="0.25">
      <c r="A495" s="61" t="s">
        <v>1735</v>
      </c>
      <c r="B495" s="61" t="s">
        <v>96</v>
      </c>
      <c r="C495" s="23">
        <v>494</v>
      </c>
      <c r="D495" s="61" t="s">
        <v>1210</v>
      </c>
      <c r="E495" s="61"/>
      <c r="F495" s="85"/>
      <c r="G495" s="61" t="s">
        <v>1665</v>
      </c>
      <c r="H495" s="61" t="s">
        <v>34</v>
      </c>
      <c r="I495" s="61" t="s">
        <v>1211</v>
      </c>
      <c r="J495" s="61" t="s">
        <v>53</v>
      </c>
      <c r="K495" s="61">
        <v>5</v>
      </c>
      <c r="L495" s="61" t="s">
        <v>28</v>
      </c>
      <c r="M495" s="61">
        <v>7.4</v>
      </c>
      <c r="N495" s="61" t="s">
        <v>29</v>
      </c>
      <c r="O495" s="61" t="s">
        <v>704</v>
      </c>
      <c r="P495" s="61" t="s">
        <v>43</v>
      </c>
      <c r="Q495" s="61">
        <v>0</v>
      </c>
      <c r="R495" s="61" t="s">
        <v>57</v>
      </c>
      <c r="S495" s="41">
        <v>3500000</v>
      </c>
      <c r="T495" s="41">
        <f t="shared" si="8"/>
        <v>25900000</v>
      </c>
      <c r="U495" s="25">
        <f t="shared" si="9"/>
        <v>25900000</v>
      </c>
      <c r="V495" s="61" t="s">
        <v>32</v>
      </c>
      <c r="W495" s="3" t="s">
        <v>33</v>
      </c>
      <c r="X495" s="61" t="s">
        <v>1616</v>
      </c>
      <c r="Y495" s="62">
        <v>3009133992</v>
      </c>
      <c r="Z495" s="73" t="s">
        <v>98</v>
      </c>
      <c r="AA495" s="61"/>
      <c r="AB495" s="61" t="s">
        <v>96</v>
      </c>
      <c r="AC495" s="61" t="s">
        <v>570</v>
      </c>
      <c r="AD495" s="61" t="s">
        <v>1619</v>
      </c>
      <c r="AE495" s="61"/>
      <c r="AF495" s="61"/>
    </row>
    <row r="496" spans="1:32" s="67" customFormat="1" ht="82.5" hidden="1" x14ac:dyDescent="0.25">
      <c r="A496" s="61" t="s">
        <v>1736</v>
      </c>
      <c r="B496" s="61" t="s">
        <v>96</v>
      </c>
      <c r="C496" s="23">
        <v>495</v>
      </c>
      <c r="D496" s="61" t="s">
        <v>1203</v>
      </c>
      <c r="E496" s="61"/>
      <c r="F496" s="85"/>
      <c r="G496" s="61" t="s">
        <v>1666</v>
      </c>
      <c r="H496" s="61" t="s">
        <v>34</v>
      </c>
      <c r="I496" s="61" t="s">
        <v>1618</v>
      </c>
      <c r="J496" s="61" t="s">
        <v>53</v>
      </c>
      <c r="K496" s="61">
        <v>5</v>
      </c>
      <c r="L496" s="61" t="s">
        <v>28</v>
      </c>
      <c r="M496" s="61">
        <v>7.4</v>
      </c>
      <c r="N496" s="61" t="s">
        <v>29</v>
      </c>
      <c r="O496" s="61" t="s">
        <v>704</v>
      </c>
      <c r="P496" s="61" t="s">
        <v>43</v>
      </c>
      <c r="Q496" s="61">
        <v>0</v>
      </c>
      <c r="R496" s="61" t="s">
        <v>57</v>
      </c>
      <c r="S496" s="41">
        <v>3500000</v>
      </c>
      <c r="T496" s="41">
        <f t="shared" si="8"/>
        <v>25900000</v>
      </c>
      <c r="U496" s="25">
        <f t="shared" si="9"/>
        <v>25900000</v>
      </c>
      <c r="V496" s="61" t="s">
        <v>32</v>
      </c>
      <c r="W496" s="3" t="s">
        <v>33</v>
      </c>
      <c r="X496" s="61" t="s">
        <v>1616</v>
      </c>
      <c r="Y496" s="62">
        <v>3009133992</v>
      </c>
      <c r="Z496" s="73" t="s">
        <v>98</v>
      </c>
      <c r="AA496" s="61"/>
      <c r="AB496" s="61" t="s">
        <v>96</v>
      </c>
      <c r="AC496" s="61" t="s">
        <v>570</v>
      </c>
      <c r="AD496" s="61" t="s">
        <v>1619</v>
      </c>
      <c r="AE496" s="61"/>
      <c r="AF496" s="61"/>
    </row>
    <row r="497" spans="1:35" s="67" customFormat="1" ht="49.5" hidden="1" x14ac:dyDescent="0.25">
      <c r="A497" s="61" t="s">
        <v>1743</v>
      </c>
      <c r="B497" s="61" t="s">
        <v>130</v>
      </c>
      <c r="C497" s="23">
        <v>496</v>
      </c>
      <c r="D497" s="61" t="s">
        <v>174</v>
      </c>
      <c r="E497" s="61"/>
      <c r="F497" s="85"/>
      <c r="G497" s="61" t="s">
        <v>1667</v>
      </c>
      <c r="H497" s="61" t="s">
        <v>26</v>
      </c>
      <c r="I497" s="61" t="s">
        <v>1351</v>
      </c>
      <c r="J497" s="61" t="s">
        <v>53</v>
      </c>
      <c r="K497" s="61">
        <v>5</v>
      </c>
      <c r="L497" s="61" t="s">
        <v>28</v>
      </c>
      <c r="M497" s="61">
        <v>7.5</v>
      </c>
      <c r="N497" s="61" t="s">
        <v>29</v>
      </c>
      <c r="O497" s="61" t="s">
        <v>704</v>
      </c>
      <c r="P497" s="61" t="s">
        <v>43</v>
      </c>
      <c r="Q497" s="61">
        <v>0</v>
      </c>
      <c r="R497" s="61" t="s">
        <v>31</v>
      </c>
      <c r="S497" s="41">
        <v>8000000</v>
      </c>
      <c r="T497" s="41">
        <f t="shared" si="8"/>
        <v>60000000</v>
      </c>
      <c r="U497" s="25">
        <f t="shared" si="9"/>
        <v>60000000</v>
      </c>
      <c r="V497" s="61" t="s">
        <v>32</v>
      </c>
      <c r="W497" s="61" t="s">
        <v>33</v>
      </c>
      <c r="X497" s="61" t="s">
        <v>156</v>
      </c>
      <c r="Y497" s="62">
        <v>3009133992</v>
      </c>
      <c r="Z497" s="73" t="s">
        <v>157</v>
      </c>
      <c r="AA497" s="61"/>
      <c r="AB497" s="61" t="s">
        <v>130</v>
      </c>
      <c r="AC497" s="61" t="s">
        <v>270</v>
      </c>
      <c r="AD497" s="61" t="s">
        <v>1619</v>
      </c>
      <c r="AE497" s="61"/>
      <c r="AF497" s="61"/>
    </row>
    <row r="498" spans="1:35" s="67" customFormat="1" ht="49.5" hidden="1" x14ac:dyDescent="0.25">
      <c r="A498" s="61" t="s">
        <v>1744</v>
      </c>
      <c r="B498" s="61" t="s">
        <v>130</v>
      </c>
      <c r="C498" s="23">
        <v>497</v>
      </c>
      <c r="D498" s="61">
        <v>80161500</v>
      </c>
      <c r="E498" s="61"/>
      <c r="F498" s="85"/>
      <c r="G498" s="61" t="s">
        <v>1668</v>
      </c>
      <c r="H498" s="61" t="s">
        <v>26</v>
      </c>
      <c r="I498" s="61" t="s">
        <v>1353</v>
      </c>
      <c r="J498" s="61" t="s">
        <v>53</v>
      </c>
      <c r="K498" s="61">
        <v>5</v>
      </c>
      <c r="L498" s="61" t="s">
        <v>28</v>
      </c>
      <c r="M498" s="61">
        <v>7.5</v>
      </c>
      <c r="N498" s="61" t="s">
        <v>29</v>
      </c>
      <c r="O498" s="61" t="s">
        <v>704</v>
      </c>
      <c r="P498" s="61" t="s">
        <v>43</v>
      </c>
      <c r="Q498" s="61">
        <v>0</v>
      </c>
      <c r="R498" s="61" t="s">
        <v>31</v>
      </c>
      <c r="S498" s="41">
        <v>4000000</v>
      </c>
      <c r="T498" s="41">
        <f t="shared" si="8"/>
        <v>30000000</v>
      </c>
      <c r="U498" s="25">
        <f t="shared" si="9"/>
        <v>30000000</v>
      </c>
      <c r="V498" s="61" t="s">
        <v>32</v>
      </c>
      <c r="W498" s="61" t="s">
        <v>33</v>
      </c>
      <c r="X498" s="61" t="s">
        <v>156</v>
      </c>
      <c r="Y498" s="62">
        <v>3009133992</v>
      </c>
      <c r="Z498" s="73" t="s">
        <v>157</v>
      </c>
      <c r="AA498" s="61"/>
      <c r="AB498" s="61" t="s">
        <v>130</v>
      </c>
      <c r="AC498" s="61" t="s">
        <v>270</v>
      </c>
      <c r="AD498" s="61" t="s">
        <v>1619</v>
      </c>
      <c r="AE498" s="61"/>
      <c r="AF498" s="61"/>
    </row>
    <row r="499" spans="1:35" s="67" customFormat="1" ht="165" hidden="1" x14ac:dyDescent="0.25">
      <c r="A499" s="61" t="s">
        <v>1705</v>
      </c>
      <c r="B499" s="61" t="s">
        <v>48</v>
      </c>
      <c r="C499" s="23">
        <v>498</v>
      </c>
      <c r="D499" s="61">
        <v>80161504</v>
      </c>
      <c r="E499" s="61"/>
      <c r="F499" s="85"/>
      <c r="G499" s="61" t="s">
        <v>1669</v>
      </c>
      <c r="H499" s="61" t="s">
        <v>26</v>
      </c>
      <c r="I499" s="61" t="s">
        <v>41</v>
      </c>
      <c r="J499" s="61" t="s">
        <v>39</v>
      </c>
      <c r="K499" s="61">
        <v>9</v>
      </c>
      <c r="L499" s="61" t="s">
        <v>28</v>
      </c>
      <c r="M499" s="61">
        <v>3.5</v>
      </c>
      <c r="N499" s="61" t="s">
        <v>29</v>
      </c>
      <c r="O499" s="61" t="s">
        <v>704</v>
      </c>
      <c r="P499" s="61" t="s">
        <v>43</v>
      </c>
      <c r="Q499" s="61">
        <v>0</v>
      </c>
      <c r="R499" s="61" t="s">
        <v>57</v>
      </c>
      <c r="S499" s="41">
        <v>7500000</v>
      </c>
      <c r="T499" s="41">
        <f>+S499*M499</f>
        <v>26250000</v>
      </c>
      <c r="U499" s="25">
        <f t="shared" ref="U499:U504" si="10">+T499</f>
        <v>26250000</v>
      </c>
      <c r="V499" s="61" t="s">
        <v>32</v>
      </c>
      <c r="W499" s="61" t="s">
        <v>33</v>
      </c>
      <c r="X499" s="61" t="s">
        <v>331</v>
      </c>
      <c r="Y499" s="61">
        <v>8420</v>
      </c>
      <c r="Z499" s="61" t="s">
        <v>332</v>
      </c>
      <c r="AA499" s="61"/>
      <c r="AB499" s="61" t="s">
        <v>48</v>
      </c>
      <c r="AC499" s="61" t="s">
        <v>568</v>
      </c>
      <c r="AD499" s="61" t="s">
        <v>2254</v>
      </c>
      <c r="AE499" s="61"/>
      <c r="AF499" s="61"/>
    </row>
    <row r="500" spans="1:35" s="67" customFormat="1" ht="87.75" hidden="1" customHeight="1" x14ac:dyDescent="0.25">
      <c r="A500" s="61" t="s">
        <v>1706</v>
      </c>
      <c r="B500" s="61" t="s">
        <v>48</v>
      </c>
      <c r="C500" s="23">
        <v>499</v>
      </c>
      <c r="D500" s="61">
        <v>80161504</v>
      </c>
      <c r="E500" s="61"/>
      <c r="F500" s="85"/>
      <c r="G500" s="61" t="s">
        <v>1670</v>
      </c>
      <c r="H500" s="61" t="s">
        <v>26</v>
      </c>
      <c r="I500" s="61" t="s">
        <v>333</v>
      </c>
      <c r="J500" s="61" t="s">
        <v>60</v>
      </c>
      <c r="K500" s="61">
        <v>6</v>
      </c>
      <c r="L500" s="61" t="s">
        <v>28</v>
      </c>
      <c r="M500" s="61">
        <v>6.5</v>
      </c>
      <c r="N500" s="61" t="s">
        <v>29</v>
      </c>
      <c r="O500" s="61" t="s">
        <v>704</v>
      </c>
      <c r="P500" s="61" t="s">
        <v>43</v>
      </c>
      <c r="Q500" s="61">
        <v>0</v>
      </c>
      <c r="R500" s="61" t="s">
        <v>57</v>
      </c>
      <c r="S500" s="41">
        <v>5000000</v>
      </c>
      <c r="T500" s="41">
        <f>+S500*M500</f>
        <v>32500000</v>
      </c>
      <c r="U500" s="25">
        <f t="shared" si="10"/>
        <v>32500000</v>
      </c>
      <c r="V500" s="61" t="s">
        <v>32</v>
      </c>
      <c r="W500" s="61" t="s">
        <v>33</v>
      </c>
      <c r="X500" s="61" t="s">
        <v>331</v>
      </c>
      <c r="Y500" s="61">
        <v>8420</v>
      </c>
      <c r="Z500" s="61" t="s">
        <v>332</v>
      </c>
      <c r="AA500" s="61"/>
      <c r="AB500" s="61" t="s">
        <v>48</v>
      </c>
      <c r="AC500" s="61" t="s">
        <v>568</v>
      </c>
      <c r="AD500" s="61" t="s">
        <v>1838</v>
      </c>
      <c r="AE500" s="61"/>
      <c r="AF500" s="61"/>
    </row>
    <row r="501" spans="1:35" ht="126" hidden="1" customHeight="1" x14ac:dyDescent="0.25">
      <c r="A501" s="61" t="s">
        <v>1707</v>
      </c>
      <c r="B501" s="61" t="s">
        <v>48</v>
      </c>
      <c r="C501" s="23">
        <v>500</v>
      </c>
      <c r="D501" s="61">
        <v>80161504</v>
      </c>
      <c r="E501" s="61"/>
      <c r="F501" s="85"/>
      <c r="G501" s="61" t="s">
        <v>1671</v>
      </c>
      <c r="H501" s="61" t="s">
        <v>26</v>
      </c>
      <c r="I501" s="61" t="s">
        <v>1117</v>
      </c>
      <c r="J501" s="61" t="s">
        <v>60</v>
      </c>
      <c r="K501" s="61">
        <v>6</v>
      </c>
      <c r="L501" s="61" t="s">
        <v>28</v>
      </c>
      <c r="M501" s="61">
        <v>6.5</v>
      </c>
      <c r="N501" s="61" t="s">
        <v>29</v>
      </c>
      <c r="O501" s="61" t="s">
        <v>704</v>
      </c>
      <c r="P501" s="61" t="s">
        <v>43</v>
      </c>
      <c r="Q501" s="61">
        <v>0</v>
      </c>
      <c r="R501" s="61" t="s">
        <v>57</v>
      </c>
      <c r="S501" s="41">
        <v>6000000</v>
      </c>
      <c r="T501" s="41">
        <f>+S501*M501</f>
        <v>39000000</v>
      </c>
      <c r="U501" s="25">
        <f t="shared" si="10"/>
        <v>39000000</v>
      </c>
      <c r="V501" s="61" t="s">
        <v>32</v>
      </c>
      <c r="W501" s="61" t="s">
        <v>33</v>
      </c>
      <c r="X501" s="61" t="s">
        <v>331</v>
      </c>
      <c r="Y501" s="61">
        <v>8420</v>
      </c>
      <c r="Z501" s="61" t="s">
        <v>332</v>
      </c>
      <c r="AA501" s="61"/>
      <c r="AB501" s="61" t="s">
        <v>48</v>
      </c>
      <c r="AC501" s="61" t="s">
        <v>568</v>
      </c>
      <c r="AD501" s="61" t="s">
        <v>1838</v>
      </c>
      <c r="AE501" s="61"/>
      <c r="AF501" s="61"/>
    </row>
    <row r="502" spans="1:35" ht="174" hidden="1" customHeight="1" x14ac:dyDescent="0.25">
      <c r="A502" s="61" t="s">
        <v>1710</v>
      </c>
      <c r="B502" s="61" t="s">
        <v>74</v>
      </c>
      <c r="C502" s="23">
        <v>501</v>
      </c>
      <c r="D502" s="61">
        <v>80161504</v>
      </c>
      <c r="E502" s="61"/>
      <c r="F502" s="85"/>
      <c r="G502" s="61" t="s">
        <v>1672</v>
      </c>
      <c r="H502" s="61" t="s">
        <v>34</v>
      </c>
      <c r="I502" s="61" t="s">
        <v>1294</v>
      </c>
      <c r="J502" s="61" t="s">
        <v>53</v>
      </c>
      <c r="K502" s="62">
        <v>5</v>
      </c>
      <c r="L502" s="61" t="s">
        <v>28</v>
      </c>
      <c r="M502" s="61">
        <v>7</v>
      </c>
      <c r="N502" s="61" t="s">
        <v>29</v>
      </c>
      <c r="O502" s="61" t="s">
        <v>704</v>
      </c>
      <c r="P502" s="61" t="s">
        <v>43</v>
      </c>
      <c r="Q502" s="61">
        <v>0</v>
      </c>
      <c r="R502" s="61" t="s">
        <v>31</v>
      </c>
      <c r="S502" s="41">
        <v>5500000</v>
      </c>
      <c r="T502" s="41">
        <f>+M502*S502</f>
        <v>38500000</v>
      </c>
      <c r="U502" s="25">
        <f t="shared" si="10"/>
        <v>38500000</v>
      </c>
      <c r="V502" s="61" t="s">
        <v>32</v>
      </c>
      <c r="W502" s="61" t="s">
        <v>33</v>
      </c>
      <c r="X502" s="61" t="s">
        <v>560</v>
      </c>
      <c r="Y502" s="62">
        <v>3009133992</v>
      </c>
      <c r="Z502" s="73" t="s">
        <v>277</v>
      </c>
      <c r="AA502" s="61"/>
      <c r="AB502" s="61" t="s">
        <v>74</v>
      </c>
      <c r="AC502" s="61" t="s">
        <v>270</v>
      </c>
      <c r="AD502" s="61" t="s">
        <v>1789</v>
      </c>
      <c r="AE502" s="61"/>
      <c r="AF502" s="61"/>
    </row>
    <row r="503" spans="1:35" s="67" customFormat="1" ht="153.75" hidden="1" customHeight="1" x14ac:dyDescent="0.25">
      <c r="A503" s="61" t="s">
        <v>1711</v>
      </c>
      <c r="B503" s="61" t="s">
        <v>74</v>
      </c>
      <c r="C503" s="23">
        <v>502</v>
      </c>
      <c r="D503" s="61">
        <v>80161504</v>
      </c>
      <c r="E503" s="61"/>
      <c r="F503" s="85"/>
      <c r="G503" s="61" t="s">
        <v>1673</v>
      </c>
      <c r="H503" s="61" t="s">
        <v>26</v>
      </c>
      <c r="I503" s="61" t="s">
        <v>1296</v>
      </c>
      <c r="J503" s="61" t="s">
        <v>53</v>
      </c>
      <c r="K503" s="62">
        <v>5</v>
      </c>
      <c r="L503" s="61" t="s">
        <v>28</v>
      </c>
      <c r="M503" s="61">
        <v>7</v>
      </c>
      <c r="N503" s="61" t="s">
        <v>29</v>
      </c>
      <c r="O503" s="61" t="s">
        <v>704</v>
      </c>
      <c r="P503" s="61" t="s">
        <v>43</v>
      </c>
      <c r="Q503" s="61">
        <v>0</v>
      </c>
      <c r="R503" s="61" t="s">
        <v>31</v>
      </c>
      <c r="S503" s="41">
        <v>8500000</v>
      </c>
      <c r="T503" s="41">
        <f>+M503*S503</f>
        <v>59500000</v>
      </c>
      <c r="U503" s="25">
        <f t="shared" si="10"/>
        <v>59500000</v>
      </c>
      <c r="V503" s="61" t="s">
        <v>32</v>
      </c>
      <c r="W503" s="61" t="s">
        <v>33</v>
      </c>
      <c r="X503" s="61" t="s">
        <v>560</v>
      </c>
      <c r="Y503" s="62">
        <v>3009133992</v>
      </c>
      <c r="Z503" s="73" t="s">
        <v>277</v>
      </c>
      <c r="AA503" s="61"/>
      <c r="AB503" s="61" t="s">
        <v>74</v>
      </c>
      <c r="AC503" s="61" t="s">
        <v>270</v>
      </c>
      <c r="AD503" s="61" t="s">
        <v>1789</v>
      </c>
      <c r="AE503" s="61"/>
      <c r="AF503" s="61"/>
    </row>
    <row r="504" spans="1:35" s="111" customFormat="1" ht="207" hidden="1" customHeight="1" x14ac:dyDescent="0.3">
      <c r="A504" s="61" t="s">
        <v>1745</v>
      </c>
      <c r="B504" s="61" t="s">
        <v>172</v>
      </c>
      <c r="C504" s="23">
        <v>503</v>
      </c>
      <c r="D504" s="61" t="s">
        <v>659</v>
      </c>
      <c r="E504" s="61"/>
      <c r="F504" s="85"/>
      <c r="G504" s="61" t="s">
        <v>1674</v>
      </c>
      <c r="H504" s="61" t="s">
        <v>1632</v>
      </c>
      <c r="I504" s="85"/>
      <c r="J504" s="61" t="s">
        <v>53</v>
      </c>
      <c r="K504" s="61">
        <v>5</v>
      </c>
      <c r="L504" s="61" t="s">
        <v>28</v>
      </c>
      <c r="M504" s="61">
        <v>6</v>
      </c>
      <c r="N504" s="61" t="s">
        <v>134</v>
      </c>
      <c r="O504" s="61" t="s">
        <v>704</v>
      </c>
      <c r="P504" s="61" t="s">
        <v>43</v>
      </c>
      <c r="Q504" s="61">
        <v>0</v>
      </c>
      <c r="R504" s="61" t="s">
        <v>57</v>
      </c>
      <c r="S504" s="41">
        <v>0</v>
      </c>
      <c r="T504" s="41">
        <v>80000000</v>
      </c>
      <c r="U504" s="25">
        <f t="shared" si="10"/>
        <v>80000000</v>
      </c>
      <c r="V504" s="61" t="s">
        <v>32</v>
      </c>
      <c r="W504" s="61" t="s">
        <v>33</v>
      </c>
      <c r="X504" s="61" t="s">
        <v>572</v>
      </c>
      <c r="Y504" s="62">
        <v>3009133992</v>
      </c>
      <c r="Z504" s="73" t="s">
        <v>573</v>
      </c>
      <c r="AA504" s="61"/>
      <c r="AB504" s="61" t="s">
        <v>172</v>
      </c>
      <c r="AC504" s="61" t="s">
        <v>604</v>
      </c>
      <c r="AD504" s="61" t="s">
        <v>1619</v>
      </c>
      <c r="AE504" s="85"/>
      <c r="AF504" s="85"/>
    </row>
    <row r="505" spans="1:35" ht="183" hidden="1" customHeight="1" x14ac:dyDescent="0.25">
      <c r="A505" s="61" t="s">
        <v>1746</v>
      </c>
      <c r="B505" s="61" t="s">
        <v>172</v>
      </c>
      <c r="C505" s="23">
        <v>504</v>
      </c>
      <c r="D505" s="61">
        <v>80161500</v>
      </c>
      <c r="E505" s="61"/>
      <c r="F505" s="85"/>
      <c r="G505" s="61" t="s">
        <v>1813</v>
      </c>
      <c r="H505" s="61" t="s">
        <v>1532</v>
      </c>
      <c r="I505" s="61" t="s">
        <v>1263</v>
      </c>
      <c r="J505" s="61" t="s">
        <v>53</v>
      </c>
      <c r="K505" s="61">
        <v>5</v>
      </c>
      <c r="L505" s="61" t="s">
        <v>28</v>
      </c>
      <c r="M505" s="61">
        <v>7.5</v>
      </c>
      <c r="N505" s="61" t="s">
        <v>29</v>
      </c>
      <c r="O505" s="61" t="s">
        <v>704</v>
      </c>
      <c r="P505" s="61" t="s">
        <v>43</v>
      </c>
      <c r="Q505" s="61">
        <v>0</v>
      </c>
      <c r="R505" s="61" t="s">
        <v>57</v>
      </c>
      <c r="S505" s="41">
        <v>11000000</v>
      </c>
      <c r="T505" s="41">
        <f>+M505*S505</f>
        <v>82500000</v>
      </c>
      <c r="U505" s="25">
        <v>82500000</v>
      </c>
      <c r="V505" s="61" t="s">
        <v>32</v>
      </c>
      <c r="W505" s="61" t="s">
        <v>33</v>
      </c>
      <c r="X505" s="61" t="s">
        <v>1264</v>
      </c>
      <c r="Y505" s="62">
        <v>3009133992</v>
      </c>
      <c r="Z505" s="73" t="s">
        <v>1265</v>
      </c>
      <c r="AA505" s="61"/>
      <c r="AB505" s="61" t="s">
        <v>172</v>
      </c>
      <c r="AC505" s="61" t="s">
        <v>266</v>
      </c>
      <c r="AD505" s="61" t="s">
        <v>1619</v>
      </c>
      <c r="AE505" s="61"/>
      <c r="AF505" s="61"/>
    </row>
    <row r="506" spans="1:35" s="67" customFormat="1" ht="82.5" hidden="1" x14ac:dyDescent="0.25">
      <c r="A506" s="61" t="s">
        <v>1747</v>
      </c>
      <c r="B506" s="61" t="s">
        <v>172</v>
      </c>
      <c r="C506" s="23">
        <v>505</v>
      </c>
      <c r="D506" s="61">
        <v>80161500</v>
      </c>
      <c r="E506" s="61"/>
      <c r="F506" s="85"/>
      <c r="G506" s="61" t="s">
        <v>1694</v>
      </c>
      <c r="H506" s="61" t="s">
        <v>26</v>
      </c>
      <c r="I506" s="61" t="s">
        <v>1269</v>
      </c>
      <c r="J506" s="5" t="s">
        <v>53</v>
      </c>
      <c r="K506" s="61">
        <v>5</v>
      </c>
      <c r="L506" s="61" t="s">
        <v>28</v>
      </c>
      <c r="M506" s="61">
        <v>7.5</v>
      </c>
      <c r="N506" s="61" t="s">
        <v>29</v>
      </c>
      <c r="O506" s="61" t="s">
        <v>704</v>
      </c>
      <c r="P506" s="61" t="s">
        <v>43</v>
      </c>
      <c r="Q506" s="61">
        <v>0</v>
      </c>
      <c r="R506" s="61" t="s">
        <v>57</v>
      </c>
      <c r="S506" s="41">
        <v>6000000</v>
      </c>
      <c r="T506" s="41">
        <f>+M506*S506</f>
        <v>45000000</v>
      </c>
      <c r="U506" s="25">
        <v>45000000</v>
      </c>
      <c r="V506" s="61" t="s">
        <v>32</v>
      </c>
      <c r="W506" s="61" t="s">
        <v>33</v>
      </c>
      <c r="X506" s="61" t="s">
        <v>572</v>
      </c>
      <c r="Y506" s="62">
        <v>3009133992</v>
      </c>
      <c r="Z506" s="73" t="s">
        <v>573</v>
      </c>
      <c r="AA506" s="61"/>
      <c r="AB506" s="61" t="s">
        <v>172</v>
      </c>
      <c r="AC506" s="61" t="s">
        <v>266</v>
      </c>
      <c r="AD506" s="61" t="s">
        <v>1619</v>
      </c>
      <c r="AE506" s="61"/>
      <c r="AF506" s="61"/>
      <c r="AG506" s="94"/>
      <c r="AH506" s="94"/>
      <c r="AI506" s="94"/>
    </row>
    <row r="507" spans="1:35" s="67" customFormat="1" ht="103.5" hidden="1" customHeight="1" x14ac:dyDescent="0.25">
      <c r="A507" s="61" t="s">
        <v>1748</v>
      </c>
      <c r="B507" s="61" t="s">
        <v>172</v>
      </c>
      <c r="C507" s="23">
        <v>506</v>
      </c>
      <c r="D507" s="61">
        <v>80161500</v>
      </c>
      <c r="E507" s="61"/>
      <c r="F507" s="85"/>
      <c r="G507" s="61" t="s">
        <v>1695</v>
      </c>
      <c r="H507" s="61" t="s">
        <v>739</v>
      </c>
      <c r="I507" s="61" t="s">
        <v>1349</v>
      </c>
      <c r="J507" s="61" t="s">
        <v>53</v>
      </c>
      <c r="K507" s="61">
        <v>5</v>
      </c>
      <c r="L507" s="61" t="s">
        <v>28</v>
      </c>
      <c r="M507" s="61">
        <v>7.3</v>
      </c>
      <c r="N507" s="61" t="s">
        <v>29</v>
      </c>
      <c r="O507" s="61" t="s">
        <v>704</v>
      </c>
      <c r="P507" s="61" t="s">
        <v>43</v>
      </c>
      <c r="Q507" s="61">
        <v>0</v>
      </c>
      <c r="R507" s="61" t="s">
        <v>31</v>
      </c>
      <c r="S507" s="41">
        <v>7000000</v>
      </c>
      <c r="T507" s="41">
        <f>+M507*S507</f>
        <v>51100000</v>
      </c>
      <c r="U507" s="25">
        <f>+T507</f>
        <v>51100000</v>
      </c>
      <c r="V507" s="61" t="s">
        <v>32</v>
      </c>
      <c r="W507" s="61" t="s">
        <v>33</v>
      </c>
      <c r="X507" s="61" t="s">
        <v>572</v>
      </c>
      <c r="Y507" s="62">
        <v>3009133992</v>
      </c>
      <c r="Z507" s="73" t="s">
        <v>573</v>
      </c>
      <c r="AA507" s="61"/>
      <c r="AB507" s="61" t="s">
        <v>172</v>
      </c>
      <c r="AC507" s="61" t="s">
        <v>270</v>
      </c>
      <c r="AD507" s="61" t="s">
        <v>1619</v>
      </c>
      <c r="AE507" s="61"/>
      <c r="AF507" s="61"/>
      <c r="AG507" s="94"/>
      <c r="AH507" s="94"/>
      <c r="AI507" s="94"/>
    </row>
    <row r="508" spans="1:35" ht="176.25" hidden="1" customHeight="1" x14ac:dyDescent="0.25">
      <c r="A508" s="61" t="s">
        <v>1749</v>
      </c>
      <c r="B508" s="61" t="s">
        <v>172</v>
      </c>
      <c r="C508" s="23">
        <v>507</v>
      </c>
      <c r="D508" s="61">
        <v>80161500</v>
      </c>
      <c r="E508" s="61"/>
      <c r="F508" s="85"/>
      <c r="G508" s="61" t="s">
        <v>1675</v>
      </c>
      <c r="H508" s="61" t="s">
        <v>34</v>
      </c>
      <c r="I508" s="61" t="s">
        <v>1267</v>
      </c>
      <c r="J508" s="61" t="s">
        <v>60</v>
      </c>
      <c r="K508" s="61">
        <v>6</v>
      </c>
      <c r="L508" s="61" t="s">
        <v>28</v>
      </c>
      <c r="M508" s="61">
        <v>6.2</v>
      </c>
      <c r="N508" s="61" t="s">
        <v>29</v>
      </c>
      <c r="O508" s="61" t="s">
        <v>704</v>
      </c>
      <c r="P508" s="61" t="s">
        <v>43</v>
      </c>
      <c r="Q508" s="61">
        <v>0</v>
      </c>
      <c r="R508" s="61" t="s">
        <v>57</v>
      </c>
      <c r="S508" s="41">
        <v>5500000</v>
      </c>
      <c r="T508" s="41">
        <v>33733333</v>
      </c>
      <c r="U508" s="25">
        <f>+T508</f>
        <v>33733333</v>
      </c>
      <c r="V508" s="61" t="s">
        <v>32</v>
      </c>
      <c r="W508" s="61" t="s">
        <v>33</v>
      </c>
      <c r="X508" s="61" t="s">
        <v>572</v>
      </c>
      <c r="Y508" s="62">
        <v>3009133992</v>
      </c>
      <c r="Z508" s="73" t="s">
        <v>573</v>
      </c>
      <c r="AA508" s="61"/>
      <c r="AB508" s="61" t="s">
        <v>172</v>
      </c>
      <c r="AC508" s="61" t="s">
        <v>266</v>
      </c>
      <c r="AD508" s="61" t="s">
        <v>1917</v>
      </c>
      <c r="AE508" s="61"/>
      <c r="AF508" s="61"/>
    </row>
    <row r="509" spans="1:35" s="94" customFormat="1" ht="189" hidden="1" customHeight="1" x14ac:dyDescent="0.25">
      <c r="A509" s="61" t="s">
        <v>1750</v>
      </c>
      <c r="B509" s="61" t="s">
        <v>172</v>
      </c>
      <c r="C509" s="23">
        <v>508</v>
      </c>
      <c r="D509" s="61">
        <v>80161500</v>
      </c>
      <c r="E509" s="61"/>
      <c r="F509" s="85"/>
      <c r="G509" s="61" t="s">
        <v>1676</v>
      </c>
      <c r="H509" s="61" t="s">
        <v>26</v>
      </c>
      <c r="I509" s="61" t="s">
        <v>1271</v>
      </c>
      <c r="J509" s="87" t="s">
        <v>144</v>
      </c>
      <c r="K509" s="61">
        <v>7</v>
      </c>
      <c r="L509" s="61" t="s">
        <v>28</v>
      </c>
      <c r="M509" s="61">
        <v>5.9</v>
      </c>
      <c r="N509" s="61" t="s">
        <v>29</v>
      </c>
      <c r="O509" s="61" t="s">
        <v>704</v>
      </c>
      <c r="P509" s="61" t="s">
        <v>43</v>
      </c>
      <c r="Q509" s="61">
        <v>0</v>
      </c>
      <c r="R509" s="61" t="s">
        <v>57</v>
      </c>
      <c r="S509" s="41">
        <v>7000000</v>
      </c>
      <c r="T509" s="41">
        <v>45500000</v>
      </c>
      <c r="U509" s="25">
        <v>45500000</v>
      </c>
      <c r="V509" s="61" t="s">
        <v>32</v>
      </c>
      <c r="W509" s="61" t="s">
        <v>33</v>
      </c>
      <c r="X509" s="61" t="s">
        <v>572</v>
      </c>
      <c r="Y509" s="62">
        <v>3009133992</v>
      </c>
      <c r="Z509" s="73" t="s">
        <v>573</v>
      </c>
      <c r="AA509" s="61"/>
      <c r="AB509" s="61" t="s">
        <v>172</v>
      </c>
      <c r="AC509" s="61" t="s">
        <v>266</v>
      </c>
      <c r="AD509" s="61" t="s">
        <v>1966</v>
      </c>
      <c r="AE509" s="61"/>
      <c r="AF509" s="61"/>
    </row>
    <row r="510" spans="1:35" ht="82.5" hidden="1" x14ac:dyDescent="0.25">
      <c r="A510" s="61" t="s">
        <v>1751</v>
      </c>
      <c r="B510" s="61" t="s">
        <v>172</v>
      </c>
      <c r="C510" s="23">
        <v>509</v>
      </c>
      <c r="D510" s="61">
        <v>80161500</v>
      </c>
      <c r="E510" s="61"/>
      <c r="F510" s="85"/>
      <c r="G510" s="61" t="s">
        <v>1677</v>
      </c>
      <c r="H510" s="61" t="s">
        <v>26</v>
      </c>
      <c r="I510" s="61" t="s">
        <v>1273</v>
      </c>
      <c r="J510" s="61" t="s">
        <v>60</v>
      </c>
      <c r="K510" s="61">
        <v>6</v>
      </c>
      <c r="L510" s="61" t="s">
        <v>28</v>
      </c>
      <c r="M510" s="61">
        <v>6.5</v>
      </c>
      <c r="N510" s="61" t="s">
        <v>29</v>
      </c>
      <c r="O510" s="61" t="s">
        <v>704</v>
      </c>
      <c r="P510" s="61" t="s">
        <v>43</v>
      </c>
      <c r="Q510" s="61">
        <v>0</v>
      </c>
      <c r="R510" s="61" t="s">
        <v>57</v>
      </c>
      <c r="S510" s="41">
        <v>8000000</v>
      </c>
      <c r="T510" s="41">
        <v>52000000</v>
      </c>
      <c r="U510" s="25">
        <v>52000000</v>
      </c>
      <c r="V510" s="61" t="s">
        <v>32</v>
      </c>
      <c r="W510" s="61" t="s">
        <v>33</v>
      </c>
      <c r="X510" s="61" t="s">
        <v>572</v>
      </c>
      <c r="Y510" s="62">
        <v>3009133992</v>
      </c>
      <c r="Z510" s="73" t="s">
        <v>573</v>
      </c>
      <c r="AA510" s="61"/>
      <c r="AB510" s="61" t="s">
        <v>172</v>
      </c>
      <c r="AC510" s="61" t="s">
        <v>266</v>
      </c>
      <c r="AD510" s="61" t="s">
        <v>1619</v>
      </c>
      <c r="AE510" s="61"/>
      <c r="AF510" s="61"/>
    </row>
    <row r="511" spans="1:35" ht="266.25" hidden="1" customHeight="1" x14ac:dyDescent="0.25">
      <c r="A511" s="61" t="s">
        <v>1752</v>
      </c>
      <c r="B511" s="61" t="s">
        <v>172</v>
      </c>
      <c r="C511" s="23">
        <v>510</v>
      </c>
      <c r="D511" s="61">
        <v>80161500</v>
      </c>
      <c r="E511" s="61"/>
      <c r="F511" s="85"/>
      <c r="G511" s="61" t="s">
        <v>1696</v>
      </c>
      <c r="H511" s="61" t="s">
        <v>26</v>
      </c>
      <c r="I511" s="61" t="s">
        <v>1275</v>
      </c>
      <c r="J511" s="5" t="s">
        <v>60</v>
      </c>
      <c r="K511" s="61">
        <v>6</v>
      </c>
      <c r="L511" s="61" t="s">
        <v>28</v>
      </c>
      <c r="M511" s="61">
        <v>6.5</v>
      </c>
      <c r="N511" s="61" t="s">
        <v>29</v>
      </c>
      <c r="O511" s="61" t="s">
        <v>704</v>
      </c>
      <c r="P511" s="61" t="s">
        <v>43</v>
      </c>
      <c r="Q511" s="61">
        <v>0</v>
      </c>
      <c r="R511" s="61" t="s">
        <v>57</v>
      </c>
      <c r="S511" s="41">
        <v>5000000</v>
      </c>
      <c r="T511" s="41">
        <v>32500000</v>
      </c>
      <c r="U511" s="25">
        <v>32500000</v>
      </c>
      <c r="V511" s="61" t="s">
        <v>32</v>
      </c>
      <c r="W511" s="61" t="s">
        <v>33</v>
      </c>
      <c r="X511" s="61" t="s">
        <v>572</v>
      </c>
      <c r="Y511" s="62">
        <v>3009133992</v>
      </c>
      <c r="Z511" s="73" t="s">
        <v>573</v>
      </c>
      <c r="AA511" s="61"/>
      <c r="AB511" s="61" t="s">
        <v>172</v>
      </c>
      <c r="AC511" s="61" t="s">
        <v>266</v>
      </c>
      <c r="AD511" s="61" t="s">
        <v>1619</v>
      </c>
      <c r="AE511" s="61"/>
      <c r="AF511" s="61"/>
    </row>
    <row r="512" spans="1:35" ht="49.5" hidden="1" x14ac:dyDescent="0.25">
      <c r="A512" s="61" t="s">
        <v>1753</v>
      </c>
      <c r="B512" s="61" t="s">
        <v>172</v>
      </c>
      <c r="C512" s="23">
        <v>511</v>
      </c>
      <c r="D512" s="61">
        <v>80161500</v>
      </c>
      <c r="E512" s="61"/>
      <c r="F512" s="85"/>
      <c r="G512" s="61" t="s">
        <v>1678</v>
      </c>
      <c r="H512" s="61" t="s">
        <v>26</v>
      </c>
      <c r="I512" s="61" t="s">
        <v>1633</v>
      </c>
      <c r="J512" s="61" t="s">
        <v>144</v>
      </c>
      <c r="K512" s="61">
        <v>7</v>
      </c>
      <c r="L512" s="61" t="s">
        <v>28</v>
      </c>
      <c r="M512" s="61">
        <v>5.5</v>
      </c>
      <c r="N512" s="61" t="s">
        <v>29</v>
      </c>
      <c r="O512" s="61" t="s">
        <v>704</v>
      </c>
      <c r="P512" s="61" t="s">
        <v>43</v>
      </c>
      <c r="Q512" s="61">
        <v>0</v>
      </c>
      <c r="R512" s="61" t="s">
        <v>57</v>
      </c>
      <c r="S512" s="41">
        <v>8000000</v>
      </c>
      <c r="T512" s="41">
        <v>44000000</v>
      </c>
      <c r="U512" s="25">
        <v>44000000</v>
      </c>
      <c r="V512" s="61" t="s">
        <v>32</v>
      </c>
      <c r="W512" s="61" t="s">
        <v>33</v>
      </c>
      <c r="X512" s="61" t="s">
        <v>572</v>
      </c>
      <c r="Y512" s="62">
        <v>3009133992</v>
      </c>
      <c r="Z512" s="73" t="s">
        <v>573</v>
      </c>
      <c r="AA512" s="61"/>
      <c r="AB512" s="61" t="s">
        <v>172</v>
      </c>
      <c r="AC512" s="61" t="s">
        <v>266</v>
      </c>
      <c r="AD512" s="61" t="s">
        <v>1619</v>
      </c>
      <c r="AE512" s="61"/>
      <c r="AF512" s="61"/>
    </row>
    <row r="513" spans="1:32" ht="180.75" hidden="1" customHeight="1" x14ac:dyDescent="0.25">
      <c r="A513" s="61" t="s">
        <v>1708</v>
      </c>
      <c r="B513" s="61" t="s">
        <v>63</v>
      </c>
      <c r="C513" s="23">
        <v>512</v>
      </c>
      <c r="D513" s="61" t="s">
        <v>1088</v>
      </c>
      <c r="E513" s="61"/>
      <c r="F513" s="61"/>
      <c r="G513" s="61" t="s">
        <v>1697</v>
      </c>
      <c r="H513" s="61" t="s">
        <v>26</v>
      </c>
      <c r="I513" s="61" t="s">
        <v>1089</v>
      </c>
      <c r="J513" s="61" t="s">
        <v>53</v>
      </c>
      <c r="K513" s="61">
        <v>5</v>
      </c>
      <c r="L513" s="61" t="s">
        <v>28</v>
      </c>
      <c r="M513" s="61">
        <v>7</v>
      </c>
      <c r="N513" s="61" t="s">
        <v>29</v>
      </c>
      <c r="O513" s="61" t="s">
        <v>704</v>
      </c>
      <c r="P513" s="61" t="s">
        <v>30</v>
      </c>
      <c r="Q513" s="61">
        <v>1</v>
      </c>
      <c r="R513" s="61" t="s">
        <v>57</v>
      </c>
      <c r="S513" s="41">
        <v>7000000</v>
      </c>
      <c r="T513" s="41">
        <f>7000000*7</f>
        <v>49000000</v>
      </c>
      <c r="U513" s="25">
        <f>7000000*7</f>
        <v>49000000</v>
      </c>
      <c r="V513" s="61" t="s">
        <v>32</v>
      </c>
      <c r="W513" s="61" t="s">
        <v>33</v>
      </c>
      <c r="X513" s="61" t="s">
        <v>287</v>
      </c>
      <c r="Y513" s="62">
        <v>3009133992</v>
      </c>
      <c r="Z513" s="73" t="s">
        <v>288</v>
      </c>
      <c r="AA513" s="61"/>
      <c r="AB513" s="61" t="s">
        <v>63</v>
      </c>
      <c r="AC513" s="61" t="s">
        <v>571</v>
      </c>
      <c r="AD513" s="61" t="s">
        <v>248</v>
      </c>
      <c r="AE513" s="61"/>
      <c r="AF513" s="61"/>
    </row>
    <row r="514" spans="1:32" ht="208.5" hidden="1" customHeight="1" x14ac:dyDescent="0.25">
      <c r="A514" s="61" t="s">
        <v>1709</v>
      </c>
      <c r="B514" s="61" t="s">
        <v>63</v>
      </c>
      <c r="C514" s="23">
        <v>513</v>
      </c>
      <c r="D514" s="61" t="s">
        <v>305</v>
      </c>
      <c r="E514" s="61"/>
      <c r="F514" s="61"/>
      <c r="G514" s="61" t="s">
        <v>1698</v>
      </c>
      <c r="H514" s="61" t="s">
        <v>26</v>
      </c>
      <c r="I514" s="61" t="s">
        <v>1097</v>
      </c>
      <c r="J514" s="61" t="s">
        <v>53</v>
      </c>
      <c r="K514" s="61">
        <v>5</v>
      </c>
      <c r="L514" s="61" t="s">
        <v>28</v>
      </c>
      <c r="M514" s="61">
        <v>7</v>
      </c>
      <c r="N514" s="61" t="s">
        <v>29</v>
      </c>
      <c r="O514" s="61" t="s">
        <v>704</v>
      </c>
      <c r="P514" s="61" t="s">
        <v>30</v>
      </c>
      <c r="Q514" s="61">
        <v>1</v>
      </c>
      <c r="R514" s="61" t="s">
        <v>57</v>
      </c>
      <c r="S514" s="41">
        <v>6000000</v>
      </c>
      <c r="T514" s="41">
        <f>+M514*S514</f>
        <v>42000000</v>
      </c>
      <c r="U514" s="25">
        <f>+T514</f>
        <v>42000000</v>
      </c>
      <c r="V514" s="61" t="s">
        <v>32</v>
      </c>
      <c r="W514" s="61" t="s">
        <v>33</v>
      </c>
      <c r="X514" s="61" t="s">
        <v>287</v>
      </c>
      <c r="Y514" s="62">
        <v>3009133992</v>
      </c>
      <c r="Z514" s="73" t="s">
        <v>288</v>
      </c>
      <c r="AA514" s="61"/>
      <c r="AB514" s="61" t="s">
        <v>63</v>
      </c>
      <c r="AC514" s="61" t="s">
        <v>571</v>
      </c>
      <c r="AD514" s="61" t="s">
        <v>248</v>
      </c>
      <c r="AE514" s="61"/>
      <c r="AF514" s="61"/>
    </row>
    <row r="515" spans="1:32" s="80" customFormat="1" ht="213" hidden="1" customHeight="1" x14ac:dyDescent="0.25">
      <c r="A515" s="61" t="s">
        <v>1712</v>
      </c>
      <c r="B515" s="61" t="s">
        <v>1314</v>
      </c>
      <c r="C515" s="36">
        <v>514</v>
      </c>
      <c r="D515" s="61">
        <v>80161504</v>
      </c>
      <c r="E515" s="61"/>
      <c r="F515" s="61"/>
      <c r="G515" s="61" t="s">
        <v>1699</v>
      </c>
      <c r="H515" s="61" t="s">
        <v>26</v>
      </c>
      <c r="I515" s="61" t="s">
        <v>1315</v>
      </c>
      <c r="J515" s="61" t="s">
        <v>53</v>
      </c>
      <c r="K515" s="62">
        <v>5</v>
      </c>
      <c r="L515" s="61" t="s">
        <v>62</v>
      </c>
      <c r="M515" s="61">
        <v>5.5</v>
      </c>
      <c r="N515" s="61" t="s">
        <v>29</v>
      </c>
      <c r="O515" s="61" t="s">
        <v>704</v>
      </c>
      <c r="P515" s="61" t="s">
        <v>43</v>
      </c>
      <c r="Q515" s="61">
        <v>0</v>
      </c>
      <c r="R515" s="61" t="s">
        <v>31</v>
      </c>
      <c r="S515" s="41">
        <v>6000000</v>
      </c>
      <c r="T515" s="41">
        <f>+S515*M515</f>
        <v>33000000</v>
      </c>
      <c r="U515" s="25">
        <f>T515</f>
        <v>33000000</v>
      </c>
      <c r="V515" s="61" t="s">
        <v>32</v>
      </c>
      <c r="W515" s="3" t="s">
        <v>33</v>
      </c>
      <c r="X515" s="61" t="s">
        <v>1316</v>
      </c>
      <c r="Y515" s="61">
        <v>3057017937</v>
      </c>
      <c r="Z515" s="61" t="s">
        <v>1317</v>
      </c>
      <c r="AA515" s="61"/>
      <c r="AB515" s="61" t="s">
        <v>1314</v>
      </c>
      <c r="AC515" s="61" t="s">
        <v>270</v>
      </c>
      <c r="AD515" s="61" t="s">
        <v>1785</v>
      </c>
      <c r="AE515" s="61"/>
      <c r="AF515" s="61"/>
    </row>
    <row r="516" spans="1:32" ht="192" hidden="1" customHeight="1" x14ac:dyDescent="0.25">
      <c r="A516" s="61" t="s">
        <v>1713</v>
      </c>
      <c r="B516" s="61" t="s">
        <v>1314</v>
      </c>
      <c r="C516" s="36">
        <v>515</v>
      </c>
      <c r="D516" s="61">
        <v>80161504</v>
      </c>
      <c r="E516" s="61"/>
      <c r="F516" s="61"/>
      <c r="G516" s="61" t="s">
        <v>1700</v>
      </c>
      <c r="H516" s="61" t="s">
        <v>26</v>
      </c>
      <c r="I516" s="61" t="s">
        <v>1319</v>
      </c>
      <c r="J516" s="61" t="s">
        <v>53</v>
      </c>
      <c r="K516" s="62">
        <v>5</v>
      </c>
      <c r="L516" s="61" t="s">
        <v>62</v>
      </c>
      <c r="M516" s="61">
        <v>5.5</v>
      </c>
      <c r="N516" s="61" t="s">
        <v>29</v>
      </c>
      <c r="O516" s="61" t="s">
        <v>704</v>
      </c>
      <c r="P516" s="61" t="s">
        <v>43</v>
      </c>
      <c r="Q516" s="61">
        <v>0</v>
      </c>
      <c r="R516" s="61" t="s">
        <v>31</v>
      </c>
      <c r="S516" s="41">
        <v>6000000</v>
      </c>
      <c r="T516" s="41">
        <f>+S516*M516</f>
        <v>33000000</v>
      </c>
      <c r="U516" s="25">
        <f>T516</f>
        <v>33000000</v>
      </c>
      <c r="V516" s="61" t="s">
        <v>32</v>
      </c>
      <c r="W516" s="3" t="s">
        <v>33</v>
      </c>
      <c r="X516" s="61" t="s">
        <v>1316</v>
      </c>
      <c r="Y516" s="61">
        <v>3057017937</v>
      </c>
      <c r="Z516" s="61" t="s">
        <v>1317</v>
      </c>
      <c r="AA516" s="61"/>
      <c r="AB516" s="61" t="s">
        <v>1314</v>
      </c>
      <c r="AC516" s="61" t="s">
        <v>270</v>
      </c>
      <c r="AD516" s="61" t="s">
        <v>1785</v>
      </c>
      <c r="AE516" s="61"/>
      <c r="AF516" s="61"/>
    </row>
    <row r="517" spans="1:32" s="80" customFormat="1" ht="49.5" hidden="1" x14ac:dyDescent="0.25">
      <c r="A517" s="85" t="s">
        <v>1755</v>
      </c>
      <c r="B517" s="61" t="s">
        <v>106</v>
      </c>
      <c r="C517" s="36">
        <v>516</v>
      </c>
      <c r="D517" s="61" t="s">
        <v>181</v>
      </c>
      <c r="E517" s="61"/>
      <c r="F517" s="61"/>
      <c r="G517" s="61" t="s">
        <v>1701</v>
      </c>
      <c r="H517" s="61" t="s">
        <v>183</v>
      </c>
      <c r="I517" s="61" t="s">
        <v>76</v>
      </c>
      <c r="J517" s="61" t="s">
        <v>53</v>
      </c>
      <c r="K517" s="61">
        <v>5</v>
      </c>
      <c r="L517" s="61" t="s">
        <v>28</v>
      </c>
      <c r="M517" s="61">
        <v>8</v>
      </c>
      <c r="N517" s="61" t="s">
        <v>241</v>
      </c>
      <c r="O517" s="61" t="s">
        <v>706</v>
      </c>
      <c r="P517" s="61" t="s">
        <v>43</v>
      </c>
      <c r="Q517" s="61">
        <v>0</v>
      </c>
      <c r="R517" s="61" t="s">
        <v>31</v>
      </c>
      <c r="S517" s="41">
        <v>0</v>
      </c>
      <c r="T517" s="41">
        <v>17894000</v>
      </c>
      <c r="U517" s="25">
        <f>+T517</f>
        <v>17894000</v>
      </c>
      <c r="V517" s="61" t="s">
        <v>32</v>
      </c>
      <c r="W517" s="61" t="s">
        <v>33</v>
      </c>
      <c r="X517" s="61" t="s">
        <v>638</v>
      </c>
      <c r="Y517" s="62">
        <v>3009133992</v>
      </c>
      <c r="Z517" s="73" t="s">
        <v>700</v>
      </c>
      <c r="AA517" s="61"/>
      <c r="AB517" s="61" t="s">
        <v>106</v>
      </c>
      <c r="AC517" s="61" t="s">
        <v>275</v>
      </c>
      <c r="AD517" s="61" t="s">
        <v>1636</v>
      </c>
      <c r="AE517" s="61"/>
      <c r="AF517" s="61"/>
    </row>
    <row r="518" spans="1:32" s="80" customFormat="1" ht="115.5" hidden="1" x14ac:dyDescent="0.25">
      <c r="A518" s="61" t="s">
        <v>1756</v>
      </c>
      <c r="B518" s="61" t="s">
        <v>106</v>
      </c>
      <c r="C518" s="36">
        <v>517</v>
      </c>
      <c r="D518" s="61" t="s">
        <v>1227</v>
      </c>
      <c r="E518" s="61"/>
      <c r="F518" s="61"/>
      <c r="G518" s="61" t="s">
        <v>1702</v>
      </c>
      <c r="H518" s="61" t="s">
        <v>202</v>
      </c>
      <c r="I518" s="61"/>
      <c r="J518" s="61" t="s">
        <v>39</v>
      </c>
      <c r="K518" s="61">
        <v>9</v>
      </c>
      <c r="L518" s="61" t="s">
        <v>28</v>
      </c>
      <c r="M518" s="61">
        <v>2</v>
      </c>
      <c r="N518" s="61" t="s">
        <v>241</v>
      </c>
      <c r="O518" s="61" t="s">
        <v>706</v>
      </c>
      <c r="P518" s="61" t="s">
        <v>43</v>
      </c>
      <c r="Q518" s="61">
        <v>0</v>
      </c>
      <c r="R518" s="61" t="s">
        <v>57</v>
      </c>
      <c r="S518" s="25">
        <v>0</v>
      </c>
      <c r="T518" s="25">
        <v>58000000</v>
      </c>
      <c r="U518" s="25">
        <v>58000000</v>
      </c>
      <c r="V518" s="61" t="s">
        <v>32</v>
      </c>
      <c r="W518" s="61" t="s">
        <v>33</v>
      </c>
      <c r="X518" s="61" t="s">
        <v>769</v>
      </c>
      <c r="Y518" s="62">
        <v>3009133992</v>
      </c>
      <c r="Z518" s="73" t="s">
        <v>770</v>
      </c>
      <c r="AA518" s="61"/>
      <c r="AB518" s="61" t="s">
        <v>106</v>
      </c>
      <c r="AC518" s="61" t="s">
        <v>569</v>
      </c>
      <c r="AD518" s="61" t="s">
        <v>2181</v>
      </c>
      <c r="AE518" s="61"/>
      <c r="AF518" s="61"/>
    </row>
    <row r="519" spans="1:32" s="80" customFormat="1" ht="82.5" hidden="1" x14ac:dyDescent="0.25">
      <c r="A519" s="61" t="s">
        <v>1754</v>
      </c>
      <c r="B519" s="61" t="s">
        <v>172</v>
      </c>
      <c r="C519" s="36">
        <v>518</v>
      </c>
      <c r="D519" s="61">
        <v>80161500</v>
      </c>
      <c r="E519" s="61"/>
      <c r="F519" s="85"/>
      <c r="G519" s="61" t="s">
        <v>1703</v>
      </c>
      <c r="H519" s="61" t="s">
        <v>26</v>
      </c>
      <c r="I519" s="61" t="s">
        <v>41</v>
      </c>
      <c r="J519" s="61" t="s">
        <v>53</v>
      </c>
      <c r="K519" s="61">
        <v>5</v>
      </c>
      <c r="L519" s="61" t="s">
        <v>28</v>
      </c>
      <c r="M519" s="91">
        <v>7.8666666666666663</v>
      </c>
      <c r="N519" s="61" t="s">
        <v>29</v>
      </c>
      <c r="O519" s="61" t="s">
        <v>704</v>
      </c>
      <c r="P519" s="61" t="s">
        <v>43</v>
      </c>
      <c r="Q519" s="61">
        <v>0</v>
      </c>
      <c r="R519" s="61" t="s">
        <v>57</v>
      </c>
      <c r="S519" s="41">
        <v>12000000</v>
      </c>
      <c r="T519" s="41">
        <f>+M519*S519</f>
        <v>94400000</v>
      </c>
      <c r="U519" s="25">
        <f>+T519</f>
        <v>94400000</v>
      </c>
      <c r="V519" s="61" t="s">
        <v>32</v>
      </c>
      <c r="W519" s="61" t="s">
        <v>33</v>
      </c>
      <c r="X519" s="61" t="s">
        <v>572</v>
      </c>
      <c r="Y519" s="62">
        <v>3009133992</v>
      </c>
      <c r="Z519" s="73" t="s">
        <v>573</v>
      </c>
      <c r="AA519" s="61"/>
      <c r="AB519" s="61" t="s">
        <v>172</v>
      </c>
      <c r="AC519" s="61" t="s">
        <v>266</v>
      </c>
      <c r="AD519" s="61" t="s">
        <v>1692</v>
      </c>
      <c r="AE519" s="85"/>
      <c r="AF519" s="85"/>
    </row>
    <row r="520" spans="1:32" ht="109.5" hidden="1" customHeight="1" x14ac:dyDescent="0.25">
      <c r="A520" s="28" t="s">
        <v>1757</v>
      </c>
      <c r="B520" s="11" t="s">
        <v>106</v>
      </c>
      <c r="C520" s="12">
        <v>519</v>
      </c>
      <c r="D520" s="11" t="s">
        <v>237</v>
      </c>
      <c r="E520" s="61"/>
      <c r="F520" s="11"/>
      <c r="G520" s="11" t="s">
        <v>1704</v>
      </c>
      <c r="H520" s="11" t="s">
        <v>185</v>
      </c>
      <c r="I520" s="11" t="s">
        <v>76</v>
      </c>
      <c r="J520" s="11" t="s">
        <v>53</v>
      </c>
      <c r="K520" s="11">
        <v>5</v>
      </c>
      <c r="L520" s="11" t="s">
        <v>28</v>
      </c>
      <c r="M520" s="11">
        <v>8</v>
      </c>
      <c r="N520" s="11" t="s">
        <v>241</v>
      </c>
      <c r="O520" s="11" t="s">
        <v>706</v>
      </c>
      <c r="P520" s="11" t="s">
        <v>43</v>
      </c>
      <c r="Q520" s="11">
        <v>0</v>
      </c>
      <c r="R520" s="11" t="s">
        <v>31</v>
      </c>
      <c r="S520" s="45">
        <v>0</v>
      </c>
      <c r="T520" s="45">
        <v>13988000</v>
      </c>
      <c r="U520" s="49">
        <f>+T520</f>
        <v>13988000</v>
      </c>
      <c r="V520" s="11" t="s">
        <v>32</v>
      </c>
      <c r="W520" s="11" t="s">
        <v>33</v>
      </c>
      <c r="X520" s="11" t="s">
        <v>638</v>
      </c>
      <c r="Y520" s="17">
        <v>3009133992</v>
      </c>
      <c r="Z520" s="19" t="s">
        <v>700</v>
      </c>
      <c r="AA520" s="11"/>
      <c r="AB520" s="11" t="s">
        <v>106</v>
      </c>
      <c r="AC520" s="11" t="s">
        <v>272</v>
      </c>
      <c r="AD520" s="11" t="s">
        <v>1913</v>
      </c>
      <c r="AE520" s="11"/>
      <c r="AF520" s="11"/>
    </row>
    <row r="521" spans="1:32" ht="119.25" hidden="1" customHeight="1" x14ac:dyDescent="0.25">
      <c r="A521" s="61" t="s">
        <v>1771</v>
      </c>
      <c r="B521" s="61" t="s">
        <v>63</v>
      </c>
      <c r="C521" s="24">
        <v>520</v>
      </c>
      <c r="D521" s="61" t="s">
        <v>1769</v>
      </c>
      <c r="E521" s="61"/>
      <c r="F521" s="61"/>
      <c r="G521" s="61" t="s">
        <v>1761</v>
      </c>
      <c r="H521" s="61" t="s">
        <v>26</v>
      </c>
      <c r="I521" s="61" t="s">
        <v>1091</v>
      </c>
      <c r="J521" s="61" t="s">
        <v>53</v>
      </c>
      <c r="K521" s="61">
        <v>5</v>
      </c>
      <c r="L521" s="61" t="s">
        <v>28</v>
      </c>
      <c r="M521" s="61">
        <v>7</v>
      </c>
      <c r="N521" s="61" t="s">
        <v>29</v>
      </c>
      <c r="O521" s="61" t="s">
        <v>704</v>
      </c>
      <c r="P521" s="61" t="s">
        <v>30</v>
      </c>
      <c r="Q521" s="61">
        <v>1</v>
      </c>
      <c r="R521" s="61" t="s">
        <v>57</v>
      </c>
      <c r="S521" s="41">
        <v>5500000</v>
      </c>
      <c r="T521" s="41">
        <f t="shared" ref="T521:T529" si="11">+M521*S521</f>
        <v>38500000</v>
      </c>
      <c r="U521" s="25">
        <v>38500000</v>
      </c>
      <c r="V521" s="61" t="s">
        <v>32</v>
      </c>
      <c r="W521" s="61" t="s">
        <v>33</v>
      </c>
      <c r="X521" s="61" t="s">
        <v>287</v>
      </c>
      <c r="Y521" s="62">
        <v>3009133992</v>
      </c>
      <c r="Z521" s="73" t="s">
        <v>288</v>
      </c>
      <c r="AA521" s="61"/>
      <c r="AB521" s="61" t="s">
        <v>63</v>
      </c>
      <c r="AC521" s="61" t="s">
        <v>571</v>
      </c>
      <c r="AD521" s="61" t="s">
        <v>1760</v>
      </c>
      <c r="AE521" s="61"/>
      <c r="AF521" s="61"/>
    </row>
    <row r="522" spans="1:32" s="80" customFormat="1" ht="99" hidden="1" x14ac:dyDescent="0.25">
      <c r="A522" s="61" t="s">
        <v>1772</v>
      </c>
      <c r="B522" s="61" t="s">
        <v>63</v>
      </c>
      <c r="C522" s="24">
        <v>521</v>
      </c>
      <c r="D522" s="61" t="s">
        <v>1111</v>
      </c>
      <c r="E522" s="61"/>
      <c r="F522" s="61"/>
      <c r="G522" s="61" t="s">
        <v>1762</v>
      </c>
      <c r="H522" s="61" t="s">
        <v>26</v>
      </c>
      <c r="I522" s="61" t="s">
        <v>258</v>
      </c>
      <c r="J522" s="61" t="s">
        <v>144</v>
      </c>
      <c r="K522" s="61">
        <v>7</v>
      </c>
      <c r="L522" s="61" t="s">
        <v>28</v>
      </c>
      <c r="M522" s="61">
        <v>5</v>
      </c>
      <c r="N522" s="61" t="s">
        <v>29</v>
      </c>
      <c r="O522" s="61" t="s">
        <v>704</v>
      </c>
      <c r="P522" s="61" t="s">
        <v>43</v>
      </c>
      <c r="Q522" s="61">
        <v>0</v>
      </c>
      <c r="R522" s="61" t="s">
        <v>57</v>
      </c>
      <c r="S522" s="41">
        <v>7000000</v>
      </c>
      <c r="T522" s="41">
        <f t="shared" si="11"/>
        <v>35000000</v>
      </c>
      <c r="U522" s="25">
        <f>+T522</f>
        <v>35000000</v>
      </c>
      <c r="V522" s="61" t="s">
        <v>32</v>
      </c>
      <c r="W522" s="61" t="s">
        <v>33</v>
      </c>
      <c r="X522" s="61" t="s">
        <v>1112</v>
      </c>
      <c r="Y522" s="62">
        <v>3009133992</v>
      </c>
      <c r="Z522" s="73" t="s">
        <v>1113</v>
      </c>
      <c r="AA522" s="61"/>
      <c r="AB522" s="61" t="s">
        <v>63</v>
      </c>
      <c r="AC522" s="61" t="s">
        <v>603</v>
      </c>
      <c r="AD522" s="61" t="s">
        <v>2060</v>
      </c>
      <c r="AE522" s="61"/>
      <c r="AF522" s="61"/>
    </row>
    <row r="523" spans="1:32" ht="139.5" hidden="1" customHeight="1" x14ac:dyDescent="0.25">
      <c r="A523" s="61" t="s">
        <v>1773</v>
      </c>
      <c r="B523" s="61" t="s">
        <v>63</v>
      </c>
      <c r="C523" s="24">
        <v>522</v>
      </c>
      <c r="D523" s="61" t="s">
        <v>1099</v>
      </c>
      <c r="E523" s="61"/>
      <c r="F523" s="61"/>
      <c r="G523" s="61" t="s">
        <v>1763</v>
      </c>
      <c r="H523" s="61" t="s">
        <v>26</v>
      </c>
      <c r="I523" s="61" t="s">
        <v>1100</v>
      </c>
      <c r="J523" s="61" t="s">
        <v>60</v>
      </c>
      <c r="K523" s="61">
        <v>6</v>
      </c>
      <c r="L523" s="61" t="s">
        <v>28</v>
      </c>
      <c r="M523" s="61">
        <v>6.5</v>
      </c>
      <c r="N523" s="61" t="s">
        <v>29</v>
      </c>
      <c r="O523" s="61" t="s">
        <v>704</v>
      </c>
      <c r="P523" s="61" t="s">
        <v>43</v>
      </c>
      <c r="Q523" s="61">
        <v>0</v>
      </c>
      <c r="R523" s="61" t="s">
        <v>57</v>
      </c>
      <c r="S523" s="41">
        <v>5500000</v>
      </c>
      <c r="T523" s="41">
        <f t="shared" si="11"/>
        <v>35750000</v>
      </c>
      <c r="U523" s="25">
        <v>35750000</v>
      </c>
      <c r="V523" s="61" t="s">
        <v>32</v>
      </c>
      <c r="W523" s="61" t="s">
        <v>33</v>
      </c>
      <c r="X523" s="61" t="s">
        <v>1112</v>
      </c>
      <c r="Y523" s="62">
        <v>3009133992</v>
      </c>
      <c r="Z523" s="73" t="s">
        <v>1113</v>
      </c>
      <c r="AA523" s="61"/>
      <c r="AB523" s="61" t="s">
        <v>63</v>
      </c>
      <c r="AC523" s="61" t="s">
        <v>603</v>
      </c>
      <c r="AD523" s="61" t="s">
        <v>1760</v>
      </c>
      <c r="AE523" s="61"/>
      <c r="AF523" s="61"/>
    </row>
    <row r="524" spans="1:32" ht="192" hidden="1" customHeight="1" x14ac:dyDescent="0.25">
      <c r="A524" s="61" t="s">
        <v>1774</v>
      </c>
      <c r="B524" s="61" t="s">
        <v>63</v>
      </c>
      <c r="C524" s="24">
        <v>523</v>
      </c>
      <c r="D524" s="61" t="s">
        <v>1102</v>
      </c>
      <c r="E524" s="61"/>
      <c r="F524" s="61"/>
      <c r="G524" s="61" t="s">
        <v>1764</v>
      </c>
      <c r="H524" s="61" t="s">
        <v>26</v>
      </c>
      <c r="I524" s="61" t="s">
        <v>1103</v>
      </c>
      <c r="J524" s="61" t="s">
        <v>53</v>
      </c>
      <c r="K524" s="61">
        <v>5</v>
      </c>
      <c r="L524" s="61" t="s">
        <v>28</v>
      </c>
      <c r="M524" s="61">
        <v>7</v>
      </c>
      <c r="N524" s="61" t="s">
        <v>29</v>
      </c>
      <c r="O524" s="61" t="s">
        <v>704</v>
      </c>
      <c r="P524" s="61" t="s">
        <v>30</v>
      </c>
      <c r="Q524" s="61">
        <v>1</v>
      </c>
      <c r="R524" s="61" t="s">
        <v>57</v>
      </c>
      <c r="S524" s="41">
        <v>8000000</v>
      </c>
      <c r="T524" s="41">
        <f t="shared" si="11"/>
        <v>56000000</v>
      </c>
      <c r="U524" s="25">
        <v>56000000</v>
      </c>
      <c r="V524" s="61" t="s">
        <v>32</v>
      </c>
      <c r="W524" s="61" t="s">
        <v>33</v>
      </c>
      <c r="X524" s="61" t="s">
        <v>1759</v>
      </c>
      <c r="Y524" s="62">
        <v>3009133992</v>
      </c>
      <c r="Z524" s="73" t="s">
        <v>1105</v>
      </c>
      <c r="AA524" s="61"/>
      <c r="AB524" s="61" t="s">
        <v>130</v>
      </c>
      <c r="AC524" s="61" t="s">
        <v>603</v>
      </c>
      <c r="AD524" s="61" t="s">
        <v>1760</v>
      </c>
      <c r="AE524" s="61"/>
      <c r="AF524" s="61"/>
    </row>
    <row r="525" spans="1:32" ht="168" hidden="1" customHeight="1" x14ac:dyDescent="0.25">
      <c r="A525" s="61" t="s">
        <v>1775</v>
      </c>
      <c r="B525" s="61" t="s">
        <v>63</v>
      </c>
      <c r="C525" s="24">
        <v>524</v>
      </c>
      <c r="D525" s="61" t="s">
        <v>1769</v>
      </c>
      <c r="E525" s="61"/>
      <c r="F525" s="61"/>
      <c r="G525" s="61" t="s">
        <v>1765</v>
      </c>
      <c r="H525" s="61" t="s">
        <v>26</v>
      </c>
      <c r="I525" s="61" t="s">
        <v>1093</v>
      </c>
      <c r="J525" s="61" t="s">
        <v>60</v>
      </c>
      <c r="K525" s="61">
        <v>6</v>
      </c>
      <c r="L525" s="61" t="s">
        <v>28</v>
      </c>
      <c r="M525" s="61">
        <v>6.5</v>
      </c>
      <c r="N525" s="61" t="s">
        <v>29</v>
      </c>
      <c r="O525" s="61" t="s">
        <v>704</v>
      </c>
      <c r="P525" s="61" t="s">
        <v>43</v>
      </c>
      <c r="Q525" s="61">
        <v>0</v>
      </c>
      <c r="R525" s="61" t="s">
        <v>57</v>
      </c>
      <c r="S525" s="41">
        <v>5500000</v>
      </c>
      <c r="T525" s="41">
        <f t="shared" si="11"/>
        <v>35750000</v>
      </c>
      <c r="U525" s="25">
        <v>35750000</v>
      </c>
      <c r="V525" s="61" t="s">
        <v>32</v>
      </c>
      <c r="W525" s="61" t="s">
        <v>33</v>
      </c>
      <c r="X525" s="61" t="s">
        <v>1770</v>
      </c>
      <c r="Y525" s="62">
        <v>3009133992</v>
      </c>
      <c r="Z525" s="73" t="s">
        <v>1095</v>
      </c>
      <c r="AA525" s="61"/>
      <c r="AB525" s="61" t="s">
        <v>63</v>
      </c>
      <c r="AC525" s="61" t="s">
        <v>571</v>
      </c>
      <c r="AD525" s="61" t="s">
        <v>1760</v>
      </c>
      <c r="AE525" s="61"/>
      <c r="AF525" s="61"/>
    </row>
    <row r="526" spans="1:32" ht="186.75" hidden="1" customHeight="1" x14ac:dyDescent="0.25">
      <c r="A526" s="61" t="s">
        <v>1776</v>
      </c>
      <c r="B526" s="61" t="s">
        <v>63</v>
      </c>
      <c r="C526" s="24">
        <v>525</v>
      </c>
      <c r="D526" s="61" t="s">
        <v>1102</v>
      </c>
      <c r="E526" s="61"/>
      <c r="F526" s="61"/>
      <c r="G526" s="61" t="s">
        <v>1766</v>
      </c>
      <c r="H526" s="61" t="s">
        <v>26</v>
      </c>
      <c r="I526" s="61" t="s">
        <v>1107</v>
      </c>
      <c r="J526" s="61" t="s">
        <v>53</v>
      </c>
      <c r="K526" s="61">
        <v>5</v>
      </c>
      <c r="L526" s="61" t="s">
        <v>28</v>
      </c>
      <c r="M526" s="61">
        <v>7</v>
      </c>
      <c r="N526" s="61" t="s">
        <v>29</v>
      </c>
      <c r="O526" s="61" t="s">
        <v>704</v>
      </c>
      <c r="P526" s="61" t="s">
        <v>43</v>
      </c>
      <c r="Q526" s="61">
        <v>0</v>
      </c>
      <c r="R526" s="61" t="s">
        <v>57</v>
      </c>
      <c r="S526" s="41">
        <v>5500000</v>
      </c>
      <c r="T526" s="41">
        <f t="shared" si="11"/>
        <v>38500000</v>
      </c>
      <c r="U526" s="25">
        <f>+S526*M526</f>
        <v>38500000</v>
      </c>
      <c r="V526" s="61" t="s">
        <v>32</v>
      </c>
      <c r="W526" s="61" t="s">
        <v>33</v>
      </c>
      <c r="X526" s="61" t="s">
        <v>1094</v>
      </c>
      <c r="Y526" s="62">
        <v>3154544788</v>
      </c>
      <c r="Z526" s="73" t="s">
        <v>1095</v>
      </c>
      <c r="AA526" s="61"/>
      <c r="AB526" s="61" t="s">
        <v>63</v>
      </c>
      <c r="AC526" s="61" t="s">
        <v>571</v>
      </c>
      <c r="AD526" s="61" t="s">
        <v>1760</v>
      </c>
      <c r="AE526" s="61"/>
      <c r="AF526" s="61"/>
    </row>
    <row r="527" spans="1:32" ht="189.75" hidden="1" customHeight="1" x14ac:dyDescent="0.25">
      <c r="A527" s="61" t="s">
        <v>1777</v>
      </c>
      <c r="B527" s="61" t="s">
        <v>37</v>
      </c>
      <c r="C527" s="24">
        <v>526</v>
      </c>
      <c r="D527" s="14" t="s">
        <v>655</v>
      </c>
      <c r="E527" s="61"/>
      <c r="F527" s="61"/>
      <c r="G527" s="61" t="s">
        <v>1961</v>
      </c>
      <c r="H527" s="61" t="s">
        <v>26</v>
      </c>
      <c r="I527" s="61" t="s">
        <v>1954</v>
      </c>
      <c r="J527" s="61" t="s">
        <v>144</v>
      </c>
      <c r="K527" s="61">
        <v>7</v>
      </c>
      <c r="L527" s="61" t="s">
        <v>28</v>
      </c>
      <c r="M527" s="61">
        <v>5.0999999999999996</v>
      </c>
      <c r="N527" s="61" t="s">
        <v>29</v>
      </c>
      <c r="O527" s="61" t="s">
        <v>704</v>
      </c>
      <c r="P527" s="61" t="s">
        <v>43</v>
      </c>
      <c r="Q527" s="61">
        <v>0</v>
      </c>
      <c r="R527" s="61" t="s">
        <v>31</v>
      </c>
      <c r="S527" s="41">
        <v>11000000</v>
      </c>
      <c r="T527" s="41">
        <f t="shared" si="11"/>
        <v>56099999.999999993</v>
      </c>
      <c r="U527" s="25">
        <f>+T527</f>
        <v>56099999.999999993</v>
      </c>
      <c r="V527" s="61" t="s">
        <v>32</v>
      </c>
      <c r="W527" s="61" t="s">
        <v>33</v>
      </c>
      <c r="X527" s="61" t="s">
        <v>38</v>
      </c>
      <c r="Y527" s="62">
        <v>3009133992</v>
      </c>
      <c r="Z527" s="73" t="s">
        <v>259</v>
      </c>
      <c r="AA527" s="73"/>
      <c r="AB527" s="61" t="s">
        <v>37</v>
      </c>
      <c r="AC527" s="61" t="s">
        <v>270</v>
      </c>
      <c r="AD527" s="61" t="s">
        <v>1949</v>
      </c>
      <c r="AE527" s="61"/>
      <c r="AF527" s="61"/>
    </row>
    <row r="528" spans="1:32" ht="148.5" hidden="1" x14ac:dyDescent="0.25">
      <c r="A528" s="61" t="s">
        <v>1778</v>
      </c>
      <c r="B528" s="61" t="s">
        <v>37</v>
      </c>
      <c r="C528" s="24">
        <v>527</v>
      </c>
      <c r="D528" s="14" t="s">
        <v>655</v>
      </c>
      <c r="E528" s="61"/>
      <c r="F528" s="61"/>
      <c r="G528" s="61" t="s">
        <v>1767</v>
      </c>
      <c r="H528" s="61" t="s">
        <v>26</v>
      </c>
      <c r="I528" s="61" t="s">
        <v>41</v>
      </c>
      <c r="J528" s="61" t="s">
        <v>39</v>
      </c>
      <c r="K528" s="61">
        <v>9</v>
      </c>
      <c r="L528" s="61" t="s">
        <v>28</v>
      </c>
      <c r="M528" s="61">
        <v>4</v>
      </c>
      <c r="N528" s="61" t="s">
        <v>29</v>
      </c>
      <c r="O528" s="61" t="s">
        <v>704</v>
      </c>
      <c r="P528" s="61" t="s">
        <v>43</v>
      </c>
      <c r="Q528" s="61">
        <v>0</v>
      </c>
      <c r="R528" s="61" t="s">
        <v>31</v>
      </c>
      <c r="S528" s="41">
        <v>8500000</v>
      </c>
      <c r="T528" s="41">
        <f t="shared" si="11"/>
        <v>34000000</v>
      </c>
      <c r="U528" s="25">
        <f>+T528</f>
        <v>34000000</v>
      </c>
      <c r="V528" s="61" t="s">
        <v>32</v>
      </c>
      <c r="W528" s="61" t="s">
        <v>33</v>
      </c>
      <c r="X528" s="92" t="s">
        <v>2122</v>
      </c>
      <c r="Y528" s="61">
        <v>3185144947</v>
      </c>
      <c r="Z528" s="93" t="s">
        <v>1105</v>
      </c>
      <c r="AA528" s="73"/>
      <c r="AB528" s="61" t="s">
        <v>37</v>
      </c>
      <c r="AC528" s="61" t="s">
        <v>253</v>
      </c>
      <c r="AD528" s="61" t="s">
        <v>2228</v>
      </c>
      <c r="AE528" s="61"/>
      <c r="AF528" s="61"/>
    </row>
    <row r="529" spans="1:33" ht="82.5" hidden="1" x14ac:dyDescent="0.25">
      <c r="A529" s="61" t="s">
        <v>1779</v>
      </c>
      <c r="B529" s="61" t="s">
        <v>37</v>
      </c>
      <c r="C529" s="24">
        <v>528</v>
      </c>
      <c r="D529" s="14" t="s">
        <v>655</v>
      </c>
      <c r="E529" s="61"/>
      <c r="F529" s="61"/>
      <c r="G529" s="61" t="s">
        <v>1768</v>
      </c>
      <c r="H529" s="61" t="s">
        <v>34</v>
      </c>
      <c r="I529" s="61" t="s">
        <v>1292</v>
      </c>
      <c r="J529" s="61" t="s">
        <v>144</v>
      </c>
      <c r="K529" s="61">
        <v>7</v>
      </c>
      <c r="L529" s="61" t="s">
        <v>28</v>
      </c>
      <c r="M529" s="61">
        <v>5</v>
      </c>
      <c r="N529" s="61" t="s">
        <v>29</v>
      </c>
      <c r="O529" s="61" t="s">
        <v>704</v>
      </c>
      <c r="P529" s="61" t="s">
        <v>43</v>
      </c>
      <c r="Q529" s="61">
        <v>0</v>
      </c>
      <c r="R529" s="61" t="s">
        <v>31</v>
      </c>
      <c r="S529" s="41">
        <v>3500000</v>
      </c>
      <c r="T529" s="41">
        <f t="shared" si="11"/>
        <v>17500000</v>
      </c>
      <c r="U529" s="25">
        <f>+T529</f>
        <v>17500000</v>
      </c>
      <c r="V529" s="61" t="s">
        <v>32</v>
      </c>
      <c r="W529" s="61" t="s">
        <v>33</v>
      </c>
      <c r="X529" s="61" t="s">
        <v>38</v>
      </c>
      <c r="Y529" s="62">
        <v>3009133992</v>
      </c>
      <c r="Z529" s="73" t="s">
        <v>259</v>
      </c>
      <c r="AA529" s="73"/>
      <c r="AB529" s="61" t="s">
        <v>37</v>
      </c>
      <c r="AC529" s="61" t="s">
        <v>270</v>
      </c>
      <c r="AD529" s="61" t="s">
        <v>1949</v>
      </c>
      <c r="AE529" s="61"/>
      <c r="AF529" s="61"/>
    </row>
    <row r="530" spans="1:33" ht="105" hidden="1" customHeight="1" x14ac:dyDescent="0.25">
      <c r="A530" s="61" t="s">
        <v>1795</v>
      </c>
      <c r="B530" s="61" t="s">
        <v>1341</v>
      </c>
      <c r="C530" s="36">
        <v>529</v>
      </c>
      <c r="D530" s="61">
        <v>80161500</v>
      </c>
      <c r="E530" s="61"/>
      <c r="F530" s="61"/>
      <c r="G530" s="61" t="s">
        <v>1791</v>
      </c>
      <c r="H530" s="61" t="s">
        <v>26</v>
      </c>
      <c r="I530" s="61" t="s">
        <v>1780</v>
      </c>
      <c r="J530" s="61" t="s">
        <v>53</v>
      </c>
      <c r="K530" s="61">
        <v>5</v>
      </c>
      <c r="L530" s="61" t="s">
        <v>62</v>
      </c>
      <c r="M530" s="61">
        <v>6</v>
      </c>
      <c r="N530" s="61" t="s">
        <v>29</v>
      </c>
      <c r="O530" s="61" t="s">
        <v>704</v>
      </c>
      <c r="P530" s="61" t="s">
        <v>43</v>
      </c>
      <c r="Q530" s="61">
        <v>0</v>
      </c>
      <c r="R530" s="61" t="s">
        <v>31</v>
      </c>
      <c r="S530" s="41">
        <v>12000000</v>
      </c>
      <c r="T530" s="41">
        <f>+S530*M530</f>
        <v>72000000</v>
      </c>
      <c r="U530" s="25">
        <f>+S530*M530</f>
        <v>72000000</v>
      </c>
      <c r="V530" s="61" t="s">
        <v>32</v>
      </c>
      <c r="W530" s="61" t="s">
        <v>33</v>
      </c>
      <c r="X530" s="61" t="s">
        <v>1781</v>
      </c>
      <c r="Y530" s="61">
        <v>5111150</v>
      </c>
      <c r="Z530" s="73" t="s">
        <v>1782</v>
      </c>
      <c r="AA530" s="61"/>
      <c r="AB530" s="61" t="s">
        <v>1341</v>
      </c>
      <c r="AC530" s="61" t="s">
        <v>1783</v>
      </c>
      <c r="AD530" s="61" t="s">
        <v>1786</v>
      </c>
      <c r="AE530" s="61"/>
      <c r="AF530" s="61"/>
    </row>
    <row r="531" spans="1:33" s="80" customFormat="1" ht="159.75" hidden="1" customHeight="1" x14ac:dyDescent="0.25">
      <c r="A531" s="61" t="s">
        <v>1796</v>
      </c>
      <c r="B531" s="61" t="s">
        <v>1341</v>
      </c>
      <c r="C531" s="36">
        <v>530</v>
      </c>
      <c r="D531" s="61">
        <v>80161500</v>
      </c>
      <c r="E531" s="61"/>
      <c r="F531" s="61"/>
      <c r="G531" s="61" t="s">
        <v>1790</v>
      </c>
      <c r="H531" s="61" t="s">
        <v>26</v>
      </c>
      <c r="I531" s="61" t="s">
        <v>1784</v>
      </c>
      <c r="J531" s="61" t="s">
        <v>53</v>
      </c>
      <c r="K531" s="61">
        <v>5</v>
      </c>
      <c r="L531" s="61" t="s">
        <v>82</v>
      </c>
      <c r="M531" s="61">
        <v>6</v>
      </c>
      <c r="N531" s="61" t="s">
        <v>29</v>
      </c>
      <c r="O531" s="61" t="s">
        <v>704</v>
      </c>
      <c r="P531" s="61" t="s">
        <v>43</v>
      </c>
      <c r="Q531" s="61">
        <v>0</v>
      </c>
      <c r="R531" s="61" t="s">
        <v>31</v>
      </c>
      <c r="S531" s="41">
        <v>11000000</v>
      </c>
      <c r="T531" s="41">
        <f>+S531*M531</f>
        <v>66000000</v>
      </c>
      <c r="U531" s="25">
        <f>+S531*M531</f>
        <v>66000000</v>
      </c>
      <c r="V531" s="61" t="s">
        <v>32</v>
      </c>
      <c r="W531" s="61" t="s">
        <v>33</v>
      </c>
      <c r="X531" s="61" t="s">
        <v>1781</v>
      </c>
      <c r="Y531" s="61">
        <v>5111150</v>
      </c>
      <c r="Z531" s="73" t="s">
        <v>1782</v>
      </c>
      <c r="AA531" s="61"/>
      <c r="AB531" s="61" t="s">
        <v>1341</v>
      </c>
      <c r="AC531" s="61" t="s">
        <v>270</v>
      </c>
      <c r="AD531" s="61" t="s">
        <v>1786</v>
      </c>
      <c r="AE531" s="61"/>
      <c r="AF531" s="61"/>
    </row>
    <row r="532" spans="1:33" s="109" customFormat="1" ht="115.5" hidden="1" customHeight="1" x14ac:dyDescent="0.25">
      <c r="A532" s="61" t="s">
        <v>1797</v>
      </c>
      <c r="B532" s="61" t="s">
        <v>96</v>
      </c>
      <c r="C532" s="36">
        <v>531</v>
      </c>
      <c r="D532" s="61" t="s">
        <v>413</v>
      </c>
      <c r="E532" s="61"/>
      <c r="F532" s="61"/>
      <c r="G532" s="61" t="s">
        <v>1792</v>
      </c>
      <c r="H532" s="61" t="s">
        <v>1788</v>
      </c>
      <c r="I532" s="61" t="s">
        <v>76</v>
      </c>
      <c r="J532" s="61" t="s">
        <v>60</v>
      </c>
      <c r="K532" s="61">
        <v>6</v>
      </c>
      <c r="L532" s="61" t="s">
        <v>28</v>
      </c>
      <c r="M532" s="61">
        <v>6</v>
      </c>
      <c r="N532" s="61" t="s">
        <v>95</v>
      </c>
      <c r="O532" s="61" t="s">
        <v>704</v>
      </c>
      <c r="P532" s="61" t="s">
        <v>30</v>
      </c>
      <c r="Q532" s="61">
        <v>1</v>
      </c>
      <c r="R532" s="61" t="s">
        <v>57</v>
      </c>
      <c r="S532" s="41">
        <v>0</v>
      </c>
      <c r="T532" s="41">
        <v>550000000</v>
      </c>
      <c r="U532" s="25">
        <v>550000000</v>
      </c>
      <c r="V532" s="61" t="s">
        <v>32</v>
      </c>
      <c r="W532" s="3" t="s">
        <v>33</v>
      </c>
      <c r="X532" s="61" t="s">
        <v>141</v>
      </c>
      <c r="Y532" s="62">
        <v>3009133992</v>
      </c>
      <c r="Z532" s="61" t="s">
        <v>142</v>
      </c>
      <c r="AA532" s="61"/>
      <c r="AB532" s="61" t="s">
        <v>96</v>
      </c>
      <c r="AC532" s="61" t="s">
        <v>570</v>
      </c>
      <c r="AD532" s="61" t="s">
        <v>1865</v>
      </c>
      <c r="AE532" s="61"/>
      <c r="AF532" s="61"/>
    </row>
    <row r="533" spans="1:33" s="110" customFormat="1" ht="112.5" hidden="1" customHeight="1" x14ac:dyDescent="0.25">
      <c r="A533" s="27" t="s">
        <v>1798</v>
      </c>
      <c r="B533" s="7" t="s">
        <v>106</v>
      </c>
      <c r="C533" s="8">
        <v>532</v>
      </c>
      <c r="D533" s="7" t="s">
        <v>181</v>
      </c>
      <c r="E533" s="61"/>
      <c r="F533" s="7"/>
      <c r="G533" s="7" t="s">
        <v>1793</v>
      </c>
      <c r="H533" s="7" t="s">
        <v>183</v>
      </c>
      <c r="I533" s="7" t="s">
        <v>76</v>
      </c>
      <c r="J533" s="7" t="s">
        <v>144</v>
      </c>
      <c r="K533" s="7">
        <v>7</v>
      </c>
      <c r="L533" s="7" t="s">
        <v>28</v>
      </c>
      <c r="M533" s="7">
        <v>6</v>
      </c>
      <c r="N533" s="7" t="s">
        <v>241</v>
      </c>
      <c r="O533" s="7" t="s">
        <v>706</v>
      </c>
      <c r="P533" s="7" t="s">
        <v>43</v>
      </c>
      <c r="Q533" s="7">
        <v>0</v>
      </c>
      <c r="R533" s="7" t="s">
        <v>31</v>
      </c>
      <c r="S533" s="44">
        <v>0</v>
      </c>
      <c r="T533" s="44">
        <v>28630000</v>
      </c>
      <c r="U533" s="48">
        <f>+T533</f>
        <v>28630000</v>
      </c>
      <c r="V533" s="7" t="s">
        <v>32</v>
      </c>
      <c r="W533" s="7" t="s">
        <v>33</v>
      </c>
      <c r="X533" s="7" t="s">
        <v>648</v>
      </c>
      <c r="Y533" s="16">
        <v>3009133992</v>
      </c>
      <c r="Z533" s="21" t="s">
        <v>771</v>
      </c>
      <c r="AA533" s="7"/>
      <c r="AB533" s="7" t="s">
        <v>106</v>
      </c>
      <c r="AC533" s="7" t="s">
        <v>275</v>
      </c>
      <c r="AD533" s="7" t="s">
        <v>2072</v>
      </c>
      <c r="AE533" s="7"/>
      <c r="AF533" s="7"/>
    </row>
    <row r="534" spans="1:33" ht="193.5" hidden="1" customHeight="1" x14ac:dyDescent="0.25">
      <c r="A534" s="61" t="s">
        <v>1747</v>
      </c>
      <c r="B534" s="61" t="s">
        <v>172</v>
      </c>
      <c r="C534" s="24">
        <v>533</v>
      </c>
      <c r="D534" s="61">
        <v>80161500</v>
      </c>
      <c r="E534" s="61"/>
      <c r="F534" s="85"/>
      <c r="G534" s="61" t="s">
        <v>1820</v>
      </c>
      <c r="H534" s="61" t="s">
        <v>1818</v>
      </c>
      <c r="I534" s="3" t="s">
        <v>1814</v>
      </c>
      <c r="J534" s="61" t="s">
        <v>60</v>
      </c>
      <c r="K534" s="61">
        <v>6</v>
      </c>
      <c r="L534" s="3" t="s">
        <v>62</v>
      </c>
      <c r="M534" s="61">
        <v>7</v>
      </c>
      <c r="N534" s="61" t="s">
        <v>29</v>
      </c>
      <c r="O534" s="61" t="s">
        <v>704</v>
      </c>
      <c r="P534" s="61" t="s">
        <v>30</v>
      </c>
      <c r="Q534" s="61">
        <v>1</v>
      </c>
      <c r="R534" s="61" t="s">
        <v>57</v>
      </c>
      <c r="S534" s="41">
        <v>8000000</v>
      </c>
      <c r="T534" s="41">
        <f>+M534*S534</f>
        <v>56000000</v>
      </c>
      <c r="U534" s="25">
        <f>+T534</f>
        <v>56000000</v>
      </c>
      <c r="V534" s="61" t="s">
        <v>32</v>
      </c>
      <c r="W534" s="61" t="s">
        <v>33</v>
      </c>
      <c r="X534" s="61" t="s">
        <v>1264</v>
      </c>
      <c r="Y534" s="62">
        <v>3009133992</v>
      </c>
      <c r="Z534" s="73" t="s">
        <v>1265</v>
      </c>
      <c r="AA534" s="61"/>
      <c r="AB534" s="61" t="s">
        <v>172</v>
      </c>
      <c r="AC534" s="61" t="s">
        <v>266</v>
      </c>
      <c r="AD534" s="61" t="s">
        <v>1836</v>
      </c>
      <c r="AE534" s="85"/>
      <c r="AF534" s="85"/>
    </row>
    <row r="535" spans="1:33" s="80" customFormat="1" ht="141" hidden="1" customHeight="1" x14ac:dyDescent="0.25">
      <c r="A535" s="61" t="s">
        <v>1748</v>
      </c>
      <c r="B535" s="61" t="s">
        <v>172</v>
      </c>
      <c r="C535" s="24">
        <v>534</v>
      </c>
      <c r="D535" s="61">
        <v>80161500</v>
      </c>
      <c r="E535" s="61"/>
      <c r="F535" s="61"/>
      <c r="G535" s="61" t="s">
        <v>1821</v>
      </c>
      <c r="H535" s="61" t="s">
        <v>1818</v>
      </c>
      <c r="I535" s="3" t="s">
        <v>1815</v>
      </c>
      <c r="J535" s="61" t="s">
        <v>60</v>
      </c>
      <c r="K535" s="61">
        <v>6</v>
      </c>
      <c r="L535" s="3" t="s">
        <v>62</v>
      </c>
      <c r="M535" s="61">
        <v>7</v>
      </c>
      <c r="N535" s="61" t="s">
        <v>29</v>
      </c>
      <c r="O535" s="61" t="s">
        <v>704</v>
      </c>
      <c r="P535" s="61" t="s">
        <v>30</v>
      </c>
      <c r="Q535" s="61">
        <v>1</v>
      </c>
      <c r="R535" s="61" t="s">
        <v>57</v>
      </c>
      <c r="S535" s="41">
        <v>8000000</v>
      </c>
      <c r="T535" s="41">
        <f>+M535*S535</f>
        <v>56000000</v>
      </c>
      <c r="U535" s="25">
        <f>+T535</f>
        <v>56000000</v>
      </c>
      <c r="V535" s="61" t="s">
        <v>32</v>
      </c>
      <c r="W535" s="61" t="s">
        <v>33</v>
      </c>
      <c r="X535" s="61" t="s">
        <v>1264</v>
      </c>
      <c r="Y535" s="62">
        <v>3009133992</v>
      </c>
      <c r="Z535" s="73" t="s">
        <v>1265</v>
      </c>
      <c r="AA535" s="61"/>
      <c r="AB535" s="61" t="s">
        <v>172</v>
      </c>
      <c r="AC535" s="61" t="s">
        <v>266</v>
      </c>
      <c r="AD535" s="61" t="s">
        <v>1836</v>
      </c>
      <c r="AE535" s="85"/>
      <c r="AF535" s="85"/>
    </row>
    <row r="536" spans="1:33" ht="153" hidden="1" customHeight="1" x14ac:dyDescent="0.25">
      <c r="A536" s="61" t="s">
        <v>1889</v>
      </c>
      <c r="B536" s="61" t="s">
        <v>96</v>
      </c>
      <c r="C536" s="24">
        <v>535</v>
      </c>
      <c r="D536" s="61" t="s">
        <v>107</v>
      </c>
      <c r="E536" s="61"/>
      <c r="F536" s="61"/>
      <c r="G536" s="61" t="s">
        <v>1866</v>
      </c>
      <c r="H536" s="61" t="s">
        <v>26</v>
      </c>
      <c r="I536" s="61" t="s">
        <v>1159</v>
      </c>
      <c r="J536" s="61" t="s">
        <v>60</v>
      </c>
      <c r="K536" s="61">
        <v>6</v>
      </c>
      <c r="L536" s="61" t="s">
        <v>28</v>
      </c>
      <c r="M536" s="61">
        <v>6.7</v>
      </c>
      <c r="N536" s="61" t="s">
        <v>29</v>
      </c>
      <c r="O536" s="61" t="s">
        <v>704</v>
      </c>
      <c r="P536" s="61" t="s">
        <v>43</v>
      </c>
      <c r="Q536" s="61">
        <v>0</v>
      </c>
      <c r="R536" s="61" t="s">
        <v>57</v>
      </c>
      <c r="S536" s="41">
        <v>7000000</v>
      </c>
      <c r="T536" s="41">
        <f t="shared" ref="T536:T550" si="12">S536*M536</f>
        <v>46900000</v>
      </c>
      <c r="U536" s="25">
        <f t="shared" ref="U536:U550" si="13">T536</f>
        <v>46900000</v>
      </c>
      <c r="V536" s="61" t="s">
        <v>32</v>
      </c>
      <c r="W536" s="3" t="s">
        <v>33</v>
      </c>
      <c r="X536" s="61" t="s">
        <v>97</v>
      </c>
      <c r="Y536" s="62">
        <v>3009133992</v>
      </c>
      <c r="Z536" s="73" t="s">
        <v>98</v>
      </c>
      <c r="AA536" s="61"/>
      <c r="AB536" s="61" t="s">
        <v>96</v>
      </c>
      <c r="AC536" s="61" t="s">
        <v>570</v>
      </c>
      <c r="AD536" s="61" t="s">
        <v>1832</v>
      </c>
      <c r="AE536" s="61"/>
      <c r="AF536" s="61"/>
    </row>
    <row r="537" spans="1:33" s="94" customFormat="1" ht="123.75" hidden="1" customHeight="1" x14ac:dyDescent="0.25">
      <c r="A537" s="61" t="s">
        <v>1890</v>
      </c>
      <c r="B537" s="61" t="s">
        <v>96</v>
      </c>
      <c r="C537" s="24">
        <v>536</v>
      </c>
      <c r="D537" s="61" t="s">
        <v>107</v>
      </c>
      <c r="E537" s="61"/>
      <c r="F537" s="61"/>
      <c r="G537" s="61" t="s">
        <v>1867</v>
      </c>
      <c r="H537" s="61" t="s">
        <v>26</v>
      </c>
      <c r="I537" s="61" t="s">
        <v>1161</v>
      </c>
      <c r="J537" s="61" t="s">
        <v>60</v>
      </c>
      <c r="K537" s="61">
        <v>6</v>
      </c>
      <c r="L537" s="61" t="s">
        <v>28</v>
      </c>
      <c r="M537" s="61">
        <v>6.2</v>
      </c>
      <c r="N537" s="61" t="s">
        <v>29</v>
      </c>
      <c r="O537" s="61" t="s">
        <v>704</v>
      </c>
      <c r="P537" s="61" t="s">
        <v>43</v>
      </c>
      <c r="Q537" s="61">
        <v>0</v>
      </c>
      <c r="R537" s="61" t="s">
        <v>57</v>
      </c>
      <c r="S537" s="41">
        <v>9500000</v>
      </c>
      <c r="T537" s="41">
        <f t="shared" si="12"/>
        <v>58900000</v>
      </c>
      <c r="U537" s="25">
        <f t="shared" si="13"/>
        <v>58900000</v>
      </c>
      <c r="V537" s="61" t="s">
        <v>32</v>
      </c>
      <c r="W537" s="3" t="s">
        <v>33</v>
      </c>
      <c r="X537" s="61" t="s">
        <v>97</v>
      </c>
      <c r="Y537" s="62">
        <v>3009133992</v>
      </c>
      <c r="Z537" s="73" t="s">
        <v>98</v>
      </c>
      <c r="AA537" s="61"/>
      <c r="AB537" s="61" t="s">
        <v>96</v>
      </c>
      <c r="AC537" s="61" t="s">
        <v>570</v>
      </c>
      <c r="AD537" s="61" t="s">
        <v>1832</v>
      </c>
      <c r="AE537" s="61"/>
      <c r="AF537" s="61"/>
      <c r="AG537" s="105"/>
    </row>
    <row r="538" spans="1:33" s="67" customFormat="1" ht="125.25" hidden="1" customHeight="1" x14ac:dyDescent="0.25">
      <c r="A538" s="61" t="s">
        <v>1891</v>
      </c>
      <c r="B538" s="61" t="s">
        <v>96</v>
      </c>
      <c r="C538" s="24">
        <v>537</v>
      </c>
      <c r="D538" s="61" t="s">
        <v>1164</v>
      </c>
      <c r="E538" s="61"/>
      <c r="F538" s="61"/>
      <c r="G538" s="61" t="s">
        <v>1868</v>
      </c>
      <c r="H538" s="61" t="s">
        <v>26</v>
      </c>
      <c r="I538" s="61" t="s">
        <v>1165</v>
      </c>
      <c r="J538" s="61" t="s">
        <v>60</v>
      </c>
      <c r="K538" s="61">
        <v>6</v>
      </c>
      <c r="L538" s="61" t="s">
        <v>28</v>
      </c>
      <c r="M538" s="61">
        <v>6.7</v>
      </c>
      <c r="N538" s="61" t="s">
        <v>29</v>
      </c>
      <c r="O538" s="61" t="s">
        <v>704</v>
      </c>
      <c r="P538" s="61" t="s">
        <v>43</v>
      </c>
      <c r="Q538" s="61">
        <v>0</v>
      </c>
      <c r="R538" s="61" t="s">
        <v>57</v>
      </c>
      <c r="S538" s="41">
        <v>9500000</v>
      </c>
      <c r="T538" s="41">
        <f t="shared" si="12"/>
        <v>63650000</v>
      </c>
      <c r="U538" s="25">
        <f t="shared" si="13"/>
        <v>63650000</v>
      </c>
      <c r="V538" s="61" t="s">
        <v>32</v>
      </c>
      <c r="W538" s="3" t="s">
        <v>33</v>
      </c>
      <c r="X538" s="61" t="s">
        <v>97</v>
      </c>
      <c r="Y538" s="62">
        <v>3009133992</v>
      </c>
      <c r="Z538" s="73" t="s">
        <v>98</v>
      </c>
      <c r="AA538" s="61"/>
      <c r="AB538" s="61" t="s">
        <v>96</v>
      </c>
      <c r="AC538" s="61" t="s">
        <v>570</v>
      </c>
      <c r="AD538" s="61" t="s">
        <v>1832</v>
      </c>
      <c r="AE538" s="61"/>
      <c r="AF538" s="61"/>
    </row>
    <row r="539" spans="1:33" ht="123" hidden="1" customHeight="1" x14ac:dyDescent="0.25">
      <c r="A539" s="61" t="s">
        <v>1892</v>
      </c>
      <c r="B539" s="61" t="s">
        <v>96</v>
      </c>
      <c r="C539" s="24">
        <v>538</v>
      </c>
      <c r="D539" s="61">
        <v>81111500</v>
      </c>
      <c r="E539" s="61"/>
      <c r="F539" s="61"/>
      <c r="G539" s="61" t="s">
        <v>1869</v>
      </c>
      <c r="H539" s="61" t="s">
        <v>26</v>
      </c>
      <c r="I539" s="61" t="s">
        <v>1167</v>
      </c>
      <c r="J539" s="61" t="s">
        <v>60</v>
      </c>
      <c r="K539" s="61">
        <v>6</v>
      </c>
      <c r="L539" s="61" t="s">
        <v>28</v>
      </c>
      <c r="M539" s="61">
        <v>6.3</v>
      </c>
      <c r="N539" s="61" t="s">
        <v>29</v>
      </c>
      <c r="O539" s="61" t="s">
        <v>704</v>
      </c>
      <c r="P539" s="61" t="s">
        <v>43</v>
      </c>
      <c r="Q539" s="61">
        <v>0</v>
      </c>
      <c r="R539" s="61" t="s">
        <v>57</v>
      </c>
      <c r="S539" s="41">
        <v>10500000</v>
      </c>
      <c r="T539" s="41">
        <f t="shared" si="12"/>
        <v>66150000</v>
      </c>
      <c r="U539" s="25">
        <f t="shared" si="13"/>
        <v>66150000</v>
      </c>
      <c r="V539" s="61" t="s">
        <v>32</v>
      </c>
      <c r="W539" s="3" t="s">
        <v>33</v>
      </c>
      <c r="X539" s="61" t="s">
        <v>97</v>
      </c>
      <c r="Y539" s="62">
        <v>3009133992</v>
      </c>
      <c r="Z539" s="73" t="s">
        <v>98</v>
      </c>
      <c r="AA539" s="61"/>
      <c r="AB539" s="61" t="s">
        <v>96</v>
      </c>
      <c r="AC539" s="61" t="s">
        <v>570</v>
      </c>
      <c r="AD539" s="61" t="s">
        <v>1832</v>
      </c>
      <c r="AE539" s="61"/>
      <c r="AF539" s="61"/>
    </row>
    <row r="540" spans="1:33" s="80" customFormat="1" ht="99" hidden="1" x14ac:dyDescent="0.25">
      <c r="A540" s="61" t="s">
        <v>1893</v>
      </c>
      <c r="B540" s="61" t="s">
        <v>96</v>
      </c>
      <c r="C540" s="24">
        <v>539</v>
      </c>
      <c r="D540" s="61" t="s">
        <v>107</v>
      </c>
      <c r="E540" s="61"/>
      <c r="F540" s="61"/>
      <c r="G540" s="61" t="s">
        <v>1879</v>
      </c>
      <c r="H540" s="61" t="s">
        <v>26</v>
      </c>
      <c r="I540" s="61" t="s">
        <v>1178</v>
      </c>
      <c r="J540" s="61" t="s">
        <v>60</v>
      </c>
      <c r="K540" s="61">
        <v>6</v>
      </c>
      <c r="L540" s="61" t="s">
        <v>28</v>
      </c>
      <c r="M540" s="61">
        <v>6.4</v>
      </c>
      <c r="N540" s="61" t="s">
        <v>29</v>
      </c>
      <c r="O540" s="61" t="s">
        <v>704</v>
      </c>
      <c r="P540" s="61" t="s">
        <v>43</v>
      </c>
      <c r="Q540" s="61">
        <v>0</v>
      </c>
      <c r="R540" s="61" t="s">
        <v>57</v>
      </c>
      <c r="S540" s="41">
        <v>10500000</v>
      </c>
      <c r="T540" s="41">
        <f t="shared" si="12"/>
        <v>67200000</v>
      </c>
      <c r="U540" s="25">
        <f t="shared" si="13"/>
        <v>67200000</v>
      </c>
      <c r="V540" s="61" t="s">
        <v>32</v>
      </c>
      <c r="W540" s="3" t="s">
        <v>33</v>
      </c>
      <c r="X540" s="61" t="s">
        <v>97</v>
      </c>
      <c r="Y540" s="62">
        <v>3009133992</v>
      </c>
      <c r="Z540" s="73" t="s">
        <v>98</v>
      </c>
      <c r="AA540" s="61"/>
      <c r="AB540" s="61" t="s">
        <v>96</v>
      </c>
      <c r="AC540" s="61" t="s">
        <v>570</v>
      </c>
      <c r="AD540" s="61" t="s">
        <v>1832</v>
      </c>
      <c r="AE540" s="61"/>
      <c r="AF540" s="61"/>
    </row>
    <row r="541" spans="1:33" s="67" customFormat="1" ht="82.5" hidden="1" x14ac:dyDescent="0.25">
      <c r="A541" s="61" t="s">
        <v>1894</v>
      </c>
      <c r="B541" s="61" t="s">
        <v>96</v>
      </c>
      <c r="C541" s="24">
        <v>540</v>
      </c>
      <c r="D541" s="61">
        <v>81111500</v>
      </c>
      <c r="E541" s="61"/>
      <c r="F541" s="61"/>
      <c r="G541" s="61" t="s">
        <v>1870</v>
      </c>
      <c r="H541" s="61" t="s">
        <v>26</v>
      </c>
      <c r="I541" s="61" t="s">
        <v>1182</v>
      </c>
      <c r="J541" s="61" t="s">
        <v>60</v>
      </c>
      <c r="K541" s="61">
        <v>6</v>
      </c>
      <c r="L541" s="61" t="s">
        <v>28</v>
      </c>
      <c r="M541" s="61">
        <v>6.5</v>
      </c>
      <c r="N541" s="61" t="s">
        <v>29</v>
      </c>
      <c r="O541" s="61" t="s">
        <v>704</v>
      </c>
      <c r="P541" s="61" t="s">
        <v>43</v>
      </c>
      <c r="Q541" s="61">
        <v>0</v>
      </c>
      <c r="R541" s="61" t="s">
        <v>57</v>
      </c>
      <c r="S541" s="41">
        <v>7000000</v>
      </c>
      <c r="T541" s="41">
        <f t="shared" si="12"/>
        <v>45500000</v>
      </c>
      <c r="U541" s="25">
        <f t="shared" si="13"/>
        <v>45500000</v>
      </c>
      <c r="V541" s="61" t="s">
        <v>32</v>
      </c>
      <c r="W541" s="3" t="s">
        <v>33</v>
      </c>
      <c r="X541" s="61" t="s">
        <v>97</v>
      </c>
      <c r="Y541" s="62">
        <v>3009133992</v>
      </c>
      <c r="Z541" s="73" t="s">
        <v>98</v>
      </c>
      <c r="AA541" s="61"/>
      <c r="AB541" s="61" t="s">
        <v>96</v>
      </c>
      <c r="AC541" s="61" t="s">
        <v>570</v>
      </c>
      <c r="AD541" s="61" t="s">
        <v>1832</v>
      </c>
      <c r="AE541" s="61"/>
      <c r="AF541" s="61"/>
    </row>
    <row r="542" spans="1:33" s="67" customFormat="1" ht="82.5" hidden="1" x14ac:dyDescent="0.25">
      <c r="A542" s="61" t="s">
        <v>1895</v>
      </c>
      <c r="B542" s="61" t="s">
        <v>96</v>
      </c>
      <c r="C542" s="24">
        <v>541</v>
      </c>
      <c r="D542" s="61" t="s">
        <v>614</v>
      </c>
      <c r="E542" s="61"/>
      <c r="F542" s="61"/>
      <c r="G542" s="61" t="s">
        <v>1871</v>
      </c>
      <c r="H542" s="61" t="s">
        <v>26</v>
      </c>
      <c r="I542" s="61" t="s">
        <v>1184</v>
      </c>
      <c r="J542" s="61" t="s">
        <v>60</v>
      </c>
      <c r="K542" s="61">
        <v>6</v>
      </c>
      <c r="L542" s="61" t="s">
        <v>28</v>
      </c>
      <c r="M542" s="61">
        <v>6.4</v>
      </c>
      <c r="N542" s="61" t="s">
        <v>29</v>
      </c>
      <c r="O542" s="61" t="s">
        <v>704</v>
      </c>
      <c r="P542" s="61" t="s">
        <v>43</v>
      </c>
      <c r="Q542" s="61">
        <v>0</v>
      </c>
      <c r="R542" s="61" t="s">
        <v>57</v>
      </c>
      <c r="S542" s="41">
        <v>4000000</v>
      </c>
      <c r="T542" s="41">
        <f t="shared" si="12"/>
        <v>25600000</v>
      </c>
      <c r="U542" s="25">
        <f t="shared" si="13"/>
        <v>25600000</v>
      </c>
      <c r="V542" s="61" t="s">
        <v>32</v>
      </c>
      <c r="W542" s="3" t="s">
        <v>33</v>
      </c>
      <c r="X542" s="61" t="s">
        <v>97</v>
      </c>
      <c r="Y542" s="62">
        <v>3009133992</v>
      </c>
      <c r="Z542" s="73" t="s">
        <v>98</v>
      </c>
      <c r="AA542" s="61"/>
      <c r="AB542" s="61" t="s">
        <v>96</v>
      </c>
      <c r="AC542" s="61" t="s">
        <v>570</v>
      </c>
      <c r="AD542" s="61" t="s">
        <v>1832</v>
      </c>
      <c r="AE542" s="61"/>
      <c r="AF542" s="61"/>
    </row>
    <row r="543" spans="1:33" s="67" customFormat="1" ht="66" hidden="1" x14ac:dyDescent="0.25">
      <c r="A543" s="61" t="s">
        <v>1896</v>
      </c>
      <c r="B543" s="61" t="s">
        <v>96</v>
      </c>
      <c r="C543" s="24">
        <v>542</v>
      </c>
      <c r="D543" s="61" t="s">
        <v>1187</v>
      </c>
      <c r="E543" s="61"/>
      <c r="F543" s="61"/>
      <c r="G543" s="61" t="s">
        <v>1872</v>
      </c>
      <c r="H543" s="61" t="s">
        <v>34</v>
      </c>
      <c r="I543" s="61" t="s">
        <v>1188</v>
      </c>
      <c r="J543" s="61" t="s">
        <v>60</v>
      </c>
      <c r="K543" s="61">
        <v>6</v>
      </c>
      <c r="L543" s="61" t="s">
        <v>28</v>
      </c>
      <c r="M543" s="61">
        <v>6.5</v>
      </c>
      <c r="N543" s="61" t="s">
        <v>29</v>
      </c>
      <c r="O543" s="61" t="s">
        <v>704</v>
      </c>
      <c r="P543" s="61" t="s">
        <v>43</v>
      </c>
      <c r="Q543" s="61">
        <v>0</v>
      </c>
      <c r="R543" s="61" t="s">
        <v>57</v>
      </c>
      <c r="S543" s="41">
        <v>4000000</v>
      </c>
      <c r="T543" s="41">
        <f t="shared" si="12"/>
        <v>26000000</v>
      </c>
      <c r="U543" s="25">
        <f t="shared" si="13"/>
        <v>26000000</v>
      </c>
      <c r="V543" s="61" t="s">
        <v>32</v>
      </c>
      <c r="W543" s="3" t="s">
        <v>33</v>
      </c>
      <c r="X543" s="61" t="s">
        <v>97</v>
      </c>
      <c r="Y543" s="62">
        <v>3009133992</v>
      </c>
      <c r="Z543" s="73" t="s">
        <v>98</v>
      </c>
      <c r="AA543" s="61"/>
      <c r="AB543" s="61" t="s">
        <v>96</v>
      </c>
      <c r="AC543" s="61" t="s">
        <v>570</v>
      </c>
      <c r="AD543" s="61" t="s">
        <v>1832</v>
      </c>
      <c r="AE543" s="61"/>
      <c r="AF543" s="61"/>
    </row>
    <row r="544" spans="1:33" s="67" customFormat="1" ht="82.5" hidden="1" x14ac:dyDescent="0.25">
      <c r="A544" s="61" t="s">
        <v>1897</v>
      </c>
      <c r="B544" s="61" t="s">
        <v>96</v>
      </c>
      <c r="C544" s="24">
        <v>543</v>
      </c>
      <c r="D544" s="61" t="s">
        <v>107</v>
      </c>
      <c r="E544" s="61"/>
      <c r="F544" s="61"/>
      <c r="G544" s="61" t="s">
        <v>1880</v>
      </c>
      <c r="H544" s="61" t="s">
        <v>26</v>
      </c>
      <c r="I544" s="61" t="s">
        <v>1191</v>
      </c>
      <c r="J544" s="61" t="s">
        <v>60</v>
      </c>
      <c r="K544" s="61">
        <v>6</v>
      </c>
      <c r="L544" s="61" t="s">
        <v>28</v>
      </c>
      <c r="M544" s="61">
        <v>6.4</v>
      </c>
      <c r="N544" s="61" t="s">
        <v>29</v>
      </c>
      <c r="O544" s="61" t="s">
        <v>704</v>
      </c>
      <c r="P544" s="61" t="s">
        <v>43</v>
      </c>
      <c r="Q544" s="61">
        <v>0</v>
      </c>
      <c r="R544" s="61" t="s">
        <v>57</v>
      </c>
      <c r="S544" s="41">
        <v>5500000</v>
      </c>
      <c r="T544" s="41">
        <f t="shared" si="12"/>
        <v>35200000</v>
      </c>
      <c r="U544" s="25">
        <f t="shared" si="13"/>
        <v>35200000</v>
      </c>
      <c r="V544" s="61" t="s">
        <v>32</v>
      </c>
      <c r="W544" s="3" t="s">
        <v>33</v>
      </c>
      <c r="X544" s="61" t="s">
        <v>97</v>
      </c>
      <c r="Y544" s="62">
        <v>3009133992</v>
      </c>
      <c r="Z544" s="73" t="s">
        <v>98</v>
      </c>
      <c r="AA544" s="61"/>
      <c r="AB544" s="61" t="s">
        <v>96</v>
      </c>
      <c r="AC544" s="61" t="s">
        <v>570</v>
      </c>
      <c r="AD544" s="61" t="s">
        <v>1832</v>
      </c>
      <c r="AE544" s="61"/>
      <c r="AF544" s="61"/>
    </row>
    <row r="545" spans="1:32" s="67" customFormat="1" ht="82.5" hidden="1" x14ac:dyDescent="0.25">
      <c r="A545" s="61" t="s">
        <v>1898</v>
      </c>
      <c r="B545" s="61" t="s">
        <v>96</v>
      </c>
      <c r="C545" s="24">
        <v>544</v>
      </c>
      <c r="D545" s="61" t="s">
        <v>107</v>
      </c>
      <c r="E545" s="61"/>
      <c r="F545" s="61"/>
      <c r="G545" s="61" t="s">
        <v>1881</v>
      </c>
      <c r="H545" s="61" t="s">
        <v>26</v>
      </c>
      <c r="I545" s="61" t="s">
        <v>1194</v>
      </c>
      <c r="J545" s="61" t="s">
        <v>60</v>
      </c>
      <c r="K545" s="61">
        <v>6</v>
      </c>
      <c r="L545" s="61" t="s">
        <v>28</v>
      </c>
      <c r="M545" s="61">
        <v>6.1</v>
      </c>
      <c r="N545" s="61" t="s">
        <v>29</v>
      </c>
      <c r="O545" s="61" t="s">
        <v>704</v>
      </c>
      <c r="P545" s="61" t="s">
        <v>43</v>
      </c>
      <c r="Q545" s="61">
        <v>0</v>
      </c>
      <c r="R545" s="61" t="s">
        <v>57</v>
      </c>
      <c r="S545" s="41">
        <v>5500000</v>
      </c>
      <c r="T545" s="41">
        <f t="shared" si="12"/>
        <v>33549999.999999996</v>
      </c>
      <c r="U545" s="25">
        <f t="shared" si="13"/>
        <v>33549999.999999996</v>
      </c>
      <c r="V545" s="61" t="s">
        <v>32</v>
      </c>
      <c r="W545" s="3" t="s">
        <v>33</v>
      </c>
      <c r="X545" s="61" t="s">
        <v>97</v>
      </c>
      <c r="Y545" s="62">
        <v>3009133992</v>
      </c>
      <c r="Z545" s="73" t="s">
        <v>98</v>
      </c>
      <c r="AA545" s="61"/>
      <c r="AB545" s="61" t="s">
        <v>96</v>
      </c>
      <c r="AC545" s="61" t="s">
        <v>570</v>
      </c>
      <c r="AD545" s="61" t="s">
        <v>1832</v>
      </c>
      <c r="AE545" s="61"/>
      <c r="AF545" s="61"/>
    </row>
    <row r="546" spans="1:32" s="109" customFormat="1" ht="82.5" hidden="1" x14ac:dyDescent="0.25">
      <c r="A546" s="61" t="s">
        <v>1899</v>
      </c>
      <c r="B546" s="61" t="s">
        <v>96</v>
      </c>
      <c r="C546" s="24">
        <v>545</v>
      </c>
      <c r="D546" s="61" t="s">
        <v>107</v>
      </c>
      <c r="E546" s="61"/>
      <c r="F546" s="61"/>
      <c r="G546" s="61" t="s">
        <v>1882</v>
      </c>
      <c r="H546" s="61" t="s">
        <v>26</v>
      </c>
      <c r="I546" s="61" t="s">
        <v>1196</v>
      </c>
      <c r="J546" s="61" t="s">
        <v>60</v>
      </c>
      <c r="K546" s="61">
        <v>6</v>
      </c>
      <c r="L546" s="61" t="s">
        <v>28</v>
      </c>
      <c r="M546" s="61">
        <v>6</v>
      </c>
      <c r="N546" s="61" t="s">
        <v>29</v>
      </c>
      <c r="O546" s="61" t="s">
        <v>704</v>
      </c>
      <c r="P546" s="61" t="s">
        <v>43</v>
      </c>
      <c r="Q546" s="61">
        <v>0</v>
      </c>
      <c r="R546" s="61" t="s">
        <v>57</v>
      </c>
      <c r="S546" s="41">
        <v>7000000</v>
      </c>
      <c r="T546" s="41">
        <f t="shared" si="12"/>
        <v>42000000</v>
      </c>
      <c r="U546" s="25">
        <f t="shared" si="13"/>
        <v>42000000</v>
      </c>
      <c r="V546" s="61" t="s">
        <v>32</v>
      </c>
      <c r="W546" s="3" t="s">
        <v>33</v>
      </c>
      <c r="X546" s="61" t="s">
        <v>97</v>
      </c>
      <c r="Y546" s="62">
        <v>3009133992</v>
      </c>
      <c r="Z546" s="73" t="s">
        <v>98</v>
      </c>
      <c r="AA546" s="61"/>
      <c r="AB546" s="61" t="s">
        <v>96</v>
      </c>
      <c r="AC546" s="61" t="s">
        <v>570</v>
      </c>
      <c r="AD546" s="61" t="s">
        <v>1832</v>
      </c>
      <c r="AE546" s="61"/>
      <c r="AF546" s="61"/>
    </row>
    <row r="547" spans="1:32" ht="49.5" hidden="1" x14ac:dyDescent="0.25">
      <c r="A547" s="61" t="s">
        <v>1900</v>
      </c>
      <c r="B547" s="61" t="s">
        <v>96</v>
      </c>
      <c r="C547" s="24">
        <v>546</v>
      </c>
      <c r="D547" s="61" t="s">
        <v>1187</v>
      </c>
      <c r="E547" s="61"/>
      <c r="F547" s="61"/>
      <c r="G547" s="61" t="s">
        <v>1873</v>
      </c>
      <c r="H547" s="61" t="s">
        <v>34</v>
      </c>
      <c r="I547" s="61" t="s">
        <v>1199</v>
      </c>
      <c r="J547" s="61" t="s">
        <v>60</v>
      </c>
      <c r="K547" s="61">
        <v>6</v>
      </c>
      <c r="L547" s="61" t="s">
        <v>28</v>
      </c>
      <c r="M547" s="61">
        <v>6.5</v>
      </c>
      <c r="N547" s="61" t="s">
        <v>29</v>
      </c>
      <c r="O547" s="61" t="s">
        <v>704</v>
      </c>
      <c r="P547" s="61" t="s">
        <v>43</v>
      </c>
      <c r="Q547" s="61">
        <v>0</v>
      </c>
      <c r="R547" s="61" t="s">
        <v>57</v>
      </c>
      <c r="S547" s="41">
        <v>4000000</v>
      </c>
      <c r="T547" s="41">
        <f t="shared" si="12"/>
        <v>26000000</v>
      </c>
      <c r="U547" s="25">
        <f t="shared" si="13"/>
        <v>26000000</v>
      </c>
      <c r="V547" s="61" t="s">
        <v>32</v>
      </c>
      <c r="W547" s="3" t="s">
        <v>33</v>
      </c>
      <c r="X547" s="61" t="s">
        <v>97</v>
      </c>
      <c r="Y547" s="62">
        <v>3009133992</v>
      </c>
      <c r="Z547" s="73" t="s">
        <v>98</v>
      </c>
      <c r="AA547" s="61"/>
      <c r="AB547" s="61" t="s">
        <v>96</v>
      </c>
      <c r="AC547" s="61" t="s">
        <v>570</v>
      </c>
      <c r="AD547" s="61" t="s">
        <v>1832</v>
      </c>
      <c r="AE547" s="61"/>
      <c r="AF547" s="61"/>
    </row>
    <row r="548" spans="1:32" s="80" customFormat="1" ht="82.5" hidden="1" x14ac:dyDescent="0.25">
      <c r="A548" s="61" t="s">
        <v>1901</v>
      </c>
      <c r="B548" s="61" t="s">
        <v>96</v>
      </c>
      <c r="C548" s="24">
        <v>547</v>
      </c>
      <c r="D548" s="61">
        <v>81112300</v>
      </c>
      <c r="E548" s="61"/>
      <c r="F548" s="61"/>
      <c r="G548" s="61" t="s">
        <v>1874</v>
      </c>
      <c r="H548" s="61" t="s">
        <v>34</v>
      </c>
      <c r="I548" s="61" t="s">
        <v>1201</v>
      </c>
      <c r="J548" s="61" t="s">
        <v>60</v>
      </c>
      <c r="K548" s="61">
        <v>6</v>
      </c>
      <c r="L548" s="61" t="s">
        <v>28</v>
      </c>
      <c r="M548" s="61">
        <v>6.7</v>
      </c>
      <c r="N548" s="61" t="s">
        <v>29</v>
      </c>
      <c r="O548" s="61" t="s">
        <v>704</v>
      </c>
      <c r="P548" s="61" t="s">
        <v>43</v>
      </c>
      <c r="Q548" s="61">
        <v>0</v>
      </c>
      <c r="R548" s="61" t="s">
        <v>57</v>
      </c>
      <c r="S548" s="41">
        <v>5500000</v>
      </c>
      <c r="T548" s="41">
        <f t="shared" si="12"/>
        <v>36850000</v>
      </c>
      <c r="U548" s="25">
        <f t="shared" si="13"/>
        <v>36850000</v>
      </c>
      <c r="V548" s="61" t="s">
        <v>32</v>
      </c>
      <c r="W548" s="3" t="s">
        <v>33</v>
      </c>
      <c r="X548" s="61" t="s">
        <v>97</v>
      </c>
      <c r="Y548" s="62">
        <v>3009133992</v>
      </c>
      <c r="Z548" s="73" t="s">
        <v>98</v>
      </c>
      <c r="AA548" s="61"/>
      <c r="AB548" s="61" t="s">
        <v>96</v>
      </c>
      <c r="AC548" s="61" t="s">
        <v>570</v>
      </c>
      <c r="AD548" s="61" t="s">
        <v>1832</v>
      </c>
      <c r="AE548" s="61"/>
      <c r="AF548" s="61"/>
    </row>
    <row r="549" spans="1:32" s="67" customFormat="1" ht="66" hidden="1" x14ac:dyDescent="0.25">
      <c r="A549" s="61" t="s">
        <v>1902</v>
      </c>
      <c r="B549" s="61" t="s">
        <v>96</v>
      </c>
      <c r="C549" s="24">
        <v>548</v>
      </c>
      <c r="D549" s="61" t="s">
        <v>1206</v>
      </c>
      <c r="E549" s="61"/>
      <c r="F549" s="61"/>
      <c r="G549" s="61" t="s">
        <v>1875</v>
      </c>
      <c r="H549" s="61" t="s">
        <v>34</v>
      </c>
      <c r="I549" s="61" t="s">
        <v>1207</v>
      </c>
      <c r="J549" s="61" t="s">
        <v>60</v>
      </c>
      <c r="K549" s="61">
        <v>6</v>
      </c>
      <c r="L549" s="61" t="s">
        <v>28</v>
      </c>
      <c r="M549" s="61">
        <v>6.7</v>
      </c>
      <c r="N549" s="61" t="s">
        <v>29</v>
      </c>
      <c r="O549" s="61" t="s">
        <v>704</v>
      </c>
      <c r="P549" s="61" t="s">
        <v>43</v>
      </c>
      <c r="Q549" s="61">
        <v>0</v>
      </c>
      <c r="R549" s="61" t="s">
        <v>57</v>
      </c>
      <c r="S549" s="41">
        <v>3500000</v>
      </c>
      <c r="T549" s="41">
        <f t="shared" si="12"/>
        <v>23450000</v>
      </c>
      <c r="U549" s="25">
        <f t="shared" si="13"/>
        <v>23450000</v>
      </c>
      <c r="V549" s="61" t="s">
        <v>32</v>
      </c>
      <c r="W549" s="3" t="s">
        <v>33</v>
      </c>
      <c r="X549" s="61" t="s">
        <v>97</v>
      </c>
      <c r="Y549" s="62">
        <v>3009133992</v>
      </c>
      <c r="Z549" s="73" t="s">
        <v>98</v>
      </c>
      <c r="AA549" s="61"/>
      <c r="AB549" s="61" t="s">
        <v>96</v>
      </c>
      <c r="AC549" s="61" t="s">
        <v>570</v>
      </c>
      <c r="AD549" s="61" t="s">
        <v>1832</v>
      </c>
      <c r="AE549" s="61"/>
      <c r="AF549" s="61"/>
    </row>
    <row r="550" spans="1:32" s="112" customFormat="1" ht="138" hidden="1" customHeight="1" x14ac:dyDescent="0.25">
      <c r="A550" s="61" t="s">
        <v>1906</v>
      </c>
      <c r="B550" s="61" t="s">
        <v>37</v>
      </c>
      <c r="C550" s="24">
        <v>549</v>
      </c>
      <c r="D550" s="26" t="s">
        <v>655</v>
      </c>
      <c r="E550" s="61"/>
      <c r="F550" s="61"/>
      <c r="G550" s="61" t="s">
        <v>1876</v>
      </c>
      <c r="H550" s="61" t="s">
        <v>34</v>
      </c>
      <c r="I550" s="61"/>
      <c r="J550" s="61" t="s">
        <v>36</v>
      </c>
      <c r="K550" s="61">
        <v>8</v>
      </c>
      <c r="L550" s="61" t="s">
        <v>28</v>
      </c>
      <c r="M550" s="61">
        <v>5</v>
      </c>
      <c r="N550" s="61" t="s">
        <v>29</v>
      </c>
      <c r="O550" s="61" t="s">
        <v>704</v>
      </c>
      <c r="P550" s="61" t="s">
        <v>43</v>
      </c>
      <c r="Q550" s="61">
        <v>0</v>
      </c>
      <c r="R550" s="61" t="s">
        <v>57</v>
      </c>
      <c r="S550" s="41">
        <v>5000000</v>
      </c>
      <c r="T550" s="41">
        <f t="shared" si="12"/>
        <v>25000000</v>
      </c>
      <c r="U550" s="25">
        <f t="shared" si="13"/>
        <v>25000000</v>
      </c>
      <c r="V550" s="61" t="s">
        <v>32</v>
      </c>
      <c r="W550" s="61" t="s">
        <v>33</v>
      </c>
      <c r="X550" s="92" t="s">
        <v>2122</v>
      </c>
      <c r="Y550" s="61">
        <v>3185144947</v>
      </c>
      <c r="Z550" s="93" t="s">
        <v>1105</v>
      </c>
      <c r="AA550" s="61"/>
      <c r="AB550" s="61" t="s">
        <v>37</v>
      </c>
      <c r="AC550" s="61" t="s">
        <v>570</v>
      </c>
      <c r="AD550" s="61" t="s">
        <v>2158</v>
      </c>
      <c r="AE550" s="61"/>
      <c r="AF550" s="61"/>
    </row>
    <row r="551" spans="1:32" s="67" customFormat="1" ht="82.5" hidden="1" x14ac:dyDescent="0.25">
      <c r="A551" s="85" t="s">
        <v>1904</v>
      </c>
      <c r="B551" s="61" t="s">
        <v>106</v>
      </c>
      <c r="C551" s="24">
        <v>550</v>
      </c>
      <c r="D551" s="61">
        <v>80111600</v>
      </c>
      <c r="E551" s="61"/>
      <c r="F551" s="61"/>
      <c r="G551" s="61" t="s">
        <v>1877</v>
      </c>
      <c r="H551" s="61" t="s">
        <v>26</v>
      </c>
      <c r="I551" s="61" t="s">
        <v>1831</v>
      </c>
      <c r="J551" s="61" t="s">
        <v>60</v>
      </c>
      <c r="K551" s="61">
        <v>6</v>
      </c>
      <c r="L551" s="61" t="s">
        <v>28</v>
      </c>
      <c r="M551" s="61">
        <v>6.5</v>
      </c>
      <c r="N551" s="61" t="s">
        <v>29</v>
      </c>
      <c r="O551" s="61" t="s">
        <v>704</v>
      </c>
      <c r="P551" s="61" t="s">
        <v>43</v>
      </c>
      <c r="Q551" s="61">
        <v>0</v>
      </c>
      <c r="R551" s="61" t="s">
        <v>57</v>
      </c>
      <c r="S551" s="41">
        <v>10500000</v>
      </c>
      <c r="T551" s="41">
        <f>+M551*S551</f>
        <v>68250000</v>
      </c>
      <c r="U551" s="25">
        <f>+T551</f>
        <v>68250000</v>
      </c>
      <c r="V551" s="61" t="s">
        <v>32</v>
      </c>
      <c r="W551" s="61" t="s">
        <v>33</v>
      </c>
      <c r="X551" s="61" t="s">
        <v>254</v>
      </c>
      <c r="Y551" s="62">
        <v>3009133992</v>
      </c>
      <c r="Z551" s="73" t="s">
        <v>563</v>
      </c>
      <c r="AA551" s="14"/>
      <c r="AB551" s="61" t="s">
        <v>106</v>
      </c>
      <c r="AC551" s="61" t="s">
        <v>694</v>
      </c>
      <c r="AD551" s="61" t="s">
        <v>1832</v>
      </c>
      <c r="AE551" s="61"/>
      <c r="AF551" s="61"/>
    </row>
    <row r="552" spans="1:32" s="113" customFormat="1" ht="132" hidden="1" x14ac:dyDescent="0.25">
      <c r="A552" s="61" t="s">
        <v>1888</v>
      </c>
      <c r="B552" s="61" t="s">
        <v>48</v>
      </c>
      <c r="C552" s="24">
        <v>551</v>
      </c>
      <c r="D552" s="61">
        <v>80161504</v>
      </c>
      <c r="E552" s="61"/>
      <c r="F552" s="61"/>
      <c r="G552" s="61" t="s">
        <v>1883</v>
      </c>
      <c r="H552" s="61" t="s">
        <v>26</v>
      </c>
      <c r="I552" s="61" t="s">
        <v>329</v>
      </c>
      <c r="J552" s="61" t="s">
        <v>39</v>
      </c>
      <c r="K552" s="61">
        <v>9</v>
      </c>
      <c r="L552" s="61" t="s">
        <v>28</v>
      </c>
      <c r="M552" s="61">
        <v>3.5</v>
      </c>
      <c r="N552" s="61" t="s">
        <v>29</v>
      </c>
      <c r="O552" s="61" t="s">
        <v>704</v>
      </c>
      <c r="P552" s="61" t="s">
        <v>43</v>
      </c>
      <c r="Q552" s="61">
        <v>0</v>
      </c>
      <c r="R552" s="61" t="s">
        <v>57</v>
      </c>
      <c r="S552" s="41">
        <v>7500000</v>
      </c>
      <c r="T552" s="41">
        <f>+S552*M552</f>
        <v>26250000</v>
      </c>
      <c r="U552" s="25">
        <f>+S552*M552</f>
        <v>26250000</v>
      </c>
      <c r="V552" s="61" t="s">
        <v>32</v>
      </c>
      <c r="W552" s="61" t="s">
        <v>33</v>
      </c>
      <c r="X552" s="61" t="s">
        <v>1839</v>
      </c>
      <c r="Y552" s="62">
        <v>3009133992</v>
      </c>
      <c r="Z552" s="73" t="s">
        <v>1840</v>
      </c>
      <c r="AA552" s="61"/>
      <c r="AB552" s="61" t="s">
        <v>48</v>
      </c>
      <c r="AC552" s="61" t="s">
        <v>568</v>
      </c>
      <c r="AD552" s="61" t="s">
        <v>2256</v>
      </c>
      <c r="AE552" s="61"/>
      <c r="AF552" s="61"/>
    </row>
    <row r="553" spans="1:32" ht="183.75" hidden="1" customHeight="1" x14ac:dyDescent="0.25">
      <c r="A553" s="27" t="s">
        <v>1905</v>
      </c>
      <c r="B553" s="7" t="s">
        <v>106</v>
      </c>
      <c r="C553" s="7">
        <v>552</v>
      </c>
      <c r="D553" s="31" t="s">
        <v>1851</v>
      </c>
      <c r="E553" s="61"/>
      <c r="F553" s="7"/>
      <c r="G553" s="7" t="s">
        <v>1878</v>
      </c>
      <c r="H553" s="7" t="s">
        <v>1852</v>
      </c>
      <c r="I553" s="7"/>
      <c r="J553" s="32" t="s">
        <v>60</v>
      </c>
      <c r="K553" s="7">
        <v>6</v>
      </c>
      <c r="L553" s="16" t="s">
        <v>28</v>
      </c>
      <c r="M553" s="7">
        <v>7</v>
      </c>
      <c r="N553" s="33" t="s">
        <v>1853</v>
      </c>
      <c r="O553" s="7" t="s">
        <v>704</v>
      </c>
      <c r="P553" s="7" t="s">
        <v>43</v>
      </c>
      <c r="Q553" s="7">
        <v>0</v>
      </c>
      <c r="R553" s="7" t="s">
        <v>57</v>
      </c>
      <c r="S553" s="44"/>
      <c r="T553" s="44">
        <v>10000000</v>
      </c>
      <c r="U553" s="48">
        <v>10000000</v>
      </c>
      <c r="V553" s="34" t="s">
        <v>32</v>
      </c>
      <c r="W553" s="34" t="s">
        <v>33</v>
      </c>
      <c r="X553" s="7" t="s">
        <v>1854</v>
      </c>
      <c r="Y553" s="16">
        <v>3009133992</v>
      </c>
      <c r="Z553" s="21" t="s">
        <v>1855</v>
      </c>
      <c r="AA553" s="7"/>
      <c r="AB553" s="7" t="s">
        <v>1856</v>
      </c>
      <c r="AC553" s="7" t="s">
        <v>624</v>
      </c>
      <c r="AD553" s="7" t="s">
        <v>1915</v>
      </c>
      <c r="AE553" s="7"/>
      <c r="AF553" s="7"/>
    </row>
    <row r="554" spans="1:32" ht="183.75" hidden="1" customHeight="1" x14ac:dyDescent="0.25">
      <c r="A554" s="85" t="s">
        <v>1907</v>
      </c>
      <c r="B554" s="61" t="s">
        <v>106</v>
      </c>
      <c r="C554" s="24">
        <v>553</v>
      </c>
      <c r="D554" s="61" t="s">
        <v>237</v>
      </c>
      <c r="E554" s="61"/>
      <c r="F554" s="61"/>
      <c r="G554" s="61" t="s">
        <v>1886</v>
      </c>
      <c r="H554" s="61" t="s">
        <v>185</v>
      </c>
      <c r="I554" s="61" t="s">
        <v>76</v>
      </c>
      <c r="J554" s="61" t="s">
        <v>39</v>
      </c>
      <c r="K554" s="61">
        <v>9</v>
      </c>
      <c r="L554" s="61" t="s">
        <v>28</v>
      </c>
      <c r="M554" s="61">
        <v>4</v>
      </c>
      <c r="N554" s="61" t="s">
        <v>241</v>
      </c>
      <c r="O554" s="61" t="s">
        <v>706</v>
      </c>
      <c r="P554" s="61" t="s">
        <v>43</v>
      </c>
      <c r="Q554" s="61">
        <v>0</v>
      </c>
      <c r="R554" s="61" t="s">
        <v>31</v>
      </c>
      <c r="S554" s="41">
        <v>0</v>
      </c>
      <c r="T554" s="41">
        <v>13988000</v>
      </c>
      <c r="U554" s="25">
        <v>13988000</v>
      </c>
      <c r="V554" s="61" t="s">
        <v>32</v>
      </c>
      <c r="W554" s="61" t="s">
        <v>33</v>
      </c>
      <c r="X554" s="61" t="s">
        <v>638</v>
      </c>
      <c r="Y554" s="62">
        <v>3009133992</v>
      </c>
      <c r="Z554" s="73" t="s">
        <v>700</v>
      </c>
      <c r="AA554" s="61"/>
      <c r="AB554" s="61" t="s">
        <v>106</v>
      </c>
      <c r="AC554" s="61" t="s">
        <v>272</v>
      </c>
      <c r="AD554" s="61" t="s">
        <v>2164</v>
      </c>
      <c r="AE554" s="61"/>
      <c r="AF554" s="61"/>
    </row>
    <row r="555" spans="1:32" ht="183.75" hidden="1" customHeight="1" x14ac:dyDescent="0.25">
      <c r="A555" s="27" t="s">
        <v>1903</v>
      </c>
      <c r="B555" s="7" t="s">
        <v>106</v>
      </c>
      <c r="C555" s="7">
        <v>554</v>
      </c>
      <c r="D555" s="7" t="s">
        <v>181</v>
      </c>
      <c r="E555" s="61"/>
      <c r="F555" s="7"/>
      <c r="G555" s="7" t="s">
        <v>1887</v>
      </c>
      <c r="H555" s="7" t="s">
        <v>183</v>
      </c>
      <c r="I555" s="7" t="s">
        <v>76</v>
      </c>
      <c r="J555" s="7" t="s">
        <v>144</v>
      </c>
      <c r="K555" s="7">
        <v>7</v>
      </c>
      <c r="L555" s="7" t="s">
        <v>28</v>
      </c>
      <c r="M555" s="7">
        <v>6</v>
      </c>
      <c r="N555" s="7" t="s">
        <v>241</v>
      </c>
      <c r="O555" s="7" t="s">
        <v>706</v>
      </c>
      <c r="P555" s="7" t="s">
        <v>43</v>
      </c>
      <c r="Q555" s="7">
        <v>0</v>
      </c>
      <c r="R555" s="7" t="s">
        <v>31</v>
      </c>
      <c r="S555" s="44">
        <v>0</v>
      </c>
      <c r="T555" s="44">
        <v>10736000</v>
      </c>
      <c r="U555" s="48">
        <v>10736000</v>
      </c>
      <c r="V555" s="7" t="s">
        <v>32</v>
      </c>
      <c r="W555" s="7" t="s">
        <v>33</v>
      </c>
      <c r="X555" s="7" t="s">
        <v>232</v>
      </c>
      <c r="Y555" s="16">
        <v>3009133992</v>
      </c>
      <c r="Z555" s="21" t="s">
        <v>243</v>
      </c>
      <c r="AA555" s="7"/>
      <c r="AB555" s="7" t="s">
        <v>106</v>
      </c>
      <c r="AC555" s="7" t="s">
        <v>275</v>
      </c>
      <c r="AD555" s="7" t="s">
        <v>2073</v>
      </c>
      <c r="AE555" s="7"/>
      <c r="AF555" s="7"/>
    </row>
    <row r="556" spans="1:32" ht="183.75" hidden="1" customHeight="1" x14ac:dyDescent="0.25">
      <c r="A556" s="82" t="s">
        <v>1749</v>
      </c>
      <c r="B556" s="61" t="s">
        <v>172</v>
      </c>
      <c r="C556" s="24">
        <v>555</v>
      </c>
      <c r="D556" s="61">
        <v>80161500</v>
      </c>
      <c r="E556" s="61"/>
      <c r="F556" s="85"/>
      <c r="G556" s="61" t="s">
        <v>2166</v>
      </c>
      <c r="H556" s="61" t="s">
        <v>739</v>
      </c>
      <c r="I556" s="61" t="s">
        <v>41</v>
      </c>
      <c r="J556" s="61" t="s">
        <v>36</v>
      </c>
      <c r="K556" s="61">
        <v>8</v>
      </c>
      <c r="L556" s="85" t="s">
        <v>28</v>
      </c>
      <c r="M556" s="61">
        <v>4.5</v>
      </c>
      <c r="N556" s="61" t="s">
        <v>29</v>
      </c>
      <c r="O556" s="61" t="s">
        <v>704</v>
      </c>
      <c r="P556" s="61" t="s">
        <v>43</v>
      </c>
      <c r="Q556" s="61">
        <v>0</v>
      </c>
      <c r="R556" s="61" t="s">
        <v>57</v>
      </c>
      <c r="S556" s="46">
        <v>8000000</v>
      </c>
      <c r="T556" s="41">
        <f>48000000+2133333</f>
        <v>50133333</v>
      </c>
      <c r="U556" s="25">
        <f t="shared" ref="U556:U563" si="14">+T556</f>
        <v>50133333</v>
      </c>
      <c r="V556" s="61" t="s">
        <v>32</v>
      </c>
      <c r="W556" s="61" t="s">
        <v>33</v>
      </c>
      <c r="X556" s="61" t="s">
        <v>572</v>
      </c>
      <c r="Y556" s="62">
        <v>3009133992</v>
      </c>
      <c r="Z556" s="73" t="s">
        <v>573</v>
      </c>
      <c r="AA556" s="61"/>
      <c r="AB556" s="61" t="s">
        <v>172</v>
      </c>
      <c r="AC556" s="61" t="s">
        <v>266</v>
      </c>
      <c r="AD556" s="61" t="s">
        <v>2050</v>
      </c>
      <c r="AE556" s="85"/>
      <c r="AF556" s="85"/>
    </row>
    <row r="557" spans="1:32" ht="150.75" hidden="1" customHeight="1" x14ac:dyDescent="0.25">
      <c r="A557" s="82" t="s">
        <v>1940</v>
      </c>
      <c r="B557" s="61" t="s">
        <v>106</v>
      </c>
      <c r="C557" s="24">
        <v>556</v>
      </c>
      <c r="D557" s="61" t="s">
        <v>1921</v>
      </c>
      <c r="E557" s="61"/>
      <c r="F557" s="85"/>
      <c r="G557" s="61" t="s">
        <v>1937</v>
      </c>
      <c r="H557" s="61" t="s">
        <v>1922</v>
      </c>
      <c r="I557" s="61"/>
      <c r="J557" s="61" t="s">
        <v>39</v>
      </c>
      <c r="K557" s="61">
        <v>9</v>
      </c>
      <c r="L557" s="85" t="s">
        <v>28</v>
      </c>
      <c r="M557" s="61">
        <v>4</v>
      </c>
      <c r="N557" s="61" t="s">
        <v>241</v>
      </c>
      <c r="O557" s="61" t="s">
        <v>706</v>
      </c>
      <c r="P557" s="61" t="s">
        <v>43</v>
      </c>
      <c r="Q557" s="61">
        <v>0</v>
      </c>
      <c r="R557" s="61" t="s">
        <v>31</v>
      </c>
      <c r="S557" s="46"/>
      <c r="T557" s="41">
        <v>0</v>
      </c>
      <c r="U557" s="25">
        <f t="shared" si="14"/>
        <v>0</v>
      </c>
      <c r="V557" s="61" t="s">
        <v>32</v>
      </c>
      <c r="W557" s="61" t="s">
        <v>33</v>
      </c>
      <c r="X557" s="61" t="s">
        <v>1923</v>
      </c>
      <c r="Y557" s="62">
        <v>3153203923</v>
      </c>
      <c r="Z557" s="73" t="s">
        <v>1924</v>
      </c>
      <c r="AA557" s="61"/>
      <c r="AB557" s="61" t="s">
        <v>1856</v>
      </c>
      <c r="AC557" s="61" t="s">
        <v>1925</v>
      </c>
      <c r="AD557" s="61" t="s">
        <v>1918</v>
      </c>
      <c r="AE557" s="85"/>
      <c r="AF557" s="85"/>
    </row>
    <row r="558" spans="1:32" s="130" customFormat="1" ht="213.75" hidden="1" customHeight="1" x14ac:dyDescent="0.25">
      <c r="A558" s="131" t="s">
        <v>1941</v>
      </c>
      <c r="B558" s="79" t="s">
        <v>106</v>
      </c>
      <c r="C558" s="79">
        <v>557</v>
      </c>
      <c r="D558" s="79">
        <v>44103103</v>
      </c>
      <c r="E558" s="79"/>
      <c r="F558" s="79"/>
      <c r="G558" s="79" t="s">
        <v>1938</v>
      </c>
      <c r="H558" s="79" t="s">
        <v>1931</v>
      </c>
      <c r="I558" s="79" t="s">
        <v>76</v>
      </c>
      <c r="J558" s="79" t="s">
        <v>39</v>
      </c>
      <c r="K558" s="79">
        <v>9</v>
      </c>
      <c r="L558" s="79" t="s">
        <v>28</v>
      </c>
      <c r="M558" s="79">
        <v>4</v>
      </c>
      <c r="N558" s="79" t="s">
        <v>2264</v>
      </c>
      <c r="O558" s="79" t="s">
        <v>709</v>
      </c>
      <c r="P558" s="79" t="s">
        <v>43</v>
      </c>
      <c r="Q558" s="79">
        <v>0</v>
      </c>
      <c r="R558" s="79" t="s">
        <v>31</v>
      </c>
      <c r="S558" s="126"/>
      <c r="T558" s="126">
        <v>64000000</v>
      </c>
      <c r="U558" s="136">
        <f t="shared" si="14"/>
        <v>64000000</v>
      </c>
      <c r="V558" s="79" t="s">
        <v>32</v>
      </c>
      <c r="W558" s="79" t="s">
        <v>33</v>
      </c>
      <c r="X558" s="79" t="s">
        <v>1934</v>
      </c>
      <c r="Y558" s="79">
        <v>3009133992</v>
      </c>
      <c r="Z558" s="133" t="s">
        <v>1935</v>
      </c>
      <c r="AA558" s="79"/>
      <c r="AB558" s="79" t="s">
        <v>106</v>
      </c>
      <c r="AC558" s="79" t="s">
        <v>1933</v>
      </c>
      <c r="AD558" s="79" t="s">
        <v>2265</v>
      </c>
      <c r="AE558" s="79"/>
      <c r="AF558" s="79"/>
    </row>
    <row r="559" spans="1:32" ht="82.5" hidden="1" x14ac:dyDescent="0.25">
      <c r="A559" s="7" t="s">
        <v>1942</v>
      </c>
      <c r="B559" s="7" t="s">
        <v>106</v>
      </c>
      <c r="C559" s="7">
        <v>558</v>
      </c>
      <c r="D559" s="31" t="s">
        <v>714</v>
      </c>
      <c r="E559" s="61"/>
      <c r="F559" s="7"/>
      <c r="G559" s="7" t="s">
        <v>1939</v>
      </c>
      <c r="H559" s="7" t="s">
        <v>202</v>
      </c>
      <c r="I559" s="7"/>
      <c r="J559" s="7" t="s">
        <v>36</v>
      </c>
      <c r="K559" s="7">
        <v>8</v>
      </c>
      <c r="L559" s="16" t="s">
        <v>28</v>
      </c>
      <c r="M559" s="7">
        <v>5</v>
      </c>
      <c r="N559" s="33" t="s">
        <v>208</v>
      </c>
      <c r="O559" s="7" t="s">
        <v>704</v>
      </c>
      <c r="P559" s="7" t="s">
        <v>43</v>
      </c>
      <c r="Q559" s="7">
        <v>0</v>
      </c>
      <c r="R559" s="7" t="s">
        <v>57</v>
      </c>
      <c r="S559" s="48"/>
      <c r="T559" s="48">
        <v>304602030</v>
      </c>
      <c r="U559" s="48">
        <f t="shared" si="14"/>
        <v>304602030</v>
      </c>
      <c r="V559" s="34" t="s">
        <v>32</v>
      </c>
      <c r="W559" s="34" t="s">
        <v>33</v>
      </c>
      <c r="X559" s="7" t="s">
        <v>698</v>
      </c>
      <c r="Y559" s="16">
        <v>3009133992</v>
      </c>
      <c r="Z559" s="21" t="s">
        <v>239</v>
      </c>
      <c r="AA559" s="7"/>
      <c r="AB559" s="7" t="s">
        <v>106</v>
      </c>
      <c r="AC559" s="7" t="s">
        <v>624</v>
      </c>
      <c r="AD559" s="7" t="s">
        <v>2182</v>
      </c>
      <c r="AE559" s="7"/>
      <c r="AF559" s="7"/>
    </row>
    <row r="560" spans="1:32" ht="200.25" hidden="1" customHeight="1" x14ac:dyDescent="0.25">
      <c r="A560" s="61" t="s">
        <v>2020</v>
      </c>
      <c r="B560" s="61" t="s">
        <v>24</v>
      </c>
      <c r="C560" s="24">
        <v>559</v>
      </c>
      <c r="D560" s="61">
        <v>80111607</v>
      </c>
      <c r="E560" s="61"/>
      <c r="F560" s="61"/>
      <c r="G560" s="61" t="s">
        <v>1981</v>
      </c>
      <c r="H560" s="61" t="s">
        <v>26</v>
      </c>
      <c r="I560" s="61" t="s">
        <v>1279</v>
      </c>
      <c r="J560" s="87" t="s">
        <v>144</v>
      </c>
      <c r="K560" s="61">
        <v>7</v>
      </c>
      <c r="L560" s="87" t="s">
        <v>61</v>
      </c>
      <c r="M560" s="61">
        <v>5.9</v>
      </c>
      <c r="N560" s="61" t="s">
        <v>29</v>
      </c>
      <c r="O560" s="61" t="s">
        <v>704</v>
      </c>
      <c r="P560" s="61" t="s">
        <v>43</v>
      </c>
      <c r="Q560" s="61">
        <v>0</v>
      </c>
      <c r="R560" s="61" t="s">
        <v>31</v>
      </c>
      <c r="S560" s="41">
        <v>10500000</v>
      </c>
      <c r="T560" s="41">
        <f>+S560*M560</f>
        <v>61950000.000000007</v>
      </c>
      <c r="U560" s="25">
        <f t="shared" si="14"/>
        <v>61950000.000000007</v>
      </c>
      <c r="V560" s="61" t="s">
        <v>32</v>
      </c>
      <c r="W560" s="61" t="s">
        <v>33</v>
      </c>
      <c r="X560" s="61" t="s">
        <v>1943</v>
      </c>
      <c r="Y560" s="62">
        <v>3103215459</v>
      </c>
      <c r="Z560" s="39" t="s">
        <v>1944</v>
      </c>
      <c r="AA560" s="61"/>
      <c r="AB560" s="61" t="s">
        <v>24</v>
      </c>
      <c r="AC560" s="88" t="s">
        <v>253</v>
      </c>
      <c r="AD560" s="61" t="s">
        <v>1959</v>
      </c>
      <c r="AE560" s="61"/>
      <c r="AF560" s="61"/>
    </row>
    <row r="561" spans="1:32" ht="82.5" hidden="1" x14ac:dyDescent="0.25">
      <c r="A561" s="61" t="s">
        <v>2021</v>
      </c>
      <c r="B561" s="61" t="s">
        <v>24</v>
      </c>
      <c r="C561" s="24">
        <v>560</v>
      </c>
      <c r="D561" s="61">
        <v>80111607</v>
      </c>
      <c r="E561" s="61"/>
      <c r="F561" s="61"/>
      <c r="G561" s="61" t="s">
        <v>2000</v>
      </c>
      <c r="H561" s="61" t="s">
        <v>26</v>
      </c>
      <c r="I561" s="61" t="s">
        <v>1281</v>
      </c>
      <c r="J561" s="87" t="s">
        <v>144</v>
      </c>
      <c r="K561" s="61">
        <v>7</v>
      </c>
      <c r="L561" s="87" t="s">
        <v>61</v>
      </c>
      <c r="M561" s="61">
        <v>5.4</v>
      </c>
      <c r="N561" s="61" t="s">
        <v>29</v>
      </c>
      <c r="O561" s="61" t="s">
        <v>704</v>
      </c>
      <c r="P561" s="61" t="s">
        <v>43</v>
      </c>
      <c r="Q561" s="61">
        <v>0</v>
      </c>
      <c r="R561" s="61" t="s">
        <v>31</v>
      </c>
      <c r="S561" s="41">
        <v>7000000</v>
      </c>
      <c r="T561" s="41">
        <f>+S561*M561</f>
        <v>37800000</v>
      </c>
      <c r="U561" s="25">
        <f t="shared" si="14"/>
        <v>37800000</v>
      </c>
      <c r="V561" s="61" t="s">
        <v>32</v>
      </c>
      <c r="W561" s="61" t="s">
        <v>33</v>
      </c>
      <c r="X561" s="61" t="s">
        <v>1958</v>
      </c>
      <c r="Y561" s="62">
        <v>3017959815</v>
      </c>
      <c r="Z561" s="39" t="s">
        <v>316</v>
      </c>
      <c r="AA561" s="61"/>
      <c r="AB561" s="61" t="s">
        <v>24</v>
      </c>
      <c r="AC561" s="88" t="s">
        <v>253</v>
      </c>
      <c r="AD561" s="61" t="s">
        <v>1959</v>
      </c>
      <c r="AE561" s="61"/>
      <c r="AF561" s="61"/>
    </row>
    <row r="562" spans="1:32" ht="250.5" hidden="1" customHeight="1" x14ac:dyDescent="0.25">
      <c r="A562" s="61" t="s">
        <v>2022</v>
      </c>
      <c r="B562" s="61" t="s">
        <v>24</v>
      </c>
      <c r="C562" s="24">
        <v>561</v>
      </c>
      <c r="D562" s="61">
        <v>80111607</v>
      </c>
      <c r="E562" s="61"/>
      <c r="F562" s="61"/>
      <c r="G562" s="61" t="s">
        <v>1982</v>
      </c>
      <c r="H562" s="61" t="s">
        <v>26</v>
      </c>
      <c r="I562" s="61"/>
      <c r="J562" s="61" t="s">
        <v>144</v>
      </c>
      <c r="K562" s="61">
        <v>7</v>
      </c>
      <c r="L562" s="87" t="s">
        <v>61</v>
      </c>
      <c r="M562" s="61">
        <v>5</v>
      </c>
      <c r="N562" s="61" t="s">
        <v>29</v>
      </c>
      <c r="O562" s="61" t="s">
        <v>704</v>
      </c>
      <c r="P562" s="61" t="s">
        <v>43</v>
      </c>
      <c r="Q562" s="61">
        <v>0</v>
      </c>
      <c r="R562" s="61" t="s">
        <v>31</v>
      </c>
      <c r="S562" s="41">
        <v>9500000</v>
      </c>
      <c r="T562" s="41">
        <f>S562*M562</f>
        <v>47500000</v>
      </c>
      <c r="U562" s="25">
        <f t="shared" si="14"/>
        <v>47500000</v>
      </c>
      <c r="V562" s="61" t="s">
        <v>32</v>
      </c>
      <c r="W562" s="61" t="s">
        <v>33</v>
      </c>
      <c r="X562" s="61" t="s">
        <v>1958</v>
      </c>
      <c r="Y562" s="62">
        <v>3017959815</v>
      </c>
      <c r="Z562" s="39" t="s">
        <v>316</v>
      </c>
      <c r="AA562" s="61"/>
      <c r="AB562" s="61" t="s">
        <v>24</v>
      </c>
      <c r="AC562" s="88" t="s">
        <v>253</v>
      </c>
      <c r="AD562" s="61" t="s">
        <v>1959</v>
      </c>
      <c r="AE562" s="61"/>
      <c r="AF562" s="61"/>
    </row>
    <row r="563" spans="1:32" ht="82.5" hidden="1" x14ac:dyDescent="0.25">
      <c r="A563" s="61" t="s">
        <v>2005</v>
      </c>
      <c r="B563" s="61" t="s">
        <v>48</v>
      </c>
      <c r="C563" s="24">
        <v>562</v>
      </c>
      <c r="D563" s="61">
        <v>80161504</v>
      </c>
      <c r="E563" s="61"/>
      <c r="F563" s="61"/>
      <c r="G563" s="61" t="s">
        <v>1983</v>
      </c>
      <c r="H563" s="61" t="s">
        <v>26</v>
      </c>
      <c r="I563" s="61" t="s">
        <v>1960</v>
      </c>
      <c r="J563" s="61" t="s">
        <v>144</v>
      </c>
      <c r="K563" s="61">
        <v>7</v>
      </c>
      <c r="L563" s="61" t="s">
        <v>28</v>
      </c>
      <c r="M563" s="61">
        <v>5.9</v>
      </c>
      <c r="N563" s="61" t="s">
        <v>29</v>
      </c>
      <c r="O563" s="61" t="s">
        <v>704</v>
      </c>
      <c r="P563" s="61" t="s">
        <v>43</v>
      </c>
      <c r="Q563" s="61">
        <v>0</v>
      </c>
      <c r="R563" s="61" t="s">
        <v>57</v>
      </c>
      <c r="S563" s="41">
        <v>8500000</v>
      </c>
      <c r="T563" s="41">
        <f>S563*M563</f>
        <v>50150000</v>
      </c>
      <c r="U563" s="25">
        <f t="shared" si="14"/>
        <v>50150000</v>
      </c>
      <c r="V563" s="61" t="s">
        <v>32</v>
      </c>
      <c r="W563" s="61" t="s">
        <v>33</v>
      </c>
      <c r="X563" s="61" t="s">
        <v>1952</v>
      </c>
      <c r="Y563" s="62">
        <v>3194676320</v>
      </c>
      <c r="Z563" s="39" t="s">
        <v>1953</v>
      </c>
      <c r="AA563" s="61"/>
      <c r="AB563" s="61" t="s">
        <v>48</v>
      </c>
      <c r="AC563" s="61" t="s">
        <v>568</v>
      </c>
      <c r="AD563" s="61" t="s">
        <v>1959</v>
      </c>
      <c r="AE563" s="61"/>
      <c r="AF563" s="61"/>
    </row>
    <row r="564" spans="1:32" ht="49.5" hidden="1" x14ac:dyDescent="0.25">
      <c r="A564" s="61" t="s">
        <v>2014</v>
      </c>
      <c r="B564" s="61" t="s">
        <v>74</v>
      </c>
      <c r="C564" s="24">
        <v>563</v>
      </c>
      <c r="D564" s="61">
        <v>80161504</v>
      </c>
      <c r="E564" s="61"/>
      <c r="F564" s="61"/>
      <c r="G564" s="61" t="s">
        <v>1984</v>
      </c>
      <c r="H564" s="61" t="s">
        <v>26</v>
      </c>
      <c r="I564" s="61" t="s">
        <v>1945</v>
      </c>
      <c r="J564" s="61" t="s">
        <v>144</v>
      </c>
      <c r="K564" s="61">
        <v>7</v>
      </c>
      <c r="L564" s="61" t="s">
        <v>28</v>
      </c>
      <c r="M564" s="61">
        <v>5</v>
      </c>
      <c r="N564" s="61" t="s">
        <v>29</v>
      </c>
      <c r="O564" s="61" t="s">
        <v>704</v>
      </c>
      <c r="P564" s="61" t="s">
        <v>43</v>
      </c>
      <c r="Q564" s="61">
        <v>0</v>
      </c>
      <c r="R564" s="61" t="s">
        <v>31</v>
      </c>
      <c r="S564" s="41">
        <v>7000000</v>
      </c>
      <c r="T564" s="41">
        <f>S564*M564</f>
        <v>35000000</v>
      </c>
      <c r="U564" s="25">
        <v>35000000</v>
      </c>
      <c r="V564" s="61" t="s">
        <v>32</v>
      </c>
      <c r="W564" s="61" t="s">
        <v>33</v>
      </c>
      <c r="X564" s="61" t="s">
        <v>560</v>
      </c>
      <c r="Y564" s="61">
        <v>3009133992</v>
      </c>
      <c r="Z564" s="39" t="s">
        <v>277</v>
      </c>
      <c r="AA564" s="61"/>
      <c r="AB564" s="61" t="s">
        <v>74</v>
      </c>
      <c r="AC564" s="61" t="s">
        <v>270</v>
      </c>
      <c r="AD564" s="61" t="s">
        <v>1959</v>
      </c>
      <c r="AE564" s="61"/>
      <c r="AF564" s="61"/>
    </row>
    <row r="565" spans="1:32" s="80" customFormat="1" ht="126" hidden="1" customHeight="1" x14ac:dyDescent="0.25">
      <c r="A565" s="61" t="s">
        <v>2015</v>
      </c>
      <c r="B565" s="61" t="s">
        <v>74</v>
      </c>
      <c r="C565" s="24">
        <v>564</v>
      </c>
      <c r="D565" s="61">
        <v>80161504</v>
      </c>
      <c r="E565" s="61"/>
      <c r="F565" s="61"/>
      <c r="G565" s="61" t="s">
        <v>1985</v>
      </c>
      <c r="H565" s="61" t="s">
        <v>1946</v>
      </c>
      <c r="I565" s="61" t="s">
        <v>766</v>
      </c>
      <c r="J565" s="61" t="s">
        <v>144</v>
      </c>
      <c r="K565" s="61">
        <v>7</v>
      </c>
      <c r="L565" s="61" t="s">
        <v>28</v>
      </c>
      <c r="M565" s="61">
        <v>5</v>
      </c>
      <c r="N565" s="61" t="s">
        <v>29</v>
      </c>
      <c r="O565" s="61" t="s">
        <v>704</v>
      </c>
      <c r="P565" s="61" t="s">
        <v>43</v>
      </c>
      <c r="Q565" s="61">
        <v>0</v>
      </c>
      <c r="R565" s="61" t="s">
        <v>31</v>
      </c>
      <c r="S565" s="41">
        <v>5000000</v>
      </c>
      <c r="T565" s="41">
        <f>S565*M565</f>
        <v>25000000</v>
      </c>
      <c r="U565" s="25">
        <v>25000000</v>
      </c>
      <c r="V565" s="61" t="s">
        <v>32</v>
      </c>
      <c r="W565" s="61" t="s">
        <v>33</v>
      </c>
      <c r="X565" s="61" t="s">
        <v>560</v>
      </c>
      <c r="Y565" s="61">
        <v>3009133992</v>
      </c>
      <c r="Z565" s="39" t="s">
        <v>277</v>
      </c>
      <c r="AA565" s="61"/>
      <c r="AB565" s="61" t="s">
        <v>74</v>
      </c>
      <c r="AC565" s="61" t="s">
        <v>270</v>
      </c>
      <c r="AD565" s="61" t="s">
        <v>1959</v>
      </c>
      <c r="AE565" s="61"/>
      <c r="AF565" s="61"/>
    </row>
    <row r="566" spans="1:32" ht="49.5" hidden="1" x14ac:dyDescent="0.25">
      <c r="A566" s="61" t="s">
        <v>2016</v>
      </c>
      <c r="B566" s="61" t="s">
        <v>74</v>
      </c>
      <c r="C566" s="24">
        <v>565</v>
      </c>
      <c r="D566" s="61">
        <v>80161504</v>
      </c>
      <c r="E566" s="61"/>
      <c r="F566" s="61"/>
      <c r="G566" s="61" t="s">
        <v>1986</v>
      </c>
      <c r="H566" s="61" t="s">
        <v>26</v>
      </c>
      <c r="I566" s="61" t="s">
        <v>733</v>
      </c>
      <c r="J566" s="61" t="s">
        <v>144</v>
      </c>
      <c r="K566" s="61">
        <v>7</v>
      </c>
      <c r="L566" s="61" t="s">
        <v>28</v>
      </c>
      <c r="M566" s="61">
        <v>5</v>
      </c>
      <c r="N566" s="61" t="s">
        <v>29</v>
      </c>
      <c r="O566" s="61" t="s">
        <v>704</v>
      </c>
      <c r="P566" s="61" t="s">
        <v>43</v>
      </c>
      <c r="Q566" s="61">
        <v>0</v>
      </c>
      <c r="R566" s="61" t="s">
        <v>31</v>
      </c>
      <c r="S566" s="41">
        <v>6000000</v>
      </c>
      <c r="T566" s="41">
        <f>S566*M566</f>
        <v>30000000</v>
      </c>
      <c r="U566" s="25">
        <v>30000000</v>
      </c>
      <c r="V566" s="61" t="s">
        <v>32</v>
      </c>
      <c r="W566" s="61" t="s">
        <v>33</v>
      </c>
      <c r="X566" s="61" t="s">
        <v>560</v>
      </c>
      <c r="Y566" s="61">
        <v>3009133992</v>
      </c>
      <c r="Z566" s="39" t="s">
        <v>277</v>
      </c>
      <c r="AA566" s="61"/>
      <c r="AB566" s="61" t="s">
        <v>74</v>
      </c>
      <c r="AC566" s="61" t="s">
        <v>270</v>
      </c>
      <c r="AD566" s="61" t="s">
        <v>1959</v>
      </c>
      <c r="AE566" s="61"/>
      <c r="AF566" s="61"/>
    </row>
    <row r="567" spans="1:32" ht="189.75" hidden="1" customHeight="1" x14ac:dyDescent="0.25">
      <c r="A567" s="61" t="s">
        <v>2024</v>
      </c>
      <c r="B567" s="61" t="s">
        <v>37</v>
      </c>
      <c r="C567" s="24">
        <v>566</v>
      </c>
      <c r="D567" s="61" t="s">
        <v>655</v>
      </c>
      <c r="E567" s="61"/>
      <c r="F567" s="61"/>
      <c r="G567" s="61" t="s">
        <v>1987</v>
      </c>
      <c r="H567" s="61" t="s">
        <v>256</v>
      </c>
      <c r="I567" s="61" t="s">
        <v>1357</v>
      </c>
      <c r="J567" s="61" t="s">
        <v>144</v>
      </c>
      <c r="K567" s="61">
        <v>7</v>
      </c>
      <c r="L567" s="61" t="s">
        <v>28</v>
      </c>
      <c r="M567" s="61">
        <v>6</v>
      </c>
      <c r="N567" s="61" t="s">
        <v>29</v>
      </c>
      <c r="O567" s="61" t="s">
        <v>704</v>
      </c>
      <c r="P567" s="61" t="s">
        <v>43</v>
      </c>
      <c r="Q567" s="61">
        <v>0</v>
      </c>
      <c r="R567" s="61" t="s">
        <v>31</v>
      </c>
      <c r="S567" s="41">
        <v>4000000</v>
      </c>
      <c r="T567" s="41">
        <f>+M567*S567</f>
        <v>24000000</v>
      </c>
      <c r="U567" s="25">
        <f t="shared" ref="U567:U579" si="15">+T567</f>
        <v>24000000</v>
      </c>
      <c r="V567" s="61" t="s">
        <v>32</v>
      </c>
      <c r="W567" s="3" t="s">
        <v>33</v>
      </c>
      <c r="X567" s="61" t="s">
        <v>38</v>
      </c>
      <c r="Y567" s="62">
        <v>3009133992</v>
      </c>
      <c r="Z567" s="73" t="s">
        <v>259</v>
      </c>
      <c r="AA567" s="61"/>
      <c r="AB567" s="61" t="s">
        <v>37</v>
      </c>
      <c r="AC567" s="61" t="s">
        <v>253</v>
      </c>
      <c r="AD567" s="61" t="s">
        <v>1959</v>
      </c>
      <c r="AE567" s="61"/>
      <c r="AF567" s="61"/>
    </row>
    <row r="568" spans="1:32" ht="109.5" hidden="1" customHeight="1" x14ac:dyDescent="0.25">
      <c r="A568" s="82" t="s">
        <v>2018</v>
      </c>
      <c r="B568" s="61" t="s">
        <v>106</v>
      </c>
      <c r="C568" s="24">
        <v>567</v>
      </c>
      <c r="D568" s="83">
        <v>80111600</v>
      </c>
      <c r="E568" s="61"/>
      <c r="F568" s="61"/>
      <c r="G568" s="83" t="s">
        <v>1988</v>
      </c>
      <c r="H568" s="83" t="s">
        <v>34</v>
      </c>
      <c r="I568" s="83" t="s">
        <v>41</v>
      </c>
      <c r="J568" s="83" t="s">
        <v>144</v>
      </c>
      <c r="K568" s="61">
        <v>7</v>
      </c>
      <c r="L568" s="83" t="s">
        <v>28</v>
      </c>
      <c r="M568" s="83">
        <v>5.7</v>
      </c>
      <c r="N568" s="83" t="s">
        <v>29</v>
      </c>
      <c r="O568" s="61" t="s">
        <v>704</v>
      </c>
      <c r="P568" s="61" t="s">
        <v>30</v>
      </c>
      <c r="Q568" s="61">
        <v>1</v>
      </c>
      <c r="R568" s="83" t="s">
        <v>57</v>
      </c>
      <c r="S568" s="47">
        <v>5500000</v>
      </c>
      <c r="T568" s="47">
        <f>+S568*M568</f>
        <v>31350000</v>
      </c>
      <c r="U568" s="50">
        <f t="shared" si="15"/>
        <v>31350000</v>
      </c>
      <c r="V568" s="61" t="s">
        <v>32</v>
      </c>
      <c r="W568" s="3" t="s">
        <v>33</v>
      </c>
      <c r="X568" s="83" t="s">
        <v>254</v>
      </c>
      <c r="Y568" s="62">
        <v>3009133992</v>
      </c>
      <c r="Z568" s="73" t="s">
        <v>563</v>
      </c>
      <c r="AA568" s="83"/>
      <c r="AB568" s="61" t="s">
        <v>106</v>
      </c>
      <c r="AC568" s="83" t="s">
        <v>694</v>
      </c>
      <c r="AD568" s="61" t="s">
        <v>1959</v>
      </c>
      <c r="AE568" s="82"/>
      <c r="AF568" s="82"/>
    </row>
    <row r="569" spans="1:32" ht="115.5" hidden="1" x14ac:dyDescent="0.25">
      <c r="A569" s="82" t="s">
        <v>2019</v>
      </c>
      <c r="B569" s="61" t="s">
        <v>106</v>
      </c>
      <c r="C569" s="24">
        <v>568</v>
      </c>
      <c r="D569" s="83">
        <v>80111600</v>
      </c>
      <c r="E569" s="61"/>
      <c r="F569" s="61"/>
      <c r="G569" s="83" t="s">
        <v>1989</v>
      </c>
      <c r="H569" s="83" t="s">
        <v>34</v>
      </c>
      <c r="I569" s="83" t="s">
        <v>1951</v>
      </c>
      <c r="J569" s="83" t="s">
        <v>144</v>
      </c>
      <c r="K569" s="61">
        <v>7</v>
      </c>
      <c r="L569" s="83" t="s">
        <v>28</v>
      </c>
      <c r="M569" s="83">
        <v>5.3</v>
      </c>
      <c r="N569" s="83" t="s">
        <v>29</v>
      </c>
      <c r="O569" s="61" t="s">
        <v>704</v>
      </c>
      <c r="P569" s="61" t="s">
        <v>30</v>
      </c>
      <c r="Q569" s="61">
        <v>1</v>
      </c>
      <c r="R569" s="83" t="s">
        <v>57</v>
      </c>
      <c r="S569" s="47">
        <v>5500000</v>
      </c>
      <c r="T569" s="47">
        <v>29516667</v>
      </c>
      <c r="U569" s="50">
        <f t="shared" si="15"/>
        <v>29516667</v>
      </c>
      <c r="V569" s="61" t="s">
        <v>32</v>
      </c>
      <c r="W569" s="3" t="s">
        <v>33</v>
      </c>
      <c r="X569" s="83" t="s">
        <v>254</v>
      </c>
      <c r="Y569" s="62">
        <v>3009133992</v>
      </c>
      <c r="Z569" s="73" t="s">
        <v>563</v>
      </c>
      <c r="AA569" s="83"/>
      <c r="AB569" s="61" t="s">
        <v>106</v>
      </c>
      <c r="AC569" s="83" t="s">
        <v>694</v>
      </c>
      <c r="AD569" s="61" t="s">
        <v>1959</v>
      </c>
      <c r="AE569" s="82"/>
      <c r="AF569" s="82"/>
    </row>
    <row r="570" spans="1:32" ht="66" hidden="1" x14ac:dyDescent="0.25">
      <c r="A570" s="61" t="s">
        <v>2006</v>
      </c>
      <c r="B570" s="61" t="s">
        <v>94</v>
      </c>
      <c r="C570" s="24">
        <v>569</v>
      </c>
      <c r="D570" s="61">
        <v>80161504</v>
      </c>
      <c r="E570" s="61"/>
      <c r="F570" s="61"/>
      <c r="G570" s="61" t="s">
        <v>1990</v>
      </c>
      <c r="H570" s="61" t="s">
        <v>26</v>
      </c>
      <c r="I570" s="61" t="s">
        <v>41</v>
      </c>
      <c r="J570" s="61" t="s">
        <v>144</v>
      </c>
      <c r="K570" s="61">
        <v>7</v>
      </c>
      <c r="L570" s="61" t="s">
        <v>28</v>
      </c>
      <c r="M570" s="61">
        <v>5</v>
      </c>
      <c r="N570" s="61" t="s">
        <v>29</v>
      </c>
      <c r="O570" s="61" t="s">
        <v>704</v>
      </c>
      <c r="P570" s="61" t="s">
        <v>43</v>
      </c>
      <c r="Q570" s="61">
        <v>0</v>
      </c>
      <c r="R570" s="61" t="s">
        <v>31</v>
      </c>
      <c r="S570" s="41">
        <v>5000000</v>
      </c>
      <c r="T570" s="41">
        <f t="shared" ref="T570:T577" si="16">+M570*S570</f>
        <v>25000000</v>
      </c>
      <c r="U570" s="25">
        <f t="shared" si="15"/>
        <v>25000000</v>
      </c>
      <c r="V570" s="61" t="s">
        <v>32</v>
      </c>
      <c r="W570" s="61" t="s">
        <v>33</v>
      </c>
      <c r="X570" s="61" t="s">
        <v>350</v>
      </c>
      <c r="Y570" s="62">
        <v>3002083153</v>
      </c>
      <c r="Z570" s="61" t="s">
        <v>351</v>
      </c>
      <c r="AA570" s="61"/>
      <c r="AB570" s="61" t="s">
        <v>94</v>
      </c>
      <c r="AC570" s="61" t="s">
        <v>253</v>
      </c>
      <c r="AD570" s="61" t="s">
        <v>1959</v>
      </c>
      <c r="AE570" s="61"/>
      <c r="AF570" s="61"/>
    </row>
    <row r="571" spans="1:32" ht="49.5" hidden="1" x14ac:dyDescent="0.25">
      <c r="A571" s="61" t="s">
        <v>2007</v>
      </c>
      <c r="B571" s="61" t="s">
        <v>94</v>
      </c>
      <c r="C571" s="24">
        <v>570</v>
      </c>
      <c r="D571" s="61">
        <v>80161504</v>
      </c>
      <c r="E571" s="61"/>
      <c r="F571" s="61"/>
      <c r="G571" s="61" t="s">
        <v>1991</v>
      </c>
      <c r="H571" s="61" t="s">
        <v>26</v>
      </c>
      <c r="I571" s="61" t="s">
        <v>41</v>
      </c>
      <c r="J571" s="61" t="s">
        <v>144</v>
      </c>
      <c r="K571" s="61">
        <v>7</v>
      </c>
      <c r="L571" s="61" t="s">
        <v>28</v>
      </c>
      <c r="M571" s="61">
        <v>5</v>
      </c>
      <c r="N571" s="61" t="s">
        <v>29</v>
      </c>
      <c r="O571" s="61" t="s">
        <v>704</v>
      </c>
      <c r="P571" s="61" t="s">
        <v>43</v>
      </c>
      <c r="Q571" s="61">
        <v>0</v>
      </c>
      <c r="R571" s="61" t="s">
        <v>31</v>
      </c>
      <c r="S571" s="41">
        <v>5000000</v>
      </c>
      <c r="T571" s="41">
        <f t="shared" si="16"/>
        <v>25000000</v>
      </c>
      <c r="U571" s="25">
        <f t="shared" si="15"/>
        <v>25000000</v>
      </c>
      <c r="V571" s="61" t="s">
        <v>32</v>
      </c>
      <c r="W571" s="61" t="s">
        <v>33</v>
      </c>
      <c r="X571" s="61" t="s">
        <v>350</v>
      </c>
      <c r="Y571" s="62">
        <v>3002083153</v>
      </c>
      <c r="Z571" s="61" t="s">
        <v>351</v>
      </c>
      <c r="AA571" s="61"/>
      <c r="AB571" s="61" t="s">
        <v>94</v>
      </c>
      <c r="AC571" s="61" t="s">
        <v>253</v>
      </c>
      <c r="AD571" s="61" t="s">
        <v>1959</v>
      </c>
      <c r="AE571" s="61"/>
      <c r="AF571" s="61"/>
    </row>
    <row r="572" spans="1:32" ht="339" hidden="1" customHeight="1" x14ac:dyDescent="0.25">
      <c r="A572" s="61" t="s">
        <v>2008</v>
      </c>
      <c r="B572" s="61" t="s">
        <v>94</v>
      </c>
      <c r="C572" s="24">
        <v>571</v>
      </c>
      <c r="D572" s="61">
        <v>80161504</v>
      </c>
      <c r="E572" s="61"/>
      <c r="F572" s="61"/>
      <c r="G572" s="61" t="s">
        <v>1992</v>
      </c>
      <c r="H572" s="61" t="s">
        <v>26</v>
      </c>
      <c r="I572" s="61" t="s">
        <v>41</v>
      </c>
      <c r="J572" s="61" t="s">
        <v>36</v>
      </c>
      <c r="K572" s="61">
        <v>8</v>
      </c>
      <c r="L572" s="61" t="s">
        <v>28</v>
      </c>
      <c r="M572" s="61">
        <v>4.5</v>
      </c>
      <c r="N572" s="61" t="s">
        <v>29</v>
      </c>
      <c r="O572" s="61" t="s">
        <v>704</v>
      </c>
      <c r="P572" s="61" t="s">
        <v>43</v>
      </c>
      <c r="Q572" s="61">
        <v>0</v>
      </c>
      <c r="R572" s="61" t="s">
        <v>31</v>
      </c>
      <c r="S572" s="41">
        <v>5000000</v>
      </c>
      <c r="T572" s="41">
        <f t="shared" si="16"/>
        <v>22500000</v>
      </c>
      <c r="U572" s="25">
        <f t="shared" si="15"/>
        <v>22500000</v>
      </c>
      <c r="V572" s="61" t="s">
        <v>32</v>
      </c>
      <c r="W572" s="61" t="s">
        <v>33</v>
      </c>
      <c r="X572" s="61" t="s">
        <v>350</v>
      </c>
      <c r="Y572" s="62">
        <v>3002083153</v>
      </c>
      <c r="Z572" s="61" t="s">
        <v>351</v>
      </c>
      <c r="AA572" s="61"/>
      <c r="AB572" s="61" t="s">
        <v>94</v>
      </c>
      <c r="AC572" s="61" t="s">
        <v>253</v>
      </c>
      <c r="AD572" s="61" t="s">
        <v>1959</v>
      </c>
      <c r="AE572" s="61"/>
      <c r="AF572" s="61"/>
    </row>
    <row r="573" spans="1:32" s="80" customFormat="1" ht="269.25" hidden="1" customHeight="1" x14ac:dyDescent="0.25">
      <c r="A573" s="61" t="s">
        <v>2009</v>
      </c>
      <c r="B573" s="61" t="s">
        <v>94</v>
      </c>
      <c r="C573" s="24">
        <v>572</v>
      </c>
      <c r="D573" s="61">
        <v>80161504</v>
      </c>
      <c r="E573" s="61"/>
      <c r="F573" s="61"/>
      <c r="G573" s="61" t="s">
        <v>1993</v>
      </c>
      <c r="H573" s="61" t="s">
        <v>26</v>
      </c>
      <c r="I573" s="61" t="s">
        <v>41</v>
      </c>
      <c r="J573" s="61" t="s">
        <v>144</v>
      </c>
      <c r="K573" s="61">
        <v>7</v>
      </c>
      <c r="L573" s="61" t="s">
        <v>28</v>
      </c>
      <c r="M573" s="61">
        <v>5</v>
      </c>
      <c r="N573" s="61" t="s">
        <v>29</v>
      </c>
      <c r="O573" s="61" t="s">
        <v>704</v>
      </c>
      <c r="P573" s="61" t="s">
        <v>43</v>
      </c>
      <c r="Q573" s="61">
        <v>0</v>
      </c>
      <c r="R573" s="61" t="s">
        <v>31</v>
      </c>
      <c r="S573" s="41">
        <v>4000000</v>
      </c>
      <c r="T573" s="41">
        <f t="shared" si="16"/>
        <v>20000000</v>
      </c>
      <c r="U573" s="25">
        <f t="shared" si="15"/>
        <v>20000000</v>
      </c>
      <c r="V573" s="61" t="s">
        <v>32</v>
      </c>
      <c r="W573" s="61" t="s">
        <v>33</v>
      </c>
      <c r="X573" s="61" t="s">
        <v>350</v>
      </c>
      <c r="Y573" s="62">
        <v>3002083153</v>
      </c>
      <c r="Z573" s="61" t="s">
        <v>351</v>
      </c>
      <c r="AA573" s="61"/>
      <c r="AB573" s="61" t="s">
        <v>94</v>
      </c>
      <c r="AC573" s="61" t="s">
        <v>253</v>
      </c>
      <c r="AD573" s="61" t="s">
        <v>1959</v>
      </c>
      <c r="AE573" s="61"/>
      <c r="AF573" s="61"/>
    </row>
    <row r="574" spans="1:32" s="94" customFormat="1" ht="194.25" hidden="1" customHeight="1" x14ac:dyDescent="0.25">
      <c r="A574" s="61" t="s">
        <v>2010</v>
      </c>
      <c r="B574" s="61" t="s">
        <v>94</v>
      </c>
      <c r="C574" s="24">
        <v>573</v>
      </c>
      <c r="D574" s="61">
        <v>80111600</v>
      </c>
      <c r="E574" s="61"/>
      <c r="F574" s="61"/>
      <c r="G574" s="61" t="s">
        <v>1994</v>
      </c>
      <c r="H574" s="61" t="s">
        <v>34</v>
      </c>
      <c r="I574" s="61" t="s">
        <v>41</v>
      </c>
      <c r="J574" s="61" t="s">
        <v>144</v>
      </c>
      <c r="K574" s="61">
        <v>7</v>
      </c>
      <c r="L574" s="61" t="s">
        <v>28</v>
      </c>
      <c r="M574" s="61">
        <v>5</v>
      </c>
      <c r="N574" s="61" t="s">
        <v>29</v>
      </c>
      <c r="O574" s="61" t="s">
        <v>704</v>
      </c>
      <c r="P574" s="61" t="s">
        <v>43</v>
      </c>
      <c r="Q574" s="61">
        <v>0</v>
      </c>
      <c r="R574" s="61" t="s">
        <v>31</v>
      </c>
      <c r="S574" s="41">
        <v>3000000</v>
      </c>
      <c r="T574" s="41">
        <f t="shared" si="16"/>
        <v>15000000</v>
      </c>
      <c r="U574" s="25">
        <f t="shared" si="15"/>
        <v>15000000</v>
      </c>
      <c r="V574" s="61" t="s">
        <v>32</v>
      </c>
      <c r="W574" s="61" t="s">
        <v>33</v>
      </c>
      <c r="X574" s="61" t="s">
        <v>350</v>
      </c>
      <c r="Y574" s="62">
        <v>3002083153</v>
      </c>
      <c r="Z574" s="61" t="s">
        <v>351</v>
      </c>
      <c r="AA574" s="61"/>
      <c r="AB574" s="61" t="s">
        <v>94</v>
      </c>
      <c r="AC574" s="61" t="s">
        <v>270</v>
      </c>
      <c r="AD574" s="61" t="s">
        <v>1959</v>
      </c>
      <c r="AE574" s="61"/>
      <c r="AF574" s="61"/>
    </row>
    <row r="575" spans="1:32" ht="66" hidden="1" x14ac:dyDescent="0.25">
      <c r="A575" s="61" t="s">
        <v>2011</v>
      </c>
      <c r="B575" s="61" t="s">
        <v>94</v>
      </c>
      <c r="C575" s="24">
        <v>574</v>
      </c>
      <c r="D575" s="61">
        <v>80161504</v>
      </c>
      <c r="E575" s="61"/>
      <c r="F575" s="61"/>
      <c r="G575" s="61" t="s">
        <v>1995</v>
      </c>
      <c r="H575" s="61" t="s">
        <v>26</v>
      </c>
      <c r="I575" s="61" t="s">
        <v>41</v>
      </c>
      <c r="J575" s="61" t="s">
        <v>144</v>
      </c>
      <c r="K575" s="61">
        <v>7</v>
      </c>
      <c r="L575" s="61" t="s">
        <v>28</v>
      </c>
      <c r="M575" s="61">
        <v>5</v>
      </c>
      <c r="N575" s="61" t="s">
        <v>29</v>
      </c>
      <c r="O575" s="61" t="s">
        <v>704</v>
      </c>
      <c r="P575" s="61" t="s">
        <v>43</v>
      </c>
      <c r="Q575" s="61">
        <v>0</v>
      </c>
      <c r="R575" s="61" t="s">
        <v>31</v>
      </c>
      <c r="S575" s="41">
        <v>5000000</v>
      </c>
      <c r="T575" s="41">
        <f t="shared" si="16"/>
        <v>25000000</v>
      </c>
      <c r="U575" s="25">
        <f t="shared" si="15"/>
        <v>25000000</v>
      </c>
      <c r="V575" s="61" t="s">
        <v>32</v>
      </c>
      <c r="W575" s="61" t="s">
        <v>33</v>
      </c>
      <c r="X575" s="61" t="s">
        <v>350</v>
      </c>
      <c r="Y575" s="62">
        <v>3002083153</v>
      </c>
      <c r="Z575" s="61" t="s">
        <v>351</v>
      </c>
      <c r="AA575" s="61"/>
      <c r="AB575" s="61" t="s">
        <v>94</v>
      </c>
      <c r="AC575" s="61" t="s">
        <v>253</v>
      </c>
      <c r="AD575" s="61" t="s">
        <v>1959</v>
      </c>
      <c r="AE575" s="61"/>
      <c r="AF575" s="61"/>
    </row>
    <row r="576" spans="1:32" ht="49.5" hidden="1" x14ac:dyDescent="0.25">
      <c r="A576" s="61" t="s">
        <v>2012</v>
      </c>
      <c r="B576" s="61" t="s">
        <v>94</v>
      </c>
      <c r="C576" s="24">
        <v>575</v>
      </c>
      <c r="D576" s="61">
        <v>80161504</v>
      </c>
      <c r="E576" s="61"/>
      <c r="F576" s="61"/>
      <c r="G576" s="61" t="s">
        <v>1996</v>
      </c>
      <c r="H576" s="61" t="s">
        <v>26</v>
      </c>
      <c r="I576" s="61" t="s">
        <v>41</v>
      </c>
      <c r="J576" s="61" t="s">
        <v>144</v>
      </c>
      <c r="K576" s="61">
        <v>7</v>
      </c>
      <c r="L576" s="61" t="s">
        <v>28</v>
      </c>
      <c r="M576" s="61">
        <v>5</v>
      </c>
      <c r="N576" s="61" t="s">
        <v>29</v>
      </c>
      <c r="O576" s="61" t="s">
        <v>704</v>
      </c>
      <c r="P576" s="61" t="s">
        <v>43</v>
      </c>
      <c r="Q576" s="61">
        <v>0</v>
      </c>
      <c r="R576" s="61" t="s">
        <v>31</v>
      </c>
      <c r="S576" s="41">
        <v>8000000</v>
      </c>
      <c r="T576" s="41">
        <f t="shared" si="16"/>
        <v>40000000</v>
      </c>
      <c r="U576" s="25">
        <f t="shared" si="15"/>
        <v>40000000</v>
      </c>
      <c r="V576" s="61" t="s">
        <v>32</v>
      </c>
      <c r="W576" s="61" t="s">
        <v>33</v>
      </c>
      <c r="X576" s="61" t="s">
        <v>347</v>
      </c>
      <c r="Y576" s="62">
        <v>3142951276</v>
      </c>
      <c r="Z576" s="61" t="s">
        <v>348</v>
      </c>
      <c r="AA576" s="61"/>
      <c r="AB576" s="61" t="s">
        <v>94</v>
      </c>
      <c r="AC576" s="61" t="s">
        <v>253</v>
      </c>
      <c r="AD576" s="61" t="s">
        <v>1959</v>
      </c>
      <c r="AE576" s="61"/>
      <c r="AF576" s="61"/>
    </row>
    <row r="577" spans="1:38" ht="292.5" hidden="1" customHeight="1" x14ac:dyDescent="0.25">
      <c r="A577" s="61" t="s">
        <v>2013</v>
      </c>
      <c r="B577" s="61" t="s">
        <v>94</v>
      </c>
      <c r="C577" s="24">
        <v>576</v>
      </c>
      <c r="D577" s="61">
        <v>80161504</v>
      </c>
      <c r="E577" s="61"/>
      <c r="F577" s="61"/>
      <c r="G577" s="61" t="s">
        <v>2132</v>
      </c>
      <c r="H577" s="61" t="s">
        <v>26</v>
      </c>
      <c r="I577" s="61" t="s">
        <v>41</v>
      </c>
      <c r="J577" s="61" t="s">
        <v>39</v>
      </c>
      <c r="K577" s="61">
        <v>9</v>
      </c>
      <c r="L577" s="61" t="s">
        <v>28</v>
      </c>
      <c r="M577" s="61">
        <v>4</v>
      </c>
      <c r="N577" s="61" t="s">
        <v>29</v>
      </c>
      <c r="O577" s="61" t="s">
        <v>704</v>
      </c>
      <c r="P577" s="61" t="s">
        <v>43</v>
      </c>
      <c r="Q577" s="61">
        <v>0</v>
      </c>
      <c r="R577" s="61" t="s">
        <v>31</v>
      </c>
      <c r="S577" s="41">
        <v>10500000</v>
      </c>
      <c r="T577" s="41">
        <f t="shared" si="16"/>
        <v>42000000</v>
      </c>
      <c r="U577" s="25">
        <f t="shared" si="15"/>
        <v>42000000</v>
      </c>
      <c r="V577" s="61" t="s">
        <v>32</v>
      </c>
      <c r="W577" s="61" t="s">
        <v>33</v>
      </c>
      <c r="X577" s="61" t="s">
        <v>2064</v>
      </c>
      <c r="Y577" s="62">
        <v>3176644990</v>
      </c>
      <c r="Z577" s="61" t="s">
        <v>2065</v>
      </c>
      <c r="AA577" s="61"/>
      <c r="AB577" s="61" t="s">
        <v>94</v>
      </c>
      <c r="AC577" s="61" t="s">
        <v>253</v>
      </c>
      <c r="AD577" s="61" t="s">
        <v>1959</v>
      </c>
      <c r="AE577" s="61"/>
      <c r="AF577" s="61"/>
    </row>
    <row r="578" spans="1:38" ht="249" hidden="1" customHeight="1" x14ac:dyDescent="0.25">
      <c r="A578" s="61" t="s">
        <v>2017</v>
      </c>
      <c r="B578" s="61" t="s">
        <v>96</v>
      </c>
      <c r="C578" s="24">
        <v>577</v>
      </c>
      <c r="D578" s="61" t="s">
        <v>614</v>
      </c>
      <c r="E578" s="61"/>
      <c r="F578" s="61"/>
      <c r="G578" s="61" t="s">
        <v>1997</v>
      </c>
      <c r="H578" s="61" t="s">
        <v>26</v>
      </c>
      <c r="I578" s="61" t="s">
        <v>692</v>
      </c>
      <c r="J578" s="61" t="s">
        <v>36</v>
      </c>
      <c r="K578" s="61">
        <v>8</v>
      </c>
      <c r="L578" s="61" t="s">
        <v>28</v>
      </c>
      <c r="M578" s="61">
        <v>4</v>
      </c>
      <c r="N578" s="61" t="s">
        <v>29</v>
      </c>
      <c r="O578" s="61" t="s">
        <v>704</v>
      </c>
      <c r="P578" s="61" t="s">
        <v>43</v>
      </c>
      <c r="Q578" s="61">
        <v>0</v>
      </c>
      <c r="R578" s="61" t="s">
        <v>57</v>
      </c>
      <c r="S578" s="41">
        <v>7000000</v>
      </c>
      <c r="T578" s="41">
        <f>S578*M578</f>
        <v>28000000</v>
      </c>
      <c r="U578" s="25">
        <f t="shared" si="15"/>
        <v>28000000</v>
      </c>
      <c r="V578" s="61" t="s">
        <v>32</v>
      </c>
      <c r="W578" s="3" t="s">
        <v>33</v>
      </c>
      <c r="X578" s="61" t="s">
        <v>97</v>
      </c>
      <c r="Y578" s="61">
        <v>3009133992</v>
      </c>
      <c r="Z578" s="73" t="s">
        <v>98</v>
      </c>
      <c r="AA578" s="61"/>
      <c r="AB578" s="61" t="s">
        <v>96</v>
      </c>
      <c r="AC578" s="61" t="s">
        <v>570</v>
      </c>
      <c r="AD578" s="61" t="s">
        <v>2165</v>
      </c>
      <c r="AE578" s="61"/>
      <c r="AF578" s="61"/>
    </row>
    <row r="579" spans="1:38" ht="174" hidden="1" customHeight="1" x14ac:dyDescent="0.25">
      <c r="A579" s="82" t="s">
        <v>2025</v>
      </c>
      <c r="B579" s="61" t="s">
        <v>106</v>
      </c>
      <c r="C579" s="24">
        <v>578</v>
      </c>
      <c r="D579" s="61" t="s">
        <v>1963</v>
      </c>
      <c r="E579" s="61"/>
      <c r="F579" s="61"/>
      <c r="G579" s="61" t="s">
        <v>1999</v>
      </c>
      <c r="H579" s="61" t="s">
        <v>1964</v>
      </c>
      <c r="I579" s="61" t="s">
        <v>76</v>
      </c>
      <c r="J579" s="61" t="s">
        <v>36</v>
      </c>
      <c r="K579" s="61">
        <v>8</v>
      </c>
      <c r="L579" s="61" t="s">
        <v>28</v>
      </c>
      <c r="M579" s="61">
        <v>5</v>
      </c>
      <c r="N579" s="61" t="s">
        <v>241</v>
      </c>
      <c r="O579" s="61" t="s">
        <v>706</v>
      </c>
      <c r="P579" s="61" t="s">
        <v>43</v>
      </c>
      <c r="Q579" s="61">
        <v>0</v>
      </c>
      <c r="R579" s="61" t="s">
        <v>31</v>
      </c>
      <c r="S579" s="56"/>
      <c r="T579" s="56">
        <v>64000000</v>
      </c>
      <c r="U579" s="57">
        <f t="shared" si="15"/>
        <v>64000000</v>
      </c>
      <c r="V579" s="61" t="s">
        <v>32</v>
      </c>
      <c r="W579" s="61" t="s">
        <v>33</v>
      </c>
      <c r="X579" s="61" t="s">
        <v>198</v>
      </c>
      <c r="Y579" s="61">
        <v>5111150</v>
      </c>
      <c r="Z579" s="39" t="s">
        <v>242</v>
      </c>
      <c r="AA579" s="14"/>
      <c r="AB579" s="61" t="s">
        <v>106</v>
      </c>
      <c r="AC579" s="61" t="s">
        <v>1965</v>
      </c>
      <c r="AD579" s="61" t="s">
        <v>2142</v>
      </c>
      <c r="AE579" s="68"/>
      <c r="AF579" s="68"/>
    </row>
    <row r="580" spans="1:38" ht="218.25" hidden="1" customHeight="1" x14ac:dyDescent="0.25">
      <c r="A580" s="82" t="s">
        <v>1750</v>
      </c>
      <c r="B580" s="61" t="s">
        <v>172</v>
      </c>
      <c r="C580" s="24">
        <v>579</v>
      </c>
      <c r="D580" s="61">
        <v>80161500</v>
      </c>
      <c r="E580" s="61"/>
      <c r="F580" s="61"/>
      <c r="G580" s="61" t="s">
        <v>1998</v>
      </c>
      <c r="H580" s="61" t="s">
        <v>1968</v>
      </c>
      <c r="I580" s="82" t="s">
        <v>41</v>
      </c>
      <c r="J580" s="61" t="s">
        <v>36</v>
      </c>
      <c r="K580" s="61">
        <v>8</v>
      </c>
      <c r="L580" s="3" t="s">
        <v>28</v>
      </c>
      <c r="M580" s="61">
        <v>4.5</v>
      </c>
      <c r="N580" s="61" t="s">
        <v>29</v>
      </c>
      <c r="O580" s="61" t="s">
        <v>707</v>
      </c>
      <c r="P580" s="61" t="s">
        <v>43</v>
      </c>
      <c r="Q580" s="61">
        <v>0</v>
      </c>
      <c r="R580" s="61" t="s">
        <v>57</v>
      </c>
      <c r="S580" s="42">
        <v>4000000</v>
      </c>
      <c r="T580" s="42">
        <v>22000000</v>
      </c>
      <c r="U580" s="40">
        <v>22000000</v>
      </c>
      <c r="V580" s="61" t="s">
        <v>32</v>
      </c>
      <c r="W580" s="61" t="s">
        <v>33</v>
      </c>
      <c r="X580" s="61" t="s">
        <v>1264</v>
      </c>
      <c r="Y580" s="62">
        <v>3009133992</v>
      </c>
      <c r="Z580" s="73" t="s">
        <v>1265</v>
      </c>
      <c r="AA580" s="61"/>
      <c r="AB580" s="61" t="s">
        <v>172</v>
      </c>
      <c r="AC580" s="61" t="s">
        <v>266</v>
      </c>
      <c r="AD580" s="61" t="s">
        <v>1959</v>
      </c>
      <c r="AE580" s="82"/>
      <c r="AF580" s="82"/>
    </row>
    <row r="581" spans="1:38" ht="244.5" hidden="1" customHeight="1" x14ac:dyDescent="0.25">
      <c r="A581" s="85" t="s">
        <v>1751</v>
      </c>
      <c r="B581" s="61" t="s">
        <v>172</v>
      </c>
      <c r="C581" s="24">
        <v>580</v>
      </c>
      <c r="D581" s="61">
        <v>80161500</v>
      </c>
      <c r="E581" s="61"/>
      <c r="F581" s="61"/>
      <c r="G581" s="61" t="s">
        <v>2269</v>
      </c>
      <c r="H581" s="61" t="s">
        <v>2260</v>
      </c>
      <c r="I581" s="61" t="s">
        <v>2248</v>
      </c>
      <c r="J581" s="61" t="s">
        <v>39</v>
      </c>
      <c r="K581" s="61">
        <v>9</v>
      </c>
      <c r="L581" s="3" t="s">
        <v>28</v>
      </c>
      <c r="M581" s="61">
        <v>3.5</v>
      </c>
      <c r="N581" s="61" t="s">
        <v>29</v>
      </c>
      <c r="O581" s="61" t="s">
        <v>707</v>
      </c>
      <c r="P581" s="61" t="s">
        <v>43</v>
      </c>
      <c r="Q581" s="61">
        <v>0</v>
      </c>
      <c r="R581" s="61" t="s">
        <v>57</v>
      </c>
      <c r="S581" s="46">
        <v>4000000</v>
      </c>
      <c r="T581" s="46">
        <f>+M581*S581</f>
        <v>14000000</v>
      </c>
      <c r="U581" s="86">
        <f>+T581</f>
        <v>14000000</v>
      </c>
      <c r="V581" s="61" t="s">
        <v>32</v>
      </c>
      <c r="W581" s="61" t="s">
        <v>33</v>
      </c>
      <c r="X581" s="61" t="s">
        <v>1264</v>
      </c>
      <c r="Y581" s="62">
        <v>3009133992</v>
      </c>
      <c r="Z581" s="73" t="s">
        <v>1265</v>
      </c>
      <c r="AA581" s="61"/>
      <c r="AB581" s="61" t="s">
        <v>172</v>
      </c>
      <c r="AC581" s="61" t="s">
        <v>266</v>
      </c>
      <c r="AD581" s="61" t="s">
        <v>2249</v>
      </c>
      <c r="AE581" s="85"/>
      <c r="AF581" s="85"/>
    </row>
    <row r="582" spans="1:38" ht="209.25" hidden="1" customHeight="1" x14ac:dyDescent="0.25">
      <c r="A582" s="82" t="s">
        <v>1752</v>
      </c>
      <c r="B582" s="61" t="s">
        <v>172</v>
      </c>
      <c r="C582" s="24">
        <v>581</v>
      </c>
      <c r="D582" s="61">
        <v>82121506</v>
      </c>
      <c r="E582" s="61"/>
      <c r="F582" s="61"/>
      <c r="G582" s="61" t="s">
        <v>2134</v>
      </c>
      <c r="H582" s="61" t="s">
        <v>1978</v>
      </c>
      <c r="I582" s="82"/>
      <c r="J582" s="61" t="s">
        <v>39</v>
      </c>
      <c r="K582" s="61">
        <v>9</v>
      </c>
      <c r="L582" s="3" t="s">
        <v>28</v>
      </c>
      <c r="M582" s="61">
        <v>3</v>
      </c>
      <c r="N582" s="83" t="s">
        <v>241</v>
      </c>
      <c r="O582" s="61" t="s">
        <v>704</v>
      </c>
      <c r="P582" s="61" t="s">
        <v>43</v>
      </c>
      <c r="Q582" s="61">
        <v>0</v>
      </c>
      <c r="R582" s="61" t="s">
        <v>31</v>
      </c>
      <c r="S582" s="42">
        <v>0</v>
      </c>
      <c r="T582" s="42">
        <v>13900000</v>
      </c>
      <c r="U582" s="40">
        <f>+T582</f>
        <v>13900000</v>
      </c>
      <c r="V582" s="61" t="s">
        <v>32</v>
      </c>
      <c r="W582" s="61" t="s">
        <v>33</v>
      </c>
      <c r="X582" s="61" t="s">
        <v>1264</v>
      </c>
      <c r="Y582" s="62">
        <v>3009133992</v>
      </c>
      <c r="Z582" s="73" t="s">
        <v>1265</v>
      </c>
      <c r="AA582" s="61"/>
      <c r="AB582" s="61" t="s">
        <v>172</v>
      </c>
      <c r="AC582" s="61" t="s">
        <v>1972</v>
      </c>
      <c r="AD582" s="61" t="s">
        <v>2241</v>
      </c>
      <c r="AE582" s="82"/>
      <c r="AF582" s="82"/>
    </row>
    <row r="583" spans="1:38" s="80" customFormat="1" ht="49.5" hidden="1" x14ac:dyDescent="0.25">
      <c r="A583" s="82" t="s">
        <v>1753</v>
      </c>
      <c r="B583" s="61" t="s">
        <v>172</v>
      </c>
      <c r="C583" s="24">
        <v>582</v>
      </c>
      <c r="D583" s="61" t="s">
        <v>1973</v>
      </c>
      <c r="E583" s="61"/>
      <c r="F583" s="61"/>
      <c r="G583" s="61" t="s">
        <v>2001</v>
      </c>
      <c r="H583" s="61" t="s">
        <v>1974</v>
      </c>
      <c r="I583" s="61"/>
      <c r="J583" s="61" t="s">
        <v>144</v>
      </c>
      <c r="K583" s="61">
        <v>7</v>
      </c>
      <c r="L583" s="61" t="s">
        <v>39</v>
      </c>
      <c r="M583" s="61">
        <v>2</v>
      </c>
      <c r="N583" s="61" t="s">
        <v>284</v>
      </c>
      <c r="O583" s="61" t="s">
        <v>706</v>
      </c>
      <c r="P583" s="61" t="s">
        <v>43</v>
      </c>
      <c r="Q583" s="61">
        <v>0</v>
      </c>
      <c r="R583" s="61" t="s">
        <v>31</v>
      </c>
      <c r="S583" s="42">
        <v>0</v>
      </c>
      <c r="T583" s="41">
        <v>25000000</v>
      </c>
      <c r="U583" s="25">
        <v>25000000</v>
      </c>
      <c r="V583" s="61" t="s">
        <v>32</v>
      </c>
      <c r="W583" s="61" t="s">
        <v>33</v>
      </c>
      <c r="X583" s="61" t="s">
        <v>1264</v>
      </c>
      <c r="Y583" s="62">
        <v>3009133992</v>
      </c>
      <c r="Z583" s="73" t="s">
        <v>1265</v>
      </c>
      <c r="AA583" s="61"/>
      <c r="AB583" s="61" t="s">
        <v>172</v>
      </c>
      <c r="AC583" s="61" t="s">
        <v>1975</v>
      </c>
      <c r="AD583" s="61" t="s">
        <v>1959</v>
      </c>
      <c r="AE583" s="82"/>
      <c r="AF583" s="82"/>
    </row>
    <row r="584" spans="1:38" ht="193.5" customHeight="1" x14ac:dyDescent="0.25">
      <c r="A584" s="82" t="s">
        <v>1754</v>
      </c>
      <c r="B584" s="61" t="s">
        <v>172</v>
      </c>
      <c r="C584" s="24">
        <v>583</v>
      </c>
      <c r="D584" s="61" t="s">
        <v>1976</v>
      </c>
      <c r="E584" s="61"/>
      <c r="F584" s="61"/>
      <c r="G584" s="61" t="s">
        <v>2002</v>
      </c>
      <c r="H584" s="61" t="s">
        <v>1977</v>
      </c>
      <c r="I584" s="61"/>
      <c r="J584" s="61" t="s">
        <v>39</v>
      </c>
      <c r="K584" s="61">
        <v>9</v>
      </c>
      <c r="L584" s="61" t="s">
        <v>82</v>
      </c>
      <c r="M584" s="61">
        <v>1</v>
      </c>
      <c r="N584" s="83" t="s">
        <v>241</v>
      </c>
      <c r="O584" s="61" t="s">
        <v>706</v>
      </c>
      <c r="P584" s="83" t="s">
        <v>43</v>
      </c>
      <c r="Q584" s="61">
        <v>0</v>
      </c>
      <c r="R584" s="83" t="s">
        <v>31</v>
      </c>
      <c r="S584" s="42">
        <v>0</v>
      </c>
      <c r="T584" s="41">
        <v>25000000</v>
      </c>
      <c r="U584" s="25">
        <v>25000000</v>
      </c>
      <c r="V584" s="61" t="s">
        <v>32</v>
      </c>
      <c r="W584" s="61" t="s">
        <v>33</v>
      </c>
      <c r="X584" s="61" t="s">
        <v>1264</v>
      </c>
      <c r="Y584" s="62">
        <v>3009133992</v>
      </c>
      <c r="Z584" s="73" t="s">
        <v>1265</v>
      </c>
      <c r="AA584" s="103"/>
      <c r="AB584" s="61" t="s">
        <v>172</v>
      </c>
      <c r="AC584" s="61" t="s">
        <v>203</v>
      </c>
      <c r="AD584" s="61" t="s">
        <v>2242</v>
      </c>
      <c r="AE584" s="103"/>
      <c r="AF584" s="103"/>
    </row>
    <row r="585" spans="1:38" s="80" customFormat="1" ht="258.75" hidden="1" customHeight="1" x14ac:dyDescent="0.25">
      <c r="A585" s="61" t="s">
        <v>2023</v>
      </c>
      <c r="B585" s="61" t="s">
        <v>130</v>
      </c>
      <c r="C585" s="24">
        <v>584</v>
      </c>
      <c r="D585" s="61">
        <v>80111607</v>
      </c>
      <c r="E585" s="61"/>
      <c r="F585" s="61"/>
      <c r="G585" s="61" t="s">
        <v>2004</v>
      </c>
      <c r="H585" s="61" t="s">
        <v>26</v>
      </c>
      <c r="I585" s="61" t="s">
        <v>2003</v>
      </c>
      <c r="J585" s="61" t="s">
        <v>144</v>
      </c>
      <c r="K585" s="61">
        <v>7</v>
      </c>
      <c r="L585" s="61" t="s">
        <v>28</v>
      </c>
      <c r="M585" s="61">
        <v>5.5</v>
      </c>
      <c r="N585" s="61" t="s">
        <v>29</v>
      </c>
      <c r="O585" s="61" t="s">
        <v>704</v>
      </c>
      <c r="P585" s="61" t="s">
        <v>30</v>
      </c>
      <c r="Q585" s="61">
        <v>1</v>
      </c>
      <c r="R585" s="61" t="s">
        <v>57</v>
      </c>
      <c r="S585" s="41">
        <v>12000000</v>
      </c>
      <c r="T585" s="41">
        <f>S585*M585</f>
        <v>66000000</v>
      </c>
      <c r="U585" s="25">
        <f>T585</f>
        <v>66000000</v>
      </c>
      <c r="V585" s="61" t="s">
        <v>32</v>
      </c>
      <c r="W585" s="61" t="s">
        <v>33</v>
      </c>
      <c r="X585" s="61" t="s">
        <v>156</v>
      </c>
      <c r="Y585" s="62">
        <v>3009133992</v>
      </c>
      <c r="Z585" s="73" t="s">
        <v>157</v>
      </c>
      <c r="AA585" s="61"/>
      <c r="AB585" s="61" t="s">
        <v>130</v>
      </c>
      <c r="AC585" s="61" t="s">
        <v>2068</v>
      </c>
      <c r="AD585" s="61" t="s">
        <v>2051</v>
      </c>
      <c r="AE585" s="61"/>
      <c r="AF585" s="61"/>
      <c r="AG585" s="105"/>
      <c r="AH585" s="105"/>
      <c r="AI585" s="105"/>
      <c r="AJ585" s="105"/>
      <c r="AK585" s="105"/>
      <c r="AL585" s="105"/>
    </row>
    <row r="586" spans="1:38" ht="221.25" hidden="1" customHeight="1" x14ac:dyDescent="0.25">
      <c r="A586" s="82" t="s">
        <v>2097</v>
      </c>
      <c r="B586" s="61" t="s">
        <v>106</v>
      </c>
      <c r="C586" s="24">
        <v>585</v>
      </c>
      <c r="D586" s="61" t="s">
        <v>199</v>
      </c>
      <c r="E586" s="61"/>
      <c r="F586" s="68"/>
      <c r="G586" s="61" t="s">
        <v>2075</v>
      </c>
      <c r="H586" s="61" t="s">
        <v>200</v>
      </c>
      <c r="I586" s="61"/>
      <c r="J586" s="61" t="s">
        <v>39</v>
      </c>
      <c r="K586" s="61">
        <v>9</v>
      </c>
      <c r="L586" s="61" t="s">
        <v>28</v>
      </c>
      <c r="M586" s="61">
        <v>4</v>
      </c>
      <c r="N586" s="61" t="s">
        <v>134</v>
      </c>
      <c r="O586" s="61" t="s">
        <v>708</v>
      </c>
      <c r="P586" s="61" t="s">
        <v>43</v>
      </c>
      <c r="Q586" s="61">
        <v>0</v>
      </c>
      <c r="R586" s="61" t="s">
        <v>31</v>
      </c>
      <c r="S586" s="3">
        <v>0</v>
      </c>
      <c r="T586" s="3">
        <v>48382798.310000002</v>
      </c>
      <c r="U586" s="3">
        <v>48382798.310000002</v>
      </c>
      <c r="V586" s="61" t="s">
        <v>32</v>
      </c>
      <c r="W586" s="61" t="s">
        <v>33</v>
      </c>
      <c r="X586" s="61" t="s">
        <v>198</v>
      </c>
      <c r="Y586" s="62">
        <v>3009133992</v>
      </c>
      <c r="Z586" s="73" t="s">
        <v>242</v>
      </c>
      <c r="AA586" s="61"/>
      <c r="AB586" s="61" t="s">
        <v>106</v>
      </c>
      <c r="AC586" s="61" t="s">
        <v>273</v>
      </c>
      <c r="AD586" s="61" t="s">
        <v>2233</v>
      </c>
      <c r="AE586" s="68"/>
      <c r="AF586" s="68"/>
      <c r="AG586" s="80"/>
      <c r="AH586" s="80"/>
      <c r="AI586" s="80"/>
      <c r="AJ586" s="80"/>
      <c r="AK586" s="80"/>
      <c r="AL586" s="80"/>
    </row>
    <row r="587" spans="1:38" ht="297" hidden="1" customHeight="1" x14ac:dyDescent="0.25">
      <c r="A587" s="82" t="s">
        <v>2099</v>
      </c>
      <c r="B587" s="61" t="s">
        <v>106</v>
      </c>
      <c r="C587" s="24">
        <v>586</v>
      </c>
      <c r="D587" s="61" t="s">
        <v>199</v>
      </c>
      <c r="E587" s="61"/>
      <c r="F587" s="68"/>
      <c r="G587" s="61" t="s">
        <v>2076</v>
      </c>
      <c r="H587" s="61" t="s">
        <v>200</v>
      </c>
      <c r="I587" s="61"/>
      <c r="J587" s="61" t="s">
        <v>39</v>
      </c>
      <c r="K587" s="61">
        <v>9</v>
      </c>
      <c r="L587" s="61" t="s">
        <v>28</v>
      </c>
      <c r="M587" s="61">
        <v>4</v>
      </c>
      <c r="N587" s="61" t="s">
        <v>134</v>
      </c>
      <c r="O587" s="61" t="s">
        <v>708</v>
      </c>
      <c r="P587" s="61" t="s">
        <v>43</v>
      </c>
      <c r="Q587" s="61">
        <v>0</v>
      </c>
      <c r="R587" s="61" t="s">
        <v>31</v>
      </c>
      <c r="S587" s="3">
        <v>0</v>
      </c>
      <c r="T587" s="3">
        <v>13652113.32</v>
      </c>
      <c r="U587" s="3">
        <v>13652113.32</v>
      </c>
      <c r="V587" s="61" t="s">
        <v>32</v>
      </c>
      <c r="W587" s="61" t="s">
        <v>33</v>
      </c>
      <c r="X587" s="61" t="s">
        <v>198</v>
      </c>
      <c r="Y587" s="62">
        <v>3009133992</v>
      </c>
      <c r="Z587" s="73" t="s">
        <v>242</v>
      </c>
      <c r="AA587" s="61"/>
      <c r="AB587" s="61" t="s">
        <v>106</v>
      </c>
      <c r="AC587" s="61" t="s">
        <v>273</v>
      </c>
      <c r="AD587" s="61" t="s">
        <v>2233</v>
      </c>
      <c r="AE587" s="68"/>
      <c r="AF587" s="68"/>
    </row>
    <row r="588" spans="1:38" s="80" customFormat="1" ht="82.5" hidden="1" x14ac:dyDescent="0.25">
      <c r="A588" s="82" t="s">
        <v>2100</v>
      </c>
      <c r="B588" s="61" t="s">
        <v>106</v>
      </c>
      <c r="C588" s="24">
        <v>587</v>
      </c>
      <c r="D588" s="61" t="s">
        <v>199</v>
      </c>
      <c r="E588" s="61"/>
      <c r="F588" s="68"/>
      <c r="G588" s="61" t="s">
        <v>2077</v>
      </c>
      <c r="H588" s="61" t="s">
        <v>200</v>
      </c>
      <c r="I588" s="61"/>
      <c r="J588" s="61" t="s">
        <v>39</v>
      </c>
      <c r="K588" s="61">
        <v>9</v>
      </c>
      <c r="L588" s="61" t="s">
        <v>28</v>
      </c>
      <c r="M588" s="61">
        <v>4</v>
      </c>
      <c r="N588" s="61" t="s">
        <v>134</v>
      </c>
      <c r="O588" s="61" t="s">
        <v>708</v>
      </c>
      <c r="P588" s="61" t="s">
        <v>43</v>
      </c>
      <c r="Q588" s="61">
        <v>0</v>
      </c>
      <c r="R588" s="61" t="s">
        <v>31</v>
      </c>
      <c r="S588" s="3">
        <v>0</v>
      </c>
      <c r="T588" s="3">
        <v>13652113.32</v>
      </c>
      <c r="U588" s="3">
        <v>13652113.32</v>
      </c>
      <c r="V588" s="61" t="s">
        <v>32</v>
      </c>
      <c r="W588" s="61" t="s">
        <v>33</v>
      </c>
      <c r="X588" s="61" t="s">
        <v>198</v>
      </c>
      <c r="Y588" s="62">
        <v>3009133992</v>
      </c>
      <c r="Z588" s="73" t="s">
        <v>242</v>
      </c>
      <c r="AA588" s="61"/>
      <c r="AB588" s="61" t="s">
        <v>106</v>
      </c>
      <c r="AC588" s="61" t="s">
        <v>273</v>
      </c>
      <c r="AD588" s="61" t="s">
        <v>2234</v>
      </c>
      <c r="AE588" s="68"/>
      <c r="AF588" s="68"/>
    </row>
    <row r="589" spans="1:38" ht="160.5" hidden="1" customHeight="1" x14ac:dyDescent="0.25">
      <c r="A589" s="82" t="s">
        <v>2098</v>
      </c>
      <c r="B589" s="61" t="s">
        <v>106</v>
      </c>
      <c r="C589" s="24">
        <v>588</v>
      </c>
      <c r="D589" s="61" t="s">
        <v>199</v>
      </c>
      <c r="E589" s="61"/>
      <c r="F589" s="68"/>
      <c r="G589" s="61" t="s">
        <v>2078</v>
      </c>
      <c r="H589" s="61" t="s">
        <v>200</v>
      </c>
      <c r="I589" s="61"/>
      <c r="J589" s="61" t="s">
        <v>144</v>
      </c>
      <c r="K589" s="61">
        <v>7</v>
      </c>
      <c r="L589" s="61" t="s">
        <v>28</v>
      </c>
      <c r="M589" s="61">
        <v>4</v>
      </c>
      <c r="N589" s="61" t="s">
        <v>134</v>
      </c>
      <c r="O589" s="61" t="s">
        <v>708</v>
      </c>
      <c r="P589" s="61" t="s">
        <v>43</v>
      </c>
      <c r="Q589" s="61">
        <v>0</v>
      </c>
      <c r="R589" s="61" t="s">
        <v>31</v>
      </c>
      <c r="S589" s="3">
        <v>0</v>
      </c>
      <c r="T589" s="3">
        <v>13446821.58</v>
      </c>
      <c r="U589" s="3">
        <v>13446821.58</v>
      </c>
      <c r="V589" s="61" t="s">
        <v>32</v>
      </c>
      <c r="W589" s="61" t="s">
        <v>33</v>
      </c>
      <c r="X589" s="61" t="s">
        <v>198</v>
      </c>
      <c r="Y589" s="62">
        <v>3009133992</v>
      </c>
      <c r="Z589" s="73" t="s">
        <v>242</v>
      </c>
      <c r="AA589" s="61"/>
      <c r="AB589" s="61" t="s">
        <v>106</v>
      </c>
      <c r="AC589" s="61" t="s">
        <v>273</v>
      </c>
      <c r="AD589" s="61" t="s">
        <v>2032</v>
      </c>
      <c r="AE589" s="68"/>
      <c r="AF589" s="68"/>
    </row>
    <row r="590" spans="1:38" ht="82.5" hidden="1" x14ac:dyDescent="0.25">
      <c r="A590" s="82" t="s">
        <v>2101</v>
      </c>
      <c r="B590" s="61" t="s">
        <v>106</v>
      </c>
      <c r="C590" s="24">
        <v>589</v>
      </c>
      <c r="D590" s="61" t="s">
        <v>199</v>
      </c>
      <c r="E590" s="61"/>
      <c r="F590" s="68"/>
      <c r="G590" s="61" t="s">
        <v>2079</v>
      </c>
      <c r="H590" s="61" t="s">
        <v>200</v>
      </c>
      <c r="I590" s="61"/>
      <c r="J590" s="61" t="s">
        <v>144</v>
      </c>
      <c r="K590" s="61">
        <v>7</v>
      </c>
      <c r="L590" s="61" t="s">
        <v>28</v>
      </c>
      <c r="M590" s="61">
        <v>4.5</v>
      </c>
      <c r="N590" s="61" t="s">
        <v>134</v>
      </c>
      <c r="O590" s="61" t="s">
        <v>708</v>
      </c>
      <c r="P590" s="61" t="s">
        <v>43</v>
      </c>
      <c r="Q590" s="61">
        <v>0</v>
      </c>
      <c r="R590" s="61" t="s">
        <v>31</v>
      </c>
      <c r="S590" s="3">
        <v>0</v>
      </c>
      <c r="T590" s="3">
        <v>27682504.59</v>
      </c>
      <c r="U590" s="3">
        <v>27682504.59</v>
      </c>
      <c r="V590" s="61" t="s">
        <v>32</v>
      </c>
      <c r="W590" s="61" t="s">
        <v>33</v>
      </c>
      <c r="X590" s="61" t="s">
        <v>198</v>
      </c>
      <c r="Y590" s="62">
        <v>3009133992</v>
      </c>
      <c r="Z590" s="73" t="s">
        <v>242</v>
      </c>
      <c r="AA590" s="61"/>
      <c r="AB590" s="61" t="s">
        <v>106</v>
      </c>
      <c r="AC590" s="61" t="s">
        <v>273</v>
      </c>
      <c r="AD590" s="61" t="s">
        <v>2032</v>
      </c>
      <c r="AE590" s="68"/>
      <c r="AF590" s="68"/>
    </row>
    <row r="591" spans="1:38" ht="137.25" hidden="1" customHeight="1" x14ac:dyDescent="0.25">
      <c r="A591" s="82" t="s">
        <v>2102</v>
      </c>
      <c r="B591" s="61" t="s">
        <v>106</v>
      </c>
      <c r="C591" s="24">
        <v>590</v>
      </c>
      <c r="D591" s="61" t="s">
        <v>199</v>
      </c>
      <c r="E591" s="61"/>
      <c r="F591" s="68"/>
      <c r="G591" s="61" t="s">
        <v>2080</v>
      </c>
      <c r="H591" s="61" t="s">
        <v>200</v>
      </c>
      <c r="I591" s="61"/>
      <c r="J591" s="61" t="s">
        <v>144</v>
      </c>
      <c r="K591" s="61">
        <v>7</v>
      </c>
      <c r="L591" s="61" t="s">
        <v>28</v>
      </c>
      <c r="M591" s="61">
        <v>4.5</v>
      </c>
      <c r="N591" s="61" t="s">
        <v>134</v>
      </c>
      <c r="O591" s="61" t="s">
        <v>708</v>
      </c>
      <c r="P591" s="61" t="s">
        <v>43</v>
      </c>
      <c r="Q591" s="61">
        <v>0</v>
      </c>
      <c r="R591" s="61" t="s">
        <v>31</v>
      </c>
      <c r="S591" s="3">
        <v>0</v>
      </c>
      <c r="T591" s="3">
        <v>21443706.129999999</v>
      </c>
      <c r="U591" s="3">
        <v>21443706.129999999</v>
      </c>
      <c r="V591" s="61" t="s">
        <v>32</v>
      </c>
      <c r="W591" s="61" t="s">
        <v>33</v>
      </c>
      <c r="X591" s="61" t="s">
        <v>198</v>
      </c>
      <c r="Y591" s="62">
        <v>3009133992</v>
      </c>
      <c r="Z591" s="73" t="s">
        <v>242</v>
      </c>
      <c r="AA591" s="61"/>
      <c r="AB591" s="61" t="s">
        <v>106</v>
      </c>
      <c r="AC591" s="61" t="s">
        <v>273</v>
      </c>
      <c r="AD591" s="61" t="s">
        <v>2032</v>
      </c>
      <c r="AE591" s="68"/>
      <c r="AF591" s="68"/>
    </row>
    <row r="592" spans="1:38" ht="82.5" hidden="1" customHeight="1" x14ac:dyDescent="0.25">
      <c r="A592" s="82" t="s">
        <v>2103</v>
      </c>
      <c r="B592" s="61" t="s">
        <v>106</v>
      </c>
      <c r="C592" s="24">
        <v>591</v>
      </c>
      <c r="D592" s="61" t="s">
        <v>199</v>
      </c>
      <c r="E592" s="61"/>
      <c r="F592" s="68"/>
      <c r="G592" s="61" t="s">
        <v>2081</v>
      </c>
      <c r="H592" s="61" t="s">
        <v>200</v>
      </c>
      <c r="I592" s="61"/>
      <c r="J592" s="61" t="s">
        <v>36</v>
      </c>
      <c r="K592" s="61">
        <v>8</v>
      </c>
      <c r="L592" s="61" t="s">
        <v>28</v>
      </c>
      <c r="M592" s="61">
        <v>4</v>
      </c>
      <c r="N592" s="61" t="s">
        <v>134</v>
      </c>
      <c r="O592" s="61" t="s">
        <v>708</v>
      </c>
      <c r="P592" s="61" t="s">
        <v>43</v>
      </c>
      <c r="Q592" s="61">
        <v>0</v>
      </c>
      <c r="R592" s="61" t="s">
        <v>31</v>
      </c>
      <c r="S592" s="3">
        <v>0</v>
      </c>
      <c r="T592" s="3">
        <v>28623039.760000002</v>
      </c>
      <c r="U592" s="3">
        <v>28623039.760000002</v>
      </c>
      <c r="V592" s="61" t="s">
        <v>32</v>
      </c>
      <c r="W592" s="61" t="s">
        <v>33</v>
      </c>
      <c r="X592" s="61" t="s">
        <v>198</v>
      </c>
      <c r="Y592" s="62">
        <v>3009133992</v>
      </c>
      <c r="Z592" s="73" t="s">
        <v>242</v>
      </c>
      <c r="AA592" s="61"/>
      <c r="AB592" s="61" t="s">
        <v>106</v>
      </c>
      <c r="AC592" s="61" t="s">
        <v>273</v>
      </c>
      <c r="AD592" s="61" t="s">
        <v>2143</v>
      </c>
      <c r="AE592" s="68"/>
      <c r="AF592" s="68"/>
    </row>
    <row r="593" spans="1:36" s="80" customFormat="1" ht="206.25" hidden="1" customHeight="1" x14ac:dyDescent="0.25">
      <c r="A593" s="82" t="s">
        <v>2104</v>
      </c>
      <c r="B593" s="61" t="s">
        <v>106</v>
      </c>
      <c r="C593" s="24">
        <v>592</v>
      </c>
      <c r="D593" s="61" t="s">
        <v>199</v>
      </c>
      <c r="E593" s="61"/>
      <c r="F593" s="68"/>
      <c r="G593" s="61" t="s">
        <v>2082</v>
      </c>
      <c r="H593" s="61" t="s">
        <v>200</v>
      </c>
      <c r="I593" s="61"/>
      <c r="J593" s="61" t="s">
        <v>36</v>
      </c>
      <c r="K593" s="61">
        <v>8</v>
      </c>
      <c r="L593" s="61" t="s">
        <v>28</v>
      </c>
      <c r="M593" s="61">
        <v>4</v>
      </c>
      <c r="N593" s="61" t="s">
        <v>134</v>
      </c>
      <c r="O593" s="61" t="s">
        <v>708</v>
      </c>
      <c r="P593" s="61" t="s">
        <v>43</v>
      </c>
      <c r="Q593" s="61">
        <v>0</v>
      </c>
      <c r="R593" s="61" t="s">
        <v>31</v>
      </c>
      <c r="S593" s="3">
        <v>0</v>
      </c>
      <c r="T593" s="3">
        <v>14505332.92</v>
      </c>
      <c r="U593" s="3">
        <v>14505332.92</v>
      </c>
      <c r="V593" s="61" t="s">
        <v>32</v>
      </c>
      <c r="W593" s="61" t="s">
        <v>33</v>
      </c>
      <c r="X593" s="61" t="s">
        <v>198</v>
      </c>
      <c r="Y593" s="62">
        <v>3009133992</v>
      </c>
      <c r="Z593" s="73" t="s">
        <v>242</v>
      </c>
      <c r="AA593" s="61"/>
      <c r="AB593" s="61" t="s">
        <v>106</v>
      </c>
      <c r="AC593" s="61" t="s">
        <v>273</v>
      </c>
      <c r="AD593" s="61" t="s">
        <v>2144</v>
      </c>
      <c r="AE593" s="68"/>
      <c r="AF593" s="68"/>
    </row>
    <row r="594" spans="1:36" s="80" customFormat="1" ht="169.5" hidden="1" customHeight="1" x14ac:dyDescent="0.25">
      <c r="A594" s="61" t="s">
        <v>2118</v>
      </c>
      <c r="B594" s="61" t="s">
        <v>35</v>
      </c>
      <c r="C594" s="24">
        <v>593</v>
      </c>
      <c r="D594" s="61">
        <v>80111607</v>
      </c>
      <c r="E594" s="61"/>
      <c r="F594" s="68"/>
      <c r="G594" s="61" t="s">
        <v>2083</v>
      </c>
      <c r="H594" s="61" t="s">
        <v>26</v>
      </c>
      <c r="I594" s="61" t="s">
        <v>2263</v>
      </c>
      <c r="J594" s="61" t="s">
        <v>39</v>
      </c>
      <c r="K594" s="61">
        <v>9</v>
      </c>
      <c r="L594" s="61" t="s">
        <v>28</v>
      </c>
      <c r="M594" s="61">
        <v>4</v>
      </c>
      <c r="N594" s="61" t="s">
        <v>29</v>
      </c>
      <c r="O594" s="61" t="s">
        <v>704</v>
      </c>
      <c r="P594" s="61" t="s">
        <v>43</v>
      </c>
      <c r="Q594" s="61">
        <v>0</v>
      </c>
      <c r="R594" s="61" t="s">
        <v>31</v>
      </c>
      <c r="S594" s="3">
        <v>7000000</v>
      </c>
      <c r="T594" s="3">
        <f>+M594*S594</f>
        <v>28000000</v>
      </c>
      <c r="U594" s="104">
        <f t="shared" ref="U594:U600" si="17">+T594</f>
        <v>28000000</v>
      </c>
      <c r="V594" s="61" t="s">
        <v>32</v>
      </c>
      <c r="W594" s="61" t="s">
        <v>33</v>
      </c>
      <c r="X594" s="3" t="s">
        <v>2047</v>
      </c>
      <c r="Y594" s="62">
        <v>3009133992</v>
      </c>
      <c r="Z594" s="52" t="s">
        <v>2048</v>
      </c>
      <c r="AA594" s="61"/>
      <c r="AB594" s="61" t="s">
        <v>672</v>
      </c>
      <c r="AC594" s="61" t="s">
        <v>2049</v>
      </c>
      <c r="AD594" s="83" t="s">
        <v>2026</v>
      </c>
      <c r="AE594" s="61"/>
      <c r="AF594" s="61"/>
      <c r="AI594" s="114"/>
      <c r="AJ594" s="114"/>
    </row>
    <row r="595" spans="1:36" ht="96" hidden="1" customHeight="1" x14ac:dyDescent="0.25">
      <c r="A595" s="82" t="s">
        <v>2114</v>
      </c>
      <c r="B595" s="61" t="s">
        <v>172</v>
      </c>
      <c r="C595" s="24">
        <v>594</v>
      </c>
      <c r="D595" s="61">
        <v>80161500</v>
      </c>
      <c r="E595" s="61"/>
      <c r="F595" s="68"/>
      <c r="G595" s="61" t="s">
        <v>2084</v>
      </c>
      <c r="H595" s="61" t="s">
        <v>739</v>
      </c>
      <c r="I595" s="61" t="s">
        <v>2243</v>
      </c>
      <c r="J595" s="61" t="s">
        <v>39</v>
      </c>
      <c r="K595" s="61">
        <v>9</v>
      </c>
      <c r="L595" s="61" t="s">
        <v>28</v>
      </c>
      <c r="M595" s="61">
        <v>3.9</v>
      </c>
      <c r="N595" s="61" t="s">
        <v>29</v>
      </c>
      <c r="O595" s="61" t="s">
        <v>704</v>
      </c>
      <c r="P595" s="61" t="s">
        <v>43</v>
      </c>
      <c r="Q595" s="61">
        <v>0</v>
      </c>
      <c r="R595" s="61" t="s">
        <v>31</v>
      </c>
      <c r="S595" s="3">
        <v>5000000</v>
      </c>
      <c r="T595" s="3">
        <f>+M595*S595</f>
        <v>19500000</v>
      </c>
      <c r="U595" s="104">
        <f t="shared" si="17"/>
        <v>19500000</v>
      </c>
      <c r="V595" s="61" t="s">
        <v>32</v>
      </c>
      <c r="W595" s="61" t="s">
        <v>33</v>
      </c>
      <c r="X595" s="3" t="s">
        <v>572</v>
      </c>
      <c r="Y595" s="62">
        <v>3009133992</v>
      </c>
      <c r="Z595" s="52" t="s">
        <v>573</v>
      </c>
      <c r="AA595" s="61"/>
      <c r="AB595" s="61" t="s">
        <v>172</v>
      </c>
      <c r="AC595" s="61" t="s">
        <v>2155</v>
      </c>
      <c r="AD595" s="83" t="s">
        <v>2244</v>
      </c>
      <c r="AE595" s="61"/>
      <c r="AF595" s="61"/>
    </row>
    <row r="596" spans="1:36" s="67" customFormat="1" ht="96" hidden="1" customHeight="1" x14ac:dyDescent="0.25">
      <c r="A596" s="82" t="s">
        <v>2115</v>
      </c>
      <c r="B596" s="61" t="s">
        <v>172</v>
      </c>
      <c r="C596" s="24">
        <v>595</v>
      </c>
      <c r="D596" s="61">
        <v>80161500</v>
      </c>
      <c r="E596" s="61"/>
      <c r="F596" s="68"/>
      <c r="G596" s="61" t="s">
        <v>2085</v>
      </c>
      <c r="H596" s="61" t="s">
        <v>1968</v>
      </c>
      <c r="I596" s="61" t="s">
        <v>2245</v>
      </c>
      <c r="J596" s="61" t="s">
        <v>39</v>
      </c>
      <c r="K596" s="61">
        <v>9</v>
      </c>
      <c r="L596" s="61" t="s">
        <v>28</v>
      </c>
      <c r="M596" s="61">
        <v>3.9</v>
      </c>
      <c r="N596" s="61" t="s">
        <v>29</v>
      </c>
      <c r="O596" s="61" t="s">
        <v>704</v>
      </c>
      <c r="P596" s="61" t="s">
        <v>43</v>
      </c>
      <c r="Q596" s="61">
        <v>0</v>
      </c>
      <c r="R596" s="61" t="s">
        <v>31</v>
      </c>
      <c r="S596" s="3">
        <v>6000000</v>
      </c>
      <c r="T596" s="3">
        <f>+M596*S596</f>
        <v>23400000</v>
      </c>
      <c r="U596" s="104">
        <f t="shared" si="17"/>
        <v>23400000</v>
      </c>
      <c r="V596" s="61" t="s">
        <v>32</v>
      </c>
      <c r="W596" s="61" t="s">
        <v>33</v>
      </c>
      <c r="X596" s="3" t="s">
        <v>572</v>
      </c>
      <c r="Y596" s="62">
        <v>3009133992</v>
      </c>
      <c r="Z596" s="52" t="s">
        <v>573</v>
      </c>
      <c r="AA596" s="61"/>
      <c r="AB596" s="61" t="s">
        <v>172</v>
      </c>
      <c r="AC596" s="61" t="s">
        <v>2155</v>
      </c>
      <c r="AD596" s="83" t="s">
        <v>2246</v>
      </c>
      <c r="AE596" s="61"/>
      <c r="AF596" s="61"/>
    </row>
    <row r="597" spans="1:36" s="67" customFormat="1" ht="137.25" hidden="1" customHeight="1" x14ac:dyDescent="0.25">
      <c r="A597" s="82" t="s">
        <v>2116</v>
      </c>
      <c r="B597" s="61" t="s">
        <v>172</v>
      </c>
      <c r="C597" s="24">
        <v>596</v>
      </c>
      <c r="D597" s="61">
        <v>80161500</v>
      </c>
      <c r="E597" s="61"/>
      <c r="F597" s="68"/>
      <c r="G597" s="61" t="s">
        <v>2086</v>
      </c>
      <c r="H597" s="61" t="s">
        <v>739</v>
      </c>
      <c r="I597" s="61" t="s">
        <v>41</v>
      </c>
      <c r="J597" s="61" t="s">
        <v>39</v>
      </c>
      <c r="K597" s="61">
        <v>9</v>
      </c>
      <c r="L597" s="61" t="s">
        <v>28</v>
      </c>
      <c r="M597" s="61">
        <v>3.5</v>
      </c>
      <c r="N597" s="61" t="s">
        <v>29</v>
      </c>
      <c r="O597" s="61" t="s">
        <v>704</v>
      </c>
      <c r="P597" s="61" t="s">
        <v>43</v>
      </c>
      <c r="Q597" s="61">
        <v>0</v>
      </c>
      <c r="R597" s="61" t="s">
        <v>31</v>
      </c>
      <c r="S597" s="3">
        <v>6000000</v>
      </c>
      <c r="T597" s="3">
        <f>+M597*S597</f>
        <v>21000000</v>
      </c>
      <c r="U597" s="104">
        <f t="shared" si="17"/>
        <v>21000000</v>
      </c>
      <c r="V597" s="61" t="s">
        <v>32</v>
      </c>
      <c r="W597" s="61" t="s">
        <v>33</v>
      </c>
      <c r="X597" s="3" t="s">
        <v>572</v>
      </c>
      <c r="Y597" s="62">
        <v>3009133992</v>
      </c>
      <c r="Z597" s="52" t="s">
        <v>573</v>
      </c>
      <c r="AA597" s="61"/>
      <c r="AB597" s="61" t="s">
        <v>172</v>
      </c>
      <c r="AC597" s="61" t="s">
        <v>2155</v>
      </c>
      <c r="AD597" s="83" t="s">
        <v>2247</v>
      </c>
      <c r="AE597" s="61"/>
      <c r="AF597" s="61"/>
    </row>
    <row r="598" spans="1:36" ht="207" hidden="1" customHeight="1" x14ac:dyDescent="0.25">
      <c r="A598" s="61" t="s">
        <v>2006</v>
      </c>
      <c r="B598" s="61" t="s">
        <v>63</v>
      </c>
      <c r="C598" s="24">
        <v>597</v>
      </c>
      <c r="D598" s="61" t="s">
        <v>1088</v>
      </c>
      <c r="E598" s="61"/>
      <c r="F598" s="68"/>
      <c r="G598" s="61" t="s">
        <v>2087</v>
      </c>
      <c r="H598" s="61" t="s">
        <v>739</v>
      </c>
      <c r="I598" s="61" t="s">
        <v>2052</v>
      </c>
      <c r="J598" s="61" t="s">
        <v>36</v>
      </c>
      <c r="K598" s="61">
        <v>8</v>
      </c>
      <c r="L598" s="61" t="s">
        <v>28</v>
      </c>
      <c r="M598" s="61">
        <v>4.5</v>
      </c>
      <c r="N598" s="61" t="s">
        <v>29</v>
      </c>
      <c r="O598" s="61" t="s">
        <v>704</v>
      </c>
      <c r="P598" s="61" t="s">
        <v>43</v>
      </c>
      <c r="Q598" s="61">
        <v>0</v>
      </c>
      <c r="R598" s="61" t="s">
        <v>57</v>
      </c>
      <c r="S598" s="3">
        <v>8000000</v>
      </c>
      <c r="T598" s="3">
        <f>+S598*M598</f>
        <v>36000000</v>
      </c>
      <c r="U598" s="3">
        <f t="shared" si="17"/>
        <v>36000000</v>
      </c>
      <c r="V598" s="61" t="s">
        <v>32</v>
      </c>
      <c r="W598" s="61" t="s">
        <v>33</v>
      </c>
      <c r="X598" s="61" t="s">
        <v>2053</v>
      </c>
      <c r="Y598" s="62">
        <v>3046096325</v>
      </c>
      <c r="Z598" s="52" t="s">
        <v>66</v>
      </c>
      <c r="AA598" s="61"/>
      <c r="AB598" s="61" t="s">
        <v>63</v>
      </c>
      <c r="AC598" s="61" t="s">
        <v>571</v>
      </c>
      <c r="AD598" s="83" t="s">
        <v>2026</v>
      </c>
      <c r="AE598" s="61"/>
      <c r="AF598" s="61"/>
    </row>
    <row r="599" spans="1:36" s="80" customFormat="1" ht="99" hidden="1" x14ac:dyDescent="0.25">
      <c r="A599" s="61" t="s">
        <v>2007</v>
      </c>
      <c r="B599" s="61" t="s">
        <v>63</v>
      </c>
      <c r="C599" s="24">
        <v>598</v>
      </c>
      <c r="D599" s="61" t="s">
        <v>1088</v>
      </c>
      <c r="E599" s="61"/>
      <c r="F599" s="101"/>
      <c r="G599" s="61" t="s">
        <v>2088</v>
      </c>
      <c r="H599" s="61" t="s">
        <v>739</v>
      </c>
      <c r="I599" s="61" t="s">
        <v>2054</v>
      </c>
      <c r="J599" s="61" t="s">
        <v>39</v>
      </c>
      <c r="K599" s="61">
        <v>9</v>
      </c>
      <c r="L599" s="61" t="s">
        <v>28</v>
      </c>
      <c r="M599" s="61">
        <v>4</v>
      </c>
      <c r="N599" s="61" t="s">
        <v>29</v>
      </c>
      <c r="O599" s="61" t="s">
        <v>704</v>
      </c>
      <c r="P599" s="61" t="s">
        <v>310</v>
      </c>
      <c r="Q599" s="61">
        <v>1</v>
      </c>
      <c r="R599" s="61" t="s">
        <v>57</v>
      </c>
      <c r="S599" s="3">
        <v>8000000</v>
      </c>
      <c r="T599" s="3">
        <f>+M599*S599</f>
        <v>32000000</v>
      </c>
      <c r="U599" s="3">
        <f t="shared" si="17"/>
        <v>32000000</v>
      </c>
      <c r="V599" s="61" t="s">
        <v>32</v>
      </c>
      <c r="W599" s="61" t="s">
        <v>33</v>
      </c>
      <c r="X599" s="61" t="s">
        <v>2055</v>
      </c>
      <c r="Y599" s="62">
        <v>3015116726</v>
      </c>
      <c r="Z599" s="52" t="s">
        <v>2056</v>
      </c>
      <c r="AA599" s="61"/>
      <c r="AB599" s="61" t="s">
        <v>63</v>
      </c>
      <c r="AC599" s="61" t="s">
        <v>571</v>
      </c>
      <c r="AD599" s="83" t="s">
        <v>2183</v>
      </c>
      <c r="AE599" s="61"/>
      <c r="AF599" s="61"/>
    </row>
    <row r="600" spans="1:36" ht="175.5" hidden="1" customHeight="1" x14ac:dyDescent="0.25">
      <c r="A600" s="61" t="s">
        <v>2008</v>
      </c>
      <c r="B600" s="61" t="s">
        <v>63</v>
      </c>
      <c r="C600" s="24">
        <v>599</v>
      </c>
      <c r="D600" s="61" t="s">
        <v>309</v>
      </c>
      <c r="E600" s="61"/>
      <c r="F600" s="101"/>
      <c r="G600" s="83" t="s">
        <v>2184</v>
      </c>
      <c r="H600" s="61" t="s">
        <v>256</v>
      </c>
      <c r="I600" s="61" t="s">
        <v>2057</v>
      </c>
      <c r="J600" s="61" t="s">
        <v>39</v>
      </c>
      <c r="K600" s="61">
        <v>9</v>
      </c>
      <c r="L600" s="61" t="s">
        <v>28</v>
      </c>
      <c r="M600" s="61">
        <v>4</v>
      </c>
      <c r="N600" s="61" t="s">
        <v>2185</v>
      </c>
      <c r="O600" s="61" t="s">
        <v>704</v>
      </c>
      <c r="P600" s="61" t="s">
        <v>310</v>
      </c>
      <c r="Q600" s="99">
        <v>1</v>
      </c>
      <c r="R600" s="61" t="s">
        <v>57</v>
      </c>
      <c r="S600" s="101"/>
      <c r="T600" s="53">
        <v>47431020</v>
      </c>
      <c r="U600" s="3">
        <f t="shared" si="17"/>
        <v>47431020</v>
      </c>
      <c r="V600" s="61" t="s">
        <v>32</v>
      </c>
      <c r="W600" s="61" t="s">
        <v>33</v>
      </c>
      <c r="X600" s="61" t="s">
        <v>2058</v>
      </c>
      <c r="Y600" s="62">
        <v>3138322677</v>
      </c>
      <c r="Z600" s="52" t="s">
        <v>2059</v>
      </c>
      <c r="AA600" s="101"/>
      <c r="AB600" s="61" t="s">
        <v>63</v>
      </c>
      <c r="AC600" s="61" t="s">
        <v>571</v>
      </c>
      <c r="AD600" s="83" t="s">
        <v>2186</v>
      </c>
      <c r="AE600" s="61"/>
      <c r="AF600" s="61"/>
    </row>
    <row r="601" spans="1:36" s="67" customFormat="1" ht="49.5" hidden="1" x14ac:dyDescent="0.25">
      <c r="A601" s="61" t="s">
        <v>2117</v>
      </c>
      <c r="B601" s="61" t="s">
        <v>35</v>
      </c>
      <c r="C601" s="24">
        <v>600</v>
      </c>
      <c r="D601" s="61" t="s">
        <v>1283</v>
      </c>
      <c r="E601" s="61"/>
      <c r="F601" s="68"/>
      <c r="G601" s="61" t="s">
        <v>2089</v>
      </c>
      <c r="H601" s="61" t="s">
        <v>26</v>
      </c>
      <c r="I601" s="61" t="s">
        <v>1284</v>
      </c>
      <c r="J601" s="87" t="s">
        <v>36</v>
      </c>
      <c r="K601" s="61">
        <v>8</v>
      </c>
      <c r="L601" s="62" t="s">
        <v>28</v>
      </c>
      <c r="M601" s="61">
        <v>5</v>
      </c>
      <c r="N601" s="61" t="s">
        <v>29</v>
      </c>
      <c r="O601" s="61" t="s">
        <v>704</v>
      </c>
      <c r="P601" s="61" t="s">
        <v>43</v>
      </c>
      <c r="Q601" s="61">
        <v>0</v>
      </c>
      <c r="R601" s="61" t="s">
        <v>31</v>
      </c>
      <c r="S601" s="3">
        <v>7500000</v>
      </c>
      <c r="T601" s="3">
        <f>+M601*S601</f>
        <v>37500000</v>
      </c>
      <c r="U601" s="3">
        <f>T601</f>
        <v>37500000</v>
      </c>
      <c r="V601" s="61" t="s">
        <v>32</v>
      </c>
      <c r="W601" s="61" t="s">
        <v>33</v>
      </c>
      <c r="X601" s="61" t="s">
        <v>1285</v>
      </c>
      <c r="Y601" s="62">
        <v>3009133992</v>
      </c>
      <c r="Z601" s="73" t="s">
        <v>1286</v>
      </c>
      <c r="AA601" s="61"/>
      <c r="AB601" s="61" t="s">
        <v>672</v>
      </c>
      <c r="AC601" s="61" t="s">
        <v>270</v>
      </c>
      <c r="AD601" s="61" t="s">
        <v>2026</v>
      </c>
      <c r="AE601" s="61"/>
      <c r="AF601" s="61"/>
    </row>
    <row r="602" spans="1:36" s="67" customFormat="1" ht="159" hidden="1" customHeight="1" x14ac:dyDescent="0.25">
      <c r="A602" s="61" t="s">
        <v>2113</v>
      </c>
      <c r="B602" s="61" t="s">
        <v>1341</v>
      </c>
      <c r="C602" s="24">
        <v>601</v>
      </c>
      <c r="D602" s="61">
        <v>80161500</v>
      </c>
      <c r="E602" s="61"/>
      <c r="F602" s="61"/>
      <c r="G602" s="83" t="s">
        <v>2090</v>
      </c>
      <c r="H602" s="61" t="s">
        <v>26</v>
      </c>
      <c r="I602" s="61" t="s">
        <v>41</v>
      </c>
      <c r="J602" s="61" t="s">
        <v>36</v>
      </c>
      <c r="K602" s="61">
        <v>8</v>
      </c>
      <c r="L602" s="61" t="s">
        <v>28</v>
      </c>
      <c r="M602" s="61">
        <v>4.5</v>
      </c>
      <c r="N602" s="61" t="s">
        <v>29</v>
      </c>
      <c r="O602" s="61" t="s">
        <v>704</v>
      </c>
      <c r="P602" s="61" t="s">
        <v>43</v>
      </c>
      <c r="Q602" s="61">
        <v>0</v>
      </c>
      <c r="R602" s="61" t="s">
        <v>31</v>
      </c>
      <c r="S602" s="3">
        <v>12000000</v>
      </c>
      <c r="T602" s="54">
        <f>+S602*M602</f>
        <v>54000000</v>
      </c>
      <c r="U602" s="3">
        <f>+S602*M602</f>
        <v>54000000</v>
      </c>
      <c r="V602" s="61" t="s">
        <v>32</v>
      </c>
      <c r="W602" s="61" t="s">
        <v>33</v>
      </c>
      <c r="X602" s="61" t="s">
        <v>1781</v>
      </c>
      <c r="Y602" s="61">
        <v>5111150</v>
      </c>
      <c r="Z602" s="52" t="s">
        <v>1782</v>
      </c>
      <c r="AA602" s="61"/>
      <c r="AB602" s="61" t="s">
        <v>1341</v>
      </c>
      <c r="AC602" s="61" t="s">
        <v>1783</v>
      </c>
      <c r="AD602" s="61" t="s">
        <v>2026</v>
      </c>
      <c r="AE602" s="61"/>
      <c r="AF602" s="61"/>
    </row>
    <row r="603" spans="1:36" s="67" customFormat="1" ht="186" hidden="1" customHeight="1" x14ac:dyDescent="0.25">
      <c r="A603" s="82" t="s">
        <v>2105</v>
      </c>
      <c r="B603" s="83" t="s">
        <v>106</v>
      </c>
      <c r="C603" s="24">
        <v>602</v>
      </c>
      <c r="D603" s="61" t="s">
        <v>103</v>
      </c>
      <c r="E603" s="61"/>
      <c r="F603" s="61"/>
      <c r="G603" s="71" t="s">
        <v>2091</v>
      </c>
      <c r="H603" s="61" t="s">
        <v>26</v>
      </c>
      <c r="I603" s="83" t="s">
        <v>2061</v>
      </c>
      <c r="J603" s="83" t="s">
        <v>144</v>
      </c>
      <c r="K603" s="61">
        <v>7</v>
      </c>
      <c r="L603" s="83" t="s">
        <v>28</v>
      </c>
      <c r="M603" s="83">
        <v>4.5</v>
      </c>
      <c r="N603" s="61" t="s">
        <v>29</v>
      </c>
      <c r="O603" s="61" t="s">
        <v>704</v>
      </c>
      <c r="P603" s="83" t="s">
        <v>2062</v>
      </c>
      <c r="Q603" s="61">
        <v>0</v>
      </c>
      <c r="R603" s="61" t="s">
        <v>31</v>
      </c>
      <c r="S603" s="53">
        <v>8500000</v>
      </c>
      <c r="T603" s="53">
        <f>S603*M603</f>
        <v>38250000</v>
      </c>
      <c r="U603" s="95">
        <f t="shared" ref="U603:U620" si="18">+T603</f>
        <v>38250000</v>
      </c>
      <c r="V603" s="83" t="s">
        <v>32</v>
      </c>
      <c r="W603" s="61" t="s">
        <v>33</v>
      </c>
      <c r="X603" s="83" t="s">
        <v>1927</v>
      </c>
      <c r="Y603" s="96">
        <v>3187934435</v>
      </c>
      <c r="Z603" s="52" t="s">
        <v>871</v>
      </c>
      <c r="AA603" s="61"/>
      <c r="AB603" s="61" t="s">
        <v>106</v>
      </c>
      <c r="AC603" s="61" t="s">
        <v>253</v>
      </c>
      <c r="AD603" s="61" t="s">
        <v>2026</v>
      </c>
      <c r="AE603" s="83"/>
      <c r="AF603" s="83"/>
    </row>
    <row r="604" spans="1:36" s="67" customFormat="1" ht="109.5" hidden="1" customHeight="1" x14ac:dyDescent="0.25">
      <c r="A604" s="82" t="s">
        <v>2106</v>
      </c>
      <c r="B604" s="83" t="s">
        <v>106</v>
      </c>
      <c r="C604" s="24">
        <v>603</v>
      </c>
      <c r="D604" s="61" t="s">
        <v>103</v>
      </c>
      <c r="E604" s="61"/>
      <c r="F604" s="61"/>
      <c r="G604" s="71" t="s">
        <v>2092</v>
      </c>
      <c r="H604" s="61" t="s">
        <v>2063</v>
      </c>
      <c r="I604" s="83" t="s">
        <v>2061</v>
      </c>
      <c r="J604" s="61" t="s">
        <v>39</v>
      </c>
      <c r="K604" s="61">
        <v>9</v>
      </c>
      <c r="L604" s="83" t="s">
        <v>28</v>
      </c>
      <c r="M604" s="61">
        <v>4</v>
      </c>
      <c r="N604" s="61" t="s">
        <v>29</v>
      </c>
      <c r="O604" s="61" t="s">
        <v>704</v>
      </c>
      <c r="P604" s="83" t="s">
        <v>2062</v>
      </c>
      <c r="Q604" s="61">
        <v>0</v>
      </c>
      <c r="R604" s="61" t="s">
        <v>31</v>
      </c>
      <c r="S604" s="53">
        <v>9000000</v>
      </c>
      <c r="T604" s="53">
        <f>S604*M604</f>
        <v>36000000</v>
      </c>
      <c r="U604" s="95">
        <f t="shared" si="18"/>
        <v>36000000</v>
      </c>
      <c r="V604" s="83" t="s">
        <v>32</v>
      </c>
      <c r="W604" s="61" t="s">
        <v>33</v>
      </c>
      <c r="X604" s="83" t="s">
        <v>2261</v>
      </c>
      <c r="Y604" s="96">
        <v>3187934435</v>
      </c>
      <c r="Z604" s="52" t="s">
        <v>2262</v>
      </c>
      <c r="AA604" s="83"/>
      <c r="AB604" s="61" t="s">
        <v>106</v>
      </c>
      <c r="AC604" s="61" t="s">
        <v>253</v>
      </c>
      <c r="AD604" s="61" t="s">
        <v>2162</v>
      </c>
      <c r="AE604" s="83"/>
      <c r="AF604" s="83"/>
    </row>
    <row r="605" spans="1:36" s="67" customFormat="1" ht="105.75" hidden="1" customHeight="1" x14ac:dyDescent="0.25">
      <c r="A605" s="61" t="s">
        <v>2111</v>
      </c>
      <c r="B605" s="61" t="s">
        <v>94</v>
      </c>
      <c r="C605" s="24">
        <v>604</v>
      </c>
      <c r="D605" s="61">
        <v>80161504</v>
      </c>
      <c r="E605" s="61"/>
      <c r="F605" s="61"/>
      <c r="G605" s="61" t="s">
        <v>2133</v>
      </c>
      <c r="H605" s="61" t="s">
        <v>26</v>
      </c>
      <c r="I605" s="61" t="s">
        <v>41</v>
      </c>
      <c r="J605" s="61" t="s">
        <v>39</v>
      </c>
      <c r="K605" s="61">
        <v>9</v>
      </c>
      <c r="L605" s="61" t="s">
        <v>28</v>
      </c>
      <c r="M605" s="61">
        <v>4</v>
      </c>
      <c r="N605" s="61" t="s">
        <v>29</v>
      </c>
      <c r="O605" s="61" t="s">
        <v>704</v>
      </c>
      <c r="P605" s="61" t="s">
        <v>43</v>
      </c>
      <c r="Q605" s="61">
        <v>0</v>
      </c>
      <c r="R605" s="61" t="s">
        <v>31</v>
      </c>
      <c r="S605" s="3">
        <v>10500000</v>
      </c>
      <c r="T605" s="3">
        <f>+M605*S605</f>
        <v>42000000</v>
      </c>
      <c r="U605" s="3">
        <f t="shared" si="18"/>
        <v>42000000</v>
      </c>
      <c r="V605" s="61" t="s">
        <v>32</v>
      </c>
      <c r="W605" s="61" t="s">
        <v>33</v>
      </c>
      <c r="X605" s="61" t="s">
        <v>2064</v>
      </c>
      <c r="Y605" s="62">
        <v>3176644990</v>
      </c>
      <c r="Z605" s="61" t="s">
        <v>2065</v>
      </c>
      <c r="AA605" s="61"/>
      <c r="AB605" s="61" t="s">
        <v>94</v>
      </c>
      <c r="AC605" s="61" t="s">
        <v>253</v>
      </c>
      <c r="AD605" s="61" t="s">
        <v>2026</v>
      </c>
      <c r="AE605" s="61"/>
      <c r="AF605" s="61"/>
    </row>
    <row r="606" spans="1:36" s="112" customFormat="1" ht="120.75" hidden="1" customHeight="1" x14ac:dyDescent="0.25">
      <c r="A606" s="61" t="s">
        <v>2112</v>
      </c>
      <c r="B606" s="61" t="s">
        <v>94</v>
      </c>
      <c r="C606" s="24">
        <v>605</v>
      </c>
      <c r="D606" s="61">
        <v>80161504</v>
      </c>
      <c r="E606" s="61"/>
      <c r="F606" s="61"/>
      <c r="G606" s="61" t="s">
        <v>2093</v>
      </c>
      <c r="H606" s="61" t="s">
        <v>26</v>
      </c>
      <c r="I606" s="61" t="s">
        <v>41</v>
      </c>
      <c r="J606" s="61" t="s">
        <v>36</v>
      </c>
      <c r="K606" s="61">
        <v>8</v>
      </c>
      <c r="L606" s="61" t="s">
        <v>28</v>
      </c>
      <c r="M606" s="61">
        <v>4.5</v>
      </c>
      <c r="N606" s="61" t="s">
        <v>29</v>
      </c>
      <c r="O606" s="61" t="s">
        <v>704</v>
      </c>
      <c r="P606" s="61" t="s">
        <v>43</v>
      </c>
      <c r="Q606" s="61">
        <v>0</v>
      </c>
      <c r="R606" s="61" t="s">
        <v>31</v>
      </c>
      <c r="S606" s="3">
        <v>4500000</v>
      </c>
      <c r="T606" s="3">
        <v>20250000</v>
      </c>
      <c r="U606" s="3">
        <f t="shared" si="18"/>
        <v>20250000</v>
      </c>
      <c r="V606" s="61" t="s">
        <v>32</v>
      </c>
      <c r="W606" s="61" t="s">
        <v>33</v>
      </c>
      <c r="X606" s="61" t="s">
        <v>2064</v>
      </c>
      <c r="Y606" s="62">
        <v>3176644990</v>
      </c>
      <c r="Z606" s="61" t="s">
        <v>2065</v>
      </c>
      <c r="AA606" s="61"/>
      <c r="AB606" s="61" t="s">
        <v>94</v>
      </c>
      <c r="AC606" s="61" t="s">
        <v>253</v>
      </c>
      <c r="AD606" s="61" t="s">
        <v>2026</v>
      </c>
      <c r="AE606" s="61"/>
      <c r="AF606" s="61"/>
    </row>
    <row r="607" spans="1:36" s="112" customFormat="1" ht="140.25" hidden="1" customHeight="1" x14ac:dyDescent="0.25">
      <c r="A607" s="83" t="s">
        <v>2107</v>
      </c>
      <c r="B607" s="61" t="s">
        <v>106</v>
      </c>
      <c r="C607" s="24">
        <v>606</v>
      </c>
      <c r="D607" s="61" t="s">
        <v>1221</v>
      </c>
      <c r="E607" s="61"/>
      <c r="F607" s="61"/>
      <c r="G607" s="61" t="s">
        <v>2094</v>
      </c>
      <c r="H607" s="61" t="s">
        <v>26</v>
      </c>
      <c r="I607" s="61"/>
      <c r="J607" s="61" t="s">
        <v>36</v>
      </c>
      <c r="K607" s="61">
        <v>8</v>
      </c>
      <c r="L607" s="61" t="s">
        <v>28</v>
      </c>
      <c r="M607" s="61">
        <v>4.5</v>
      </c>
      <c r="N607" s="61" t="s">
        <v>29</v>
      </c>
      <c r="O607" s="61" t="s">
        <v>704</v>
      </c>
      <c r="P607" s="61" t="s">
        <v>43</v>
      </c>
      <c r="Q607" s="61">
        <v>0</v>
      </c>
      <c r="R607" s="61" t="s">
        <v>31</v>
      </c>
      <c r="S607" s="97">
        <v>7000000</v>
      </c>
      <c r="T607" s="97">
        <f>+S607*4.5</f>
        <v>31500000</v>
      </c>
      <c r="U607" s="97">
        <f t="shared" si="18"/>
        <v>31500000</v>
      </c>
      <c r="V607" s="61" t="s">
        <v>32</v>
      </c>
      <c r="W607" s="61" t="s">
        <v>33</v>
      </c>
      <c r="X607" s="61" t="s">
        <v>1334</v>
      </c>
      <c r="Y607" s="61">
        <v>3213009428</v>
      </c>
      <c r="Z607" s="73" t="s">
        <v>1335</v>
      </c>
      <c r="AA607" s="61"/>
      <c r="AB607" s="61" t="s">
        <v>106</v>
      </c>
      <c r="AC607" s="61" t="s">
        <v>270</v>
      </c>
      <c r="AD607" s="61" t="s">
        <v>2187</v>
      </c>
      <c r="AE607" s="61"/>
      <c r="AF607" s="61"/>
    </row>
    <row r="608" spans="1:36" s="134" customFormat="1" ht="188.25" hidden="1" customHeight="1" x14ac:dyDescent="0.25">
      <c r="A608" s="131" t="s">
        <v>2108</v>
      </c>
      <c r="B608" s="79" t="s">
        <v>106</v>
      </c>
      <c r="C608" s="79">
        <v>607</v>
      </c>
      <c r="D608" s="79" t="s">
        <v>1241</v>
      </c>
      <c r="E608" s="79"/>
      <c r="F608" s="79"/>
      <c r="G608" s="79" t="s">
        <v>2095</v>
      </c>
      <c r="H608" s="79" t="s">
        <v>26</v>
      </c>
      <c r="I608" s="79"/>
      <c r="J608" s="79" t="s">
        <v>39</v>
      </c>
      <c r="K608" s="79">
        <v>9</v>
      </c>
      <c r="L608" s="79" t="s">
        <v>28</v>
      </c>
      <c r="M608" s="79">
        <v>4</v>
      </c>
      <c r="N608" s="79" t="s">
        <v>29</v>
      </c>
      <c r="O608" s="79" t="s">
        <v>704</v>
      </c>
      <c r="P608" s="79" t="s">
        <v>43</v>
      </c>
      <c r="Q608" s="79">
        <v>0</v>
      </c>
      <c r="R608" s="79" t="s">
        <v>31</v>
      </c>
      <c r="S608" s="132">
        <v>7000000</v>
      </c>
      <c r="T608" s="132">
        <f>+S608*M608</f>
        <v>28000000</v>
      </c>
      <c r="U608" s="132">
        <f t="shared" si="18"/>
        <v>28000000</v>
      </c>
      <c r="V608" s="79" t="s">
        <v>32</v>
      </c>
      <c r="W608" s="79" t="s">
        <v>33</v>
      </c>
      <c r="X608" s="79" t="s">
        <v>1334</v>
      </c>
      <c r="Y608" s="79">
        <v>3213009428</v>
      </c>
      <c r="Z608" s="133" t="s">
        <v>1335</v>
      </c>
      <c r="AA608" s="79"/>
      <c r="AB608" s="79" t="s">
        <v>106</v>
      </c>
      <c r="AC608" s="79" t="s">
        <v>253</v>
      </c>
      <c r="AD608" s="79" t="s">
        <v>2026</v>
      </c>
      <c r="AE608" s="79"/>
      <c r="AF608" s="79"/>
    </row>
    <row r="609" spans="1:38" s="67" customFormat="1" ht="66" hidden="1" x14ac:dyDescent="0.25">
      <c r="A609" s="82" t="s">
        <v>2109</v>
      </c>
      <c r="B609" s="61" t="s">
        <v>106</v>
      </c>
      <c r="C609" s="24">
        <v>608</v>
      </c>
      <c r="D609" s="61" t="s">
        <v>1227</v>
      </c>
      <c r="E609" s="61"/>
      <c r="F609" s="61"/>
      <c r="G609" s="61" t="s">
        <v>2096</v>
      </c>
      <c r="H609" s="61" t="s">
        <v>26</v>
      </c>
      <c r="I609" s="61" t="s">
        <v>41</v>
      </c>
      <c r="J609" s="61" t="s">
        <v>36</v>
      </c>
      <c r="K609" s="61">
        <v>8</v>
      </c>
      <c r="L609" s="61" t="s">
        <v>28</v>
      </c>
      <c r="M609" s="61">
        <v>4.5</v>
      </c>
      <c r="N609" s="61" t="s">
        <v>29</v>
      </c>
      <c r="O609" s="61" t="s">
        <v>704</v>
      </c>
      <c r="P609" s="83" t="s">
        <v>2062</v>
      </c>
      <c r="Q609" s="61">
        <v>0</v>
      </c>
      <c r="R609" s="61" t="s">
        <v>31</v>
      </c>
      <c r="S609" s="41">
        <v>7000000</v>
      </c>
      <c r="T609" s="41">
        <f>+M609*S609</f>
        <v>31500000</v>
      </c>
      <c r="U609" s="25">
        <f t="shared" si="18"/>
        <v>31500000</v>
      </c>
      <c r="V609" s="61" t="s">
        <v>32</v>
      </c>
      <c r="W609" s="61" t="s">
        <v>33</v>
      </c>
      <c r="X609" s="61" t="s">
        <v>648</v>
      </c>
      <c r="Y609" s="62">
        <v>3009133992</v>
      </c>
      <c r="Z609" s="52" t="s">
        <v>771</v>
      </c>
      <c r="AA609" s="61"/>
      <c r="AB609" s="61" t="s">
        <v>106</v>
      </c>
      <c r="AC609" s="61" t="s">
        <v>2168</v>
      </c>
      <c r="AD609" s="61" t="s">
        <v>2026</v>
      </c>
      <c r="AE609" s="61"/>
      <c r="AF609" s="61"/>
    </row>
    <row r="610" spans="1:38" s="67" customFormat="1" ht="120.75" hidden="1" customHeight="1" x14ac:dyDescent="0.25">
      <c r="A610" s="82" t="s">
        <v>2110</v>
      </c>
      <c r="B610" s="61" t="s">
        <v>106</v>
      </c>
      <c r="C610" s="24">
        <v>609</v>
      </c>
      <c r="D610" s="61">
        <v>78181500</v>
      </c>
      <c r="E610" s="61"/>
      <c r="F610" s="68"/>
      <c r="G610" s="61" t="s">
        <v>2145</v>
      </c>
      <c r="H610" s="61" t="s">
        <v>183</v>
      </c>
      <c r="I610" s="61" t="s">
        <v>76</v>
      </c>
      <c r="J610" s="61" t="s">
        <v>39</v>
      </c>
      <c r="K610" s="61">
        <v>9</v>
      </c>
      <c r="L610" s="61" t="s">
        <v>28</v>
      </c>
      <c r="M610" s="61">
        <v>4</v>
      </c>
      <c r="N610" s="61" t="s">
        <v>111</v>
      </c>
      <c r="O610" s="61" t="s">
        <v>709</v>
      </c>
      <c r="P610" s="61" t="s">
        <v>43</v>
      </c>
      <c r="Q610" s="61">
        <v>0</v>
      </c>
      <c r="R610" s="61" t="s">
        <v>31</v>
      </c>
      <c r="S610" s="41">
        <v>0</v>
      </c>
      <c r="T610" s="41">
        <v>113087000</v>
      </c>
      <c r="U610" s="25">
        <f t="shared" si="18"/>
        <v>113087000</v>
      </c>
      <c r="V610" s="61" t="s">
        <v>32</v>
      </c>
      <c r="W610" s="61" t="s">
        <v>33</v>
      </c>
      <c r="X610" s="61" t="s">
        <v>232</v>
      </c>
      <c r="Y610" s="62">
        <v>3009133992</v>
      </c>
      <c r="Z610" s="73" t="s">
        <v>243</v>
      </c>
      <c r="AA610" s="61"/>
      <c r="AB610" s="61" t="s">
        <v>106</v>
      </c>
      <c r="AC610" s="61" t="s">
        <v>275</v>
      </c>
      <c r="AD610" s="61" t="s">
        <v>2026</v>
      </c>
      <c r="AE610" s="61"/>
      <c r="AF610" s="61"/>
    </row>
    <row r="611" spans="1:38" s="94" customFormat="1" ht="189" hidden="1" customHeight="1" x14ac:dyDescent="0.25">
      <c r="A611" s="7" t="s">
        <v>2288</v>
      </c>
      <c r="B611" s="7" t="s">
        <v>96</v>
      </c>
      <c r="C611" s="7">
        <v>610</v>
      </c>
      <c r="D611" s="7" t="s">
        <v>614</v>
      </c>
      <c r="E611" s="61"/>
      <c r="F611" s="7"/>
      <c r="G611" s="7" t="s">
        <v>2149</v>
      </c>
      <c r="H611" s="7" t="s">
        <v>26</v>
      </c>
      <c r="I611" s="7" t="s">
        <v>692</v>
      </c>
      <c r="J611" s="7" t="s">
        <v>36</v>
      </c>
      <c r="K611" s="7">
        <v>8</v>
      </c>
      <c r="L611" s="7" t="s">
        <v>2128</v>
      </c>
      <c r="M611" s="7">
        <v>4</v>
      </c>
      <c r="N611" s="7" t="s">
        <v>29</v>
      </c>
      <c r="O611" s="7" t="s">
        <v>704</v>
      </c>
      <c r="P611" s="7" t="s">
        <v>43</v>
      </c>
      <c r="Q611" s="7">
        <v>0</v>
      </c>
      <c r="R611" s="7" t="s">
        <v>57</v>
      </c>
      <c r="S611" s="58">
        <v>7000000</v>
      </c>
      <c r="T611" s="9">
        <f>S611*M611</f>
        <v>28000000</v>
      </c>
      <c r="U611" s="9">
        <f t="shared" si="18"/>
        <v>28000000</v>
      </c>
      <c r="V611" s="7" t="s">
        <v>32</v>
      </c>
      <c r="W611" s="9" t="s">
        <v>33</v>
      </c>
      <c r="X611" s="7" t="s">
        <v>97</v>
      </c>
      <c r="Y611" s="7">
        <v>3009133992</v>
      </c>
      <c r="Z611" s="21" t="s">
        <v>98</v>
      </c>
      <c r="AA611" s="7"/>
      <c r="AB611" s="7" t="s">
        <v>96</v>
      </c>
      <c r="AC611" s="7" t="s">
        <v>570</v>
      </c>
      <c r="AD611" s="7" t="s">
        <v>2129</v>
      </c>
      <c r="AE611" s="59"/>
      <c r="AF611" s="59"/>
    </row>
    <row r="612" spans="1:38" s="67" customFormat="1" ht="132.75" hidden="1" customHeight="1" x14ac:dyDescent="0.25">
      <c r="A612" s="61" t="s">
        <v>2170</v>
      </c>
      <c r="B612" s="61" t="s">
        <v>48</v>
      </c>
      <c r="C612" s="24">
        <v>611</v>
      </c>
      <c r="D612" s="61">
        <v>80111600</v>
      </c>
      <c r="E612" s="61"/>
      <c r="F612" s="61"/>
      <c r="G612" s="61" t="s">
        <v>2150</v>
      </c>
      <c r="H612" s="61" t="s">
        <v>26</v>
      </c>
      <c r="I612" s="61" t="s">
        <v>41</v>
      </c>
      <c r="J612" s="61" t="s">
        <v>36</v>
      </c>
      <c r="K612" s="61">
        <v>8</v>
      </c>
      <c r="L612" s="61" t="s">
        <v>28</v>
      </c>
      <c r="M612" s="91">
        <f>+T612/S612</f>
        <v>4.5333332857142858</v>
      </c>
      <c r="N612" s="61" t="s">
        <v>29</v>
      </c>
      <c r="O612" s="61" t="s">
        <v>704</v>
      </c>
      <c r="P612" s="61" t="s">
        <v>43</v>
      </c>
      <c r="Q612" s="61">
        <v>0</v>
      </c>
      <c r="R612" s="61" t="s">
        <v>31</v>
      </c>
      <c r="S612" s="41">
        <v>7000000</v>
      </c>
      <c r="T612" s="41">
        <v>31733333</v>
      </c>
      <c r="U612" s="25">
        <f t="shared" si="18"/>
        <v>31733333</v>
      </c>
      <c r="V612" s="61" t="s">
        <v>32</v>
      </c>
      <c r="W612" s="61" t="s">
        <v>33</v>
      </c>
      <c r="X612" s="61" t="s">
        <v>235</v>
      </c>
      <c r="Y612" s="62">
        <v>3009133992</v>
      </c>
      <c r="Z612" s="52" t="s">
        <v>244</v>
      </c>
      <c r="AA612" s="61"/>
      <c r="AB612" s="61" t="s">
        <v>106</v>
      </c>
      <c r="AC612" s="61" t="s">
        <v>253</v>
      </c>
      <c r="AD612" s="61" t="s">
        <v>2129</v>
      </c>
      <c r="AE612" s="61"/>
      <c r="AF612" s="61"/>
    </row>
    <row r="613" spans="1:38" ht="111.75" hidden="1" customHeight="1" x14ac:dyDescent="0.25">
      <c r="A613" s="61" t="s">
        <v>2171</v>
      </c>
      <c r="B613" s="61" t="s">
        <v>48</v>
      </c>
      <c r="C613" s="24">
        <v>612</v>
      </c>
      <c r="D613" s="61">
        <v>80111600</v>
      </c>
      <c r="E613" s="61"/>
      <c r="F613" s="61"/>
      <c r="G613" s="61" t="s">
        <v>2151</v>
      </c>
      <c r="H613" s="61" t="s">
        <v>26</v>
      </c>
      <c r="I613" s="61" t="s">
        <v>41</v>
      </c>
      <c r="J613" s="61" t="s">
        <v>36</v>
      </c>
      <c r="K613" s="61">
        <v>8</v>
      </c>
      <c r="L613" s="61" t="s">
        <v>28</v>
      </c>
      <c r="M613" s="91">
        <f>+T613/S613</f>
        <v>4.5333334000000001</v>
      </c>
      <c r="N613" s="61" t="s">
        <v>29</v>
      </c>
      <c r="O613" s="61" t="s">
        <v>704</v>
      </c>
      <c r="P613" s="61" t="s">
        <v>43</v>
      </c>
      <c r="Q613" s="61">
        <v>0</v>
      </c>
      <c r="R613" s="61" t="s">
        <v>31</v>
      </c>
      <c r="S613" s="41">
        <v>5000000</v>
      </c>
      <c r="T613" s="41">
        <v>22666667</v>
      </c>
      <c r="U613" s="25">
        <f t="shared" si="18"/>
        <v>22666667</v>
      </c>
      <c r="V613" s="61" t="s">
        <v>32</v>
      </c>
      <c r="W613" s="61" t="s">
        <v>33</v>
      </c>
      <c r="X613" s="61" t="s">
        <v>235</v>
      </c>
      <c r="Y613" s="62">
        <v>3009133992</v>
      </c>
      <c r="Z613" s="52" t="s">
        <v>244</v>
      </c>
      <c r="AA613" s="61"/>
      <c r="AB613" s="61" t="s">
        <v>106</v>
      </c>
      <c r="AC613" s="61" t="s">
        <v>1972</v>
      </c>
      <c r="AD613" s="61" t="s">
        <v>2129</v>
      </c>
      <c r="AE613" s="61"/>
      <c r="AF613" s="61"/>
    </row>
    <row r="614" spans="1:38" ht="66" hidden="1" x14ac:dyDescent="0.25">
      <c r="A614" s="61" t="s">
        <v>2169</v>
      </c>
      <c r="B614" s="61" t="s">
        <v>96</v>
      </c>
      <c r="C614" s="24">
        <v>613</v>
      </c>
      <c r="D614" s="61" t="s">
        <v>2146</v>
      </c>
      <c r="E614" s="61"/>
      <c r="F614" s="61"/>
      <c r="G614" s="61" t="s">
        <v>2152</v>
      </c>
      <c r="H614" s="61" t="s">
        <v>2147</v>
      </c>
      <c r="I614" s="68"/>
      <c r="J614" s="61" t="s">
        <v>39</v>
      </c>
      <c r="K614" s="61">
        <v>9</v>
      </c>
      <c r="L614" s="61" t="s">
        <v>2128</v>
      </c>
      <c r="M614" s="61">
        <v>3</v>
      </c>
      <c r="N614" s="61" t="s">
        <v>29</v>
      </c>
      <c r="O614" s="61" t="s">
        <v>704</v>
      </c>
      <c r="P614" s="61" t="s">
        <v>43</v>
      </c>
      <c r="Q614" s="61">
        <v>0</v>
      </c>
      <c r="R614" s="61" t="s">
        <v>57</v>
      </c>
      <c r="S614" s="55">
        <v>0</v>
      </c>
      <c r="T614" s="3">
        <v>320000000</v>
      </c>
      <c r="U614" s="3">
        <f t="shared" si="18"/>
        <v>320000000</v>
      </c>
      <c r="V614" s="61" t="s">
        <v>32</v>
      </c>
      <c r="W614" s="3" t="s">
        <v>33</v>
      </c>
      <c r="X614" s="61" t="s">
        <v>2210</v>
      </c>
      <c r="Y614" s="61">
        <v>3009133992</v>
      </c>
      <c r="Z614" s="52" t="s">
        <v>2211</v>
      </c>
      <c r="AA614" s="61"/>
      <c r="AB614" s="61" t="s">
        <v>96</v>
      </c>
      <c r="AC614" s="61" t="s">
        <v>570</v>
      </c>
      <c r="AD614" s="61" t="s">
        <v>2212</v>
      </c>
      <c r="AE614" s="68"/>
      <c r="AF614" s="68"/>
    </row>
    <row r="615" spans="1:38" s="115" customFormat="1" ht="82.5" hidden="1" x14ac:dyDescent="0.25">
      <c r="A615" s="61" t="s">
        <v>1778</v>
      </c>
      <c r="B615" s="61" t="s">
        <v>37</v>
      </c>
      <c r="C615" s="24">
        <v>614</v>
      </c>
      <c r="D615" s="14">
        <v>78102203</v>
      </c>
      <c r="E615" s="61"/>
      <c r="F615" s="61"/>
      <c r="G615" s="61" t="s">
        <v>2156</v>
      </c>
      <c r="H615" s="61" t="s">
        <v>256</v>
      </c>
      <c r="I615" s="61" t="s">
        <v>41</v>
      </c>
      <c r="J615" s="61" t="s">
        <v>39</v>
      </c>
      <c r="K615" s="61">
        <v>9</v>
      </c>
      <c r="L615" s="61" t="s">
        <v>28</v>
      </c>
      <c r="M615" s="61">
        <v>3</v>
      </c>
      <c r="N615" s="61" t="s">
        <v>2148</v>
      </c>
      <c r="O615" s="61" t="s">
        <v>704</v>
      </c>
      <c r="P615" s="61" t="s">
        <v>43</v>
      </c>
      <c r="Q615" s="61">
        <v>0</v>
      </c>
      <c r="R615" s="61" t="s">
        <v>31</v>
      </c>
      <c r="S615" s="41">
        <v>0</v>
      </c>
      <c r="T615" s="41">
        <f>+M615*S615</f>
        <v>0</v>
      </c>
      <c r="U615" s="25">
        <f t="shared" si="18"/>
        <v>0</v>
      </c>
      <c r="V615" s="61" t="s">
        <v>32</v>
      </c>
      <c r="W615" s="61" t="s">
        <v>33</v>
      </c>
      <c r="X615" s="92" t="s">
        <v>2122</v>
      </c>
      <c r="Y615" s="61">
        <v>3185144947</v>
      </c>
      <c r="Z615" s="93" t="s">
        <v>1105</v>
      </c>
      <c r="AA615" s="73"/>
      <c r="AB615" s="61" t="s">
        <v>37</v>
      </c>
      <c r="AC615" s="61" t="s">
        <v>33</v>
      </c>
      <c r="AD615" s="61" t="s">
        <v>2229</v>
      </c>
      <c r="AE615" s="61"/>
      <c r="AF615" s="61"/>
    </row>
    <row r="616" spans="1:38" s="115" customFormat="1" ht="119.25" hidden="1" customHeight="1" x14ac:dyDescent="0.25">
      <c r="A616" s="82" t="s">
        <v>2172</v>
      </c>
      <c r="B616" s="61" t="s">
        <v>106</v>
      </c>
      <c r="C616" s="24">
        <v>615</v>
      </c>
      <c r="D616" s="61">
        <v>80111600</v>
      </c>
      <c r="E616" s="61"/>
      <c r="F616" s="61"/>
      <c r="G616" s="61" t="s">
        <v>2153</v>
      </c>
      <c r="H616" s="61" t="s">
        <v>26</v>
      </c>
      <c r="I616" s="61" t="s">
        <v>41</v>
      </c>
      <c r="J616" s="61" t="s">
        <v>36</v>
      </c>
      <c r="K616" s="61">
        <v>8</v>
      </c>
      <c r="L616" s="61" t="s">
        <v>28</v>
      </c>
      <c r="M616" s="98">
        <v>5</v>
      </c>
      <c r="N616" s="61" t="s">
        <v>29</v>
      </c>
      <c r="O616" s="61" t="s">
        <v>704</v>
      </c>
      <c r="P616" s="61" t="s">
        <v>43</v>
      </c>
      <c r="Q616" s="61">
        <v>0</v>
      </c>
      <c r="R616" s="61" t="s">
        <v>57</v>
      </c>
      <c r="S616" s="41">
        <v>12000000</v>
      </c>
      <c r="T616" s="41">
        <f>+M616*S616</f>
        <v>60000000</v>
      </c>
      <c r="U616" s="25">
        <f t="shared" si="18"/>
        <v>60000000</v>
      </c>
      <c r="V616" s="61" t="s">
        <v>32</v>
      </c>
      <c r="W616" s="61" t="s">
        <v>33</v>
      </c>
      <c r="X616" s="61" t="s">
        <v>234</v>
      </c>
      <c r="Y616" s="62">
        <v>3009133992</v>
      </c>
      <c r="Z616" s="52" t="s">
        <v>249</v>
      </c>
      <c r="AA616" s="61"/>
      <c r="AB616" s="61" t="s">
        <v>106</v>
      </c>
      <c r="AC616" s="61" t="s">
        <v>569</v>
      </c>
      <c r="AD616" s="61" t="s">
        <v>2129</v>
      </c>
      <c r="AE616" s="61"/>
      <c r="AF616" s="61"/>
      <c r="AG616" s="116"/>
      <c r="AH616" s="61"/>
      <c r="AI616" s="61"/>
      <c r="AJ616" s="61"/>
      <c r="AK616" s="117"/>
      <c r="AL616" s="117"/>
    </row>
    <row r="617" spans="1:38" s="109" customFormat="1" ht="82.5" hidden="1" x14ac:dyDescent="0.25">
      <c r="A617" s="82" t="s">
        <v>2173</v>
      </c>
      <c r="B617" s="61" t="s">
        <v>106</v>
      </c>
      <c r="C617" s="24">
        <v>616</v>
      </c>
      <c r="D617" s="61" t="s">
        <v>714</v>
      </c>
      <c r="E617" s="61"/>
      <c r="F617" s="61"/>
      <c r="G617" s="61" t="s">
        <v>2154</v>
      </c>
      <c r="H617" s="61" t="s">
        <v>202</v>
      </c>
      <c r="I617" s="61"/>
      <c r="J617" s="61" t="s">
        <v>39</v>
      </c>
      <c r="K617" s="61">
        <v>9</v>
      </c>
      <c r="L617" s="61" t="s">
        <v>28</v>
      </c>
      <c r="M617" s="61">
        <v>3</v>
      </c>
      <c r="N617" s="61" t="s">
        <v>208</v>
      </c>
      <c r="O617" s="61" t="s">
        <v>707</v>
      </c>
      <c r="P617" s="61" t="s">
        <v>43</v>
      </c>
      <c r="Q617" s="61">
        <v>0</v>
      </c>
      <c r="R617" s="61" t="s">
        <v>57</v>
      </c>
      <c r="S617" s="41">
        <v>0</v>
      </c>
      <c r="T617" s="25">
        <v>233085500</v>
      </c>
      <c r="U617" s="25">
        <f t="shared" si="18"/>
        <v>233085500</v>
      </c>
      <c r="V617" s="61" t="s">
        <v>32</v>
      </c>
      <c r="W617" s="61" t="s">
        <v>33</v>
      </c>
      <c r="X617" s="61" t="s">
        <v>2225</v>
      </c>
      <c r="Y617" s="62">
        <v>3009133992</v>
      </c>
      <c r="Z617" s="52" t="s">
        <v>2226</v>
      </c>
      <c r="AA617" s="61"/>
      <c r="AB617" s="61" t="s">
        <v>106</v>
      </c>
      <c r="AC617" s="61" t="s">
        <v>299</v>
      </c>
      <c r="AD617" s="61" t="s">
        <v>2129</v>
      </c>
      <c r="AE617" s="61"/>
      <c r="AF617" s="61"/>
    </row>
    <row r="618" spans="1:38" ht="82.5" hidden="1" x14ac:dyDescent="0.25">
      <c r="A618" s="82" t="s">
        <v>2174</v>
      </c>
      <c r="B618" s="61" t="s">
        <v>106</v>
      </c>
      <c r="C618" s="24">
        <v>617</v>
      </c>
      <c r="D618" s="61">
        <v>80111600</v>
      </c>
      <c r="E618" s="61"/>
      <c r="F618" s="61"/>
      <c r="G618" s="61" t="s">
        <v>2157</v>
      </c>
      <c r="H618" s="61" t="s">
        <v>26</v>
      </c>
      <c r="I618" s="61" t="s">
        <v>41</v>
      </c>
      <c r="J618" s="61" t="s">
        <v>36</v>
      </c>
      <c r="K618" s="61">
        <v>8</v>
      </c>
      <c r="L618" s="61" t="s">
        <v>28</v>
      </c>
      <c r="M618" s="90">
        <f>+T618/S618</f>
        <v>4.5333332941176474</v>
      </c>
      <c r="N618" s="61" t="s">
        <v>29</v>
      </c>
      <c r="O618" s="61" t="s">
        <v>704</v>
      </c>
      <c r="P618" s="61" t="s">
        <v>43</v>
      </c>
      <c r="Q618" s="61">
        <v>0</v>
      </c>
      <c r="R618" s="61" t="s">
        <v>57</v>
      </c>
      <c r="S618" s="41">
        <v>8500000</v>
      </c>
      <c r="T618" s="41">
        <v>38533333</v>
      </c>
      <c r="U618" s="25">
        <f t="shared" si="18"/>
        <v>38533333</v>
      </c>
      <c r="V618" s="61" t="s">
        <v>32</v>
      </c>
      <c r="W618" s="61" t="s">
        <v>33</v>
      </c>
      <c r="X618" s="61" t="s">
        <v>638</v>
      </c>
      <c r="Y618" s="62">
        <v>3009133992</v>
      </c>
      <c r="Z618" s="52" t="s">
        <v>700</v>
      </c>
      <c r="AA618" s="61"/>
      <c r="AB618" s="61" t="s">
        <v>106</v>
      </c>
      <c r="AC618" s="61" t="s">
        <v>569</v>
      </c>
      <c r="AD618" s="61" t="s">
        <v>2129</v>
      </c>
      <c r="AE618" s="61"/>
      <c r="AF618" s="61"/>
    </row>
    <row r="619" spans="1:38" ht="66" hidden="1" x14ac:dyDescent="0.25">
      <c r="A619" s="82" t="s">
        <v>2175</v>
      </c>
      <c r="B619" s="61" t="s">
        <v>106</v>
      </c>
      <c r="C619" s="24">
        <v>618</v>
      </c>
      <c r="D619" s="29" t="s">
        <v>1851</v>
      </c>
      <c r="E619" s="61"/>
      <c r="F619" s="29"/>
      <c r="G619" s="70" t="s">
        <v>2304</v>
      </c>
      <c r="H619" s="61" t="s">
        <v>2167</v>
      </c>
      <c r="I619" s="61"/>
      <c r="J619" s="61" t="s">
        <v>39</v>
      </c>
      <c r="K619" s="61">
        <v>9</v>
      </c>
      <c r="L619" s="62" t="s">
        <v>28</v>
      </c>
      <c r="M619" s="61">
        <v>4</v>
      </c>
      <c r="N619" s="61" t="s">
        <v>241</v>
      </c>
      <c r="O619" s="30" t="s">
        <v>706</v>
      </c>
      <c r="P619" s="61" t="s">
        <v>43</v>
      </c>
      <c r="Q619" s="61">
        <v>0</v>
      </c>
      <c r="R619" s="61" t="s">
        <v>57</v>
      </c>
      <c r="S619" s="104">
        <v>1500000</v>
      </c>
      <c r="T619" s="54">
        <f>+M619*S619</f>
        <v>6000000</v>
      </c>
      <c r="U619" s="54">
        <f t="shared" si="18"/>
        <v>6000000</v>
      </c>
      <c r="V619" s="106" t="s">
        <v>32</v>
      </c>
      <c r="W619" s="106" t="s">
        <v>33</v>
      </c>
      <c r="X619" s="61" t="s">
        <v>1854</v>
      </c>
      <c r="Y619" s="62">
        <v>3009133992</v>
      </c>
      <c r="Z619" s="73" t="s">
        <v>1855</v>
      </c>
      <c r="AA619" s="61"/>
      <c r="AB619" s="61" t="s">
        <v>1856</v>
      </c>
      <c r="AC619" s="61" t="s">
        <v>569</v>
      </c>
      <c r="AD619" s="61" t="s">
        <v>2188</v>
      </c>
      <c r="AE619" s="61"/>
      <c r="AF619" s="61"/>
    </row>
    <row r="620" spans="1:38" ht="99" hidden="1" x14ac:dyDescent="0.25">
      <c r="A620" s="82" t="s">
        <v>2195</v>
      </c>
      <c r="B620" s="61" t="s">
        <v>106</v>
      </c>
      <c r="C620" s="24">
        <v>619</v>
      </c>
      <c r="D620" s="61">
        <v>80111600</v>
      </c>
      <c r="E620" s="61"/>
      <c r="F620" s="99"/>
      <c r="G620" s="61" t="s">
        <v>2189</v>
      </c>
      <c r="H620" s="61" t="s">
        <v>739</v>
      </c>
      <c r="I620" s="61" t="s">
        <v>2190</v>
      </c>
      <c r="J620" s="61" t="s">
        <v>39</v>
      </c>
      <c r="K620" s="61">
        <v>9</v>
      </c>
      <c r="L620" s="61" t="s">
        <v>28</v>
      </c>
      <c r="M620" s="61">
        <v>4</v>
      </c>
      <c r="N620" s="61" t="s">
        <v>29</v>
      </c>
      <c r="O620" s="61" t="s">
        <v>704</v>
      </c>
      <c r="P620" s="61" t="s">
        <v>43</v>
      </c>
      <c r="Q620" s="61">
        <v>0</v>
      </c>
      <c r="R620" s="61" t="s">
        <v>57</v>
      </c>
      <c r="S620" s="3">
        <v>8500000</v>
      </c>
      <c r="T620" s="3">
        <f>+M620*S620</f>
        <v>34000000</v>
      </c>
      <c r="U620" s="3">
        <f t="shared" si="18"/>
        <v>34000000</v>
      </c>
      <c r="V620" s="61" t="s">
        <v>32</v>
      </c>
      <c r="W620" s="61" t="s">
        <v>33</v>
      </c>
      <c r="X620" s="61" t="s">
        <v>234</v>
      </c>
      <c r="Y620" s="62">
        <v>3009133992</v>
      </c>
      <c r="Z620" s="52" t="s">
        <v>249</v>
      </c>
      <c r="AA620" s="61"/>
      <c r="AB620" s="61" t="s">
        <v>106</v>
      </c>
      <c r="AC620" s="61" t="s">
        <v>569</v>
      </c>
      <c r="AD620" s="61" t="s">
        <v>2302</v>
      </c>
      <c r="AE620" s="100"/>
      <c r="AF620" s="100"/>
    </row>
    <row r="621" spans="1:38" ht="82.5" hidden="1" x14ac:dyDescent="0.25">
      <c r="A621" s="82" t="s">
        <v>2196</v>
      </c>
      <c r="B621" s="61" t="s">
        <v>106</v>
      </c>
      <c r="C621" s="24">
        <v>620</v>
      </c>
      <c r="D621" s="61" t="s">
        <v>1451</v>
      </c>
      <c r="E621" s="61"/>
      <c r="F621" s="99"/>
      <c r="G621" s="61" t="s">
        <v>2192</v>
      </c>
      <c r="H621" s="99" t="s">
        <v>202</v>
      </c>
      <c r="I621" s="99"/>
      <c r="J621" s="61" t="s">
        <v>39</v>
      </c>
      <c r="K621" s="61">
        <v>9</v>
      </c>
      <c r="L621" s="61" t="s">
        <v>28</v>
      </c>
      <c r="M621" s="61">
        <v>3</v>
      </c>
      <c r="N621" s="61" t="s">
        <v>208</v>
      </c>
      <c r="O621" s="61" t="s">
        <v>707</v>
      </c>
      <c r="P621" s="61" t="s">
        <v>43</v>
      </c>
      <c r="Q621" s="61">
        <v>0</v>
      </c>
      <c r="R621" s="61" t="s">
        <v>57</v>
      </c>
      <c r="S621" s="107"/>
      <c r="T621" s="107">
        <v>640575000</v>
      </c>
      <c r="U621" s="107">
        <v>640575000</v>
      </c>
      <c r="V621" s="61" t="s">
        <v>32</v>
      </c>
      <c r="W621" s="61" t="s">
        <v>33</v>
      </c>
      <c r="X621" s="3" t="s">
        <v>638</v>
      </c>
      <c r="Y621" s="62">
        <v>3009133992</v>
      </c>
      <c r="Z621" s="60" t="s">
        <v>700</v>
      </c>
      <c r="AA621" s="3"/>
      <c r="AB621" s="61" t="s">
        <v>106</v>
      </c>
      <c r="AC621" s="61" t="s">
        <v>569</v>
      </c>
      <c r="AD621" s="61" t="s">
        <v>2191</v>
      </c>
      <c r="AE621" s="62"/>
      <c r="AF621" s="52"/>
    </row>
    <row r="622" spans="1:38" ht="82.5" hidden="1" x14ac:dyDescent="0.25">
      <c r="A622" s="82" t="s">
        <v>2197</v>
      </c>
      <c r="B622" s="61" t="s">
        <v>106</v>
      </c>
      <c r="C622" s="24">
        <v>621</v>
      </c>
      <c r="D622" s="61" t="s">
        <v>199</v>
      </c>
      <c r="E622" s="61"/>
      <c r="F622" s="99"/>
      <c r="G622" s="61" t="s">
        <v>2193</v>
      </c>
      <c r="H622" s="61" t="s">
        <v>200</v>
      </c>
      <c r="I622" s="61" t="s">
        <v>76</v>
      </c>
      <c r="J622" s="61" t="s">
        <v>39</v>
      </c>
      <c r="K622" s="61">
        <v>9</v>
      </c>
      <c r="L622" s="61" t="s">
        <v>28</v>
      </c>
      <c r="M622" s="61">
        <v>4</v>
      </c>
      <c r="N622" s="61" t="s">
        <v>134</v>
      </c>
      <c r="O622" s="61" t="s">
        <v>708</v>
      </c>
      <c r="P622" s="61" t="s">
        <v>43</v>
      </c>
      <c r="Q622" s="61">
        <v>0</v>
      </c>
      <c r="R622" s="61" t="s">
        <v>31</v>
      </c>
      <c r="S622" s="3">
        <v>0</v>
      </c>
      <c r="T622" s="3">
        <v>11200000</v>
      </c>
      <c r="U622" s="3">
        <v>11200000</v>
      </c>
      <c r="V622" s="61" t="s">
        <v>32</v>
      </c>
      <c r="W622" s="61" t="s">
        <v>33</v>
      </c>
      <c r="X622" s="61" t="s">
        <v>198</v>
      </c>
      <c r="Y622" s="62">
        <v>3009133992</v>
      </c>
      <c r="Z622" s="73" t="s">
        <v>242</v>
      </c>
      <c r="AA622" s="61"/>
      <c r="AB622" s="61" t="s">
        <v>106</v>
      </c>
      <c r="AC622" s="61" t="s">
        <v>273</v>
      </c>
      <c r="AD622" s="61" t="s">
        <v>2235</v>
      </c>
      <c r="AE622" s="101"/>
      <c r="AF622" s="101"/>
    </row>
    <row r="623" spans="1:38" ht="66" hidden="1" x14ac:dyDescent="0.25">
      <c r="A623" s="61" t="s">
        <v>1779</v>
      </c>
      <c r="B623" s="61" t="s">
        <v>37</v>
      </c>
      <c r="C623" s="24">
        <v>622</v>
      </c>
      <c r="D623" s="61" t="s">
        <v>1452</v>
      </c>
      <c r="E623" s="61"/>
      <c r="F623" s="99"/>
      <c r="G623" s="61" t="s">
        <v>2194</v>
      </c>
      <c r="H623" s="61" t="s">
        <v>742</v>
      </c>
      <c r="I623" s="61" t="s">
        <v>41</v>
      </c>
      <c r="J623" s="61" t="s">
        <v>39</v>
      </c>
      <c r="K623" s="61">
        <v>9</v>
      </c>
      <c r="L623" s="61" t="s">
        <v>28</v>
      </c>
      <c r="M623" s="61">
        <v>4</v>
      </c>
      <c r="N623" s="61" t="s">
        <v>29</v>
      </c>
      <c r="O623" s="61" t="s">
        <v>704</v>
      </c>
      <c r="P623" s="61" t="s">
        <v>30</v>
      </c>
      <c r="Q623" s="61">
        <v>1</v>
      </c>
      <c r="R623" s="61" t="s">
        <v>57</v>
      </c>
      <c r="S623" s="25">
        <v>2500000</v>
      </c>
      <c r="T623" s="25">
        <f>+M623*S623</f>
        <v>10000000</v>
      </c>
      <c r="U623" s="25">
        <f>+T623</f>
        <v>10000000</v>
      </c>
      <c r="V623" s="61" t="s">
        <v>32</v>
      </c>
      <c r="W623" s="3" t="s">
        <v>33</v>
      </c>
      <c r="X623" s="61" t="s">
        <v>2122</v>
      </c>
      <c r="Y623" s="62">
        <v>3185144947</v>
      </c>
      <c r="Z623" s="52" t="s">
        <v>1105</v>
      </c>
      <c r="AA623" s="61"/>
      <c r="AB623" s="61" t="s">
        <v>37</v>
      </c>
      <c r="AC623" s="61" t="s">
        <v>570</v>
      </c>
      <c r="AD623" s="61" t="s">
        <v>2230</v>
      </c>
      <c r="AE623" s="61"/>
      <c r="AF623" s="61"/>
    </row>
    <row r="624" spans="1:38" s="130" customFormat="1" ht="349.5" hidden="1" customHeight="1" x14ac:dyDescent="0.25">
      <c r="A624" s="79" t="s">
        <v>2205</v>
      </c>
      <c r="B624" s="79" t="s">
        <v>130</v>
      </c>
      <c r="C624" s="135">
        <v>623</v>
      </c>
      <c r="D624" s="79">
        <v>80161500</v>
      </c>
      <c r="E624" s="79"/>
      <c r="F624" s="135"/>
      <c r="G624" s="79" t="s">
        <v>2201</v>
      </c>
      <c r="H624" s="79" t="s">
        <v>26</v>
      </c>
      <c r="I624" s="79" t="s">
        <v>2202</v>
      </c>
      <c r="J624" s="79" t="s">
        <v>39</v>
      </c>
      <c r="K624" s="79">
        <v>9</v>
      </c>
      <c r="L624" s="79" t="s">
        <v>28</v>
      </c>
      <c r="M624" s="79">
        <v>4</v>
      </c>
      <c r="N624" s="79" t="s">
        <v>29</v>
      </c>
      <c r="O624" s="79" t="s">
        <v>704</v>
      </c>
      <c r="P624" s="79" t="s">
        <v>43</v>
      </c>
      <c r="Q624" s="79">
        <v>0</v>
      </c>
      <c r="R624" s="79" t="s">
        <v>31</v>
      </c>
      <c r="S624" s="126">
        <v>7500000</v>
      </c>
      <c r="T624" s="126">
        <f>S624*M624</f>
        <v>30000000</v>
      </c>
      <c r="U624" s="136">
        <f>T624</f>
        <v>30000000</v>
      </c>
      <c r="V624" s="79" t="s">
        <v>32</v>
      </c>
      <c r="W624" s="79" t="s">
        <v>33</v>
      </c>
      <c r="X624" s="79" t="s">
        <v>2203</v>
      </c>
      <c r="Y624" s="129">
        <v>3009133992</v>
      </c>
      <c r="Z624" s="133" t="s">
        <v>2204</v>
      </c>
      <c r="AA624" s="79"/>
      <c r="AB624" s="79" t="s">
        <v>130</v>
      </c>
      <c r="AC624" s="79" t="s">
        <v>270</v>
      </c>
      <c r="AD624" s="79" t="s">
        <v>2286</v>
      </c>
      <c r="AE624" s="79"/>
      <c r="AF624" s="79"/>
    </row>
    <row r="625" spans="1:32" ht="82.5" hidden="1" customHeight="1" x14ac:dyDescent="0.25">
      <c r="A625" s="61" t="s">
        <v>2281</v>
      </c>
      <c r="B625" s="75" t="s">
        <v>96</v>
      </c>
      <c r="C625" s="24">
        <v>624</v>
      </c>
      <c r="D625" s="61" t="s">
        <v>159</v>
      </c>
      <c r="E625" s="61"/>
      <c r="F625" s="61"/>
      <c r="G625" s="61" t="s">
        <v>2271</v>
      </c>
      <c r="H625" s="61" t="s">
        <v>2213</v>
      </c>
      <c r="I625" s="68"/>
      <c r="J625" s="61" t="s">
        <v>39</v>
      </c>
      <c r="K625" s="61">
        <v>9</v>
      </c>
      <c r="L625" s="61" t="s">
        <v>28</v>
      </c>
      <c r="M625" s="61">
        <v>2</v>
      </c>
      <c r="N625" s="61" t="s">
        <v>29</v>
      </c>
      <c r="O625" s="61"/>
      <c r="P625" s="61" t="s">
        <v>43</v>
      </c>
      <c r="Q625" s="61">
        <v>0</v>
      </c>
      <c r="R625" s="61" t="s">
        <v>57</v>
      </c>
      <c r="S625" s="66">
        <v>0</v>
      </c>
      <c r="T625" s="66">
        <v>1668360143</v>
      </c>
      <c r="U625" s="66">
        <f>+T625</f>
        <v>1668360143</v>
      </c>
      <c r="V625" s="61" t="s">
        <v>32</v>
      </c>
      <c r="W625" s="3" t="s">
        <v>33</v>
      </c>
      <c r="X625" s="61" t="s">
        <v>114</v>
      </c>
      <c r="Y625" s="62">
        <v>3009133992</v>
      </c>
      <c r="Z625" s="52" t="s">
        <v>115</v>
      </c>
      <c r="AA625" s="61"/>
      <c r="AB625" s="61" t="s">
        <v>96</v>
      </c>
      <c r="AC625" s="61" t="s">
        <v>570</v>
      </c>
      <c r="AD625" s="61" t="s">
        <v>2296</v>
      </c>
      <c r="AE625" s="68"/>
      <c r="AF625" s="68"/>
    </row>
    <row r="626" spans="1:32" ht="82.5" hidden="1" x14ac:dyDescent="0.25">
      <c r="A626" s="61" t="s">
        <v>2282</v>
      </c>
      <c r="B626" s="75" t="s">
        <v>96</v>
      </c>
      <c r="C626" s="24">
        <v>625</v>
      </c>
      <c r="D626" s="61" t="s">
        <v>2214</v>
      </c>
      <c r="E626" s="61"/>
      <c r="F626" s="61"/>
      <c r="G626" s="61" t="s">
        <v>2272</v>
      </c>
      <c r="H626" s="61" t="s">
        <v>2215</v>
      </c>
      <c r="I626" s="68"/>
      <c r="J626" s="61" t="s">
        <v>39</v>
      </c>
      <c r="K626" s="61">
        <v>9</v>
      </c>
      <c r="L626" s="61" t="s">
        <v>28</v>
      </c>
      <c r="M626" s="61">
        <v>2</v>
      </c>
      <c r="N626" s="61" t="s">
        <v>134</v>
      </c>
      <c r="O626" s="61"/>
      <c r="P626" s="61" t="s">
        <v>43</v>
      </c>
      <c r="Q626" s="61">
        <v>0</v>
      </c>
      <c r="R626" s="61" t="s">
        <v>57</v>
      </c>
      <c r="S626" s="66">
        <v>0</v>
      </c>
      <c r="T626" s="66">
        <v>1662000000</v>
      </c>
      <c r="U626" s="66">
        <f>+T626</f>
        <v>1662000000</v>
      </c>
      <c r="V626" s="61" t="s">
        <v>32</v>
      </c>
      <c r="W626" s="3" t="s">
        <v>33</v>
      </c>
      <c r="X626" s="61" t="s">
        <v>145</v>
      </c>
      <c r="Y626" s="62">
        <v>3009133992</v>
      </c>
      <c r="Z626" s="52" t="s">
        <v>2216</v>
      </c>
      <c r="AA626" s="61"/>
      <c r="AB626" s="61" t="s">
        <v>96</v>
      </c>
      <c r="AC626" s="61" t="s">
        <v>570</v>
      </c>
      <c r="AD626" s="61" t="s">
        <v>2297</v>
      </c>
      <c r="AE626" s="68"/>
      <c r="AF626" s="68"/>
    </row>
    <row r="627" spans="1:32" ht="302.25" hidden="1" customHeight="1" x14ac:dyDescent="0.25">
      <c r="A627" s="61" t="s">
        <v>2283</v>
      </c>
      <c r="B627" s="75" t="s">
        <v>96</v>
      </c>
      <c r="C627" s="24">
        <v>626</v>
      </c>
      <c r="D627" s="61" t="s">
        <v>2217</v>
      </c>
      <c r="E627" s="61"/>
      <c r="F627" s="61"/>
      <c r="G627" s="61" t="s">
        <v>2273</v>
      </c>
      <c r="H627" s="61" t="s">
        <v>2218</v>
      </c>
      <c r="I627" s="68"/>
      <c r="J627" s="61" t="s">
        <v>39</v>
      </c>
      <c r="K627" s="61">
        <v>9</v>
      </c>
      <c r="L627" s="61" t="s">
        <v>28</v>
      </c>
      <c r="M627" s="61">
        <v>2</v>
      </c>
      <c r="N627" s="61" t="s">
        <v>134</v>
      </c>
      <c r="O627" s="61"/>
      <c r="P627" s="61" t="s">
        <v>43</v>
      </c>
      <c r="Q627" s="61">
        <v>0</v>
      </c>
      <c r="R627" s="61" t="s">
        <v>57</v>
      </c>
      <c r="S627" s="66">
        <v>0</v>
      </c>
      <c r="T627" s="66">
        <v>134000000</v>
      </c>
      <c r="U627" s="66">
        <f>+T627</f>
        <v>134000000</v>
      </c>
      <c r="V627" s="61" t="s">
        <v>32</v>
      </c>
      <c r="W627" s="3" t="s">
        <v>33</v>
      </c>
      <c r="X627" s="61" t="s">
        <v>407</v>
      </c>
      <c r="Y627" s="62">
        <v>3009133992</v>
      </c>
      <c r="Z627" s="52" t="s">
        <v>2298</v>
      </c>
      <c r="AA627" s="61"/>
      <c r="AB627" s="61" t="s">
        <v>96</v>
      </c>
      <c r="AC627" s="61" t="s">
        <v>570</v>
      </c>
      <c r="AD627" s="61" t="s">
        <v>2299</v>
      </c>
      <c r="AE627" s="68"/>
      <c r="AF627" s="68"/>
    </row>
    <row r="628" spans="1:32" ht="309" hidden="1" customHeight="1" x14ac:dyDescent="0.25">
      <c r="A628" s="61" t="s">
        <v>2112</v>
      </c>
      <c r="B628" s="75" t="s">
        <v>94</v>
      </c>
      <c r="C628" s="24">
        <v>627</v>
      </c>
      <c r="D628" s="75">
        <v>80161504</v>
      </c>
      <c r="E628" s="61"/>
      <c r="F628" s="75"/>
      <c r="G628" s="75" t="s">
        <v>2274</v>
      </c>
      <c r="H628" s="75" t="s">
        <v>26</v>
      </c>
      <c r="I628" s="75" t="s">
        <v>41</v>
      </c>
      <c r="J628" s="37" t="s">
        <v>39</v>
      </c>
      <c r="K628" s="37">
        <v>9</v>
      </c>
      <c r="L628" s="37" t="s">
        <v>28</v>
      </c>
      <c r="M628" s="37">
        <v>3.5</v>
      </c>
      <c r="N628" s="75" t="s">
        <v>29</v>
      </c>
      <c r="O628" s="75" t="s">
        <v>704</v>
      </c>
      <c r="P628" s="75" t="s">
        <v>43</v>
      </c>
      <c r="Q628" s="75">
        <v>0</v>
      </c>
      <c r="R628" s="75" t="s">
        <v>31</v>
      </c>
      <c r="S628" s="3">
        <v>5000000</v>
      </c>
      <c r="T628" s="3">
        <f>(M628*S628)</f>
        <v>17500000</v>
      </c>
      <c r="U628" s="3">
        <f>+T628</f>
        <v>17500000</v>
      </c>
      <c r="V628" s="75" t="s">
        <v>32</v>
      </c>
      <c r="W628" s="75" t="s">
        <v>33</v>
      </c>
      <c r="X628" s="75" t="s">
        <v>2064</v>
      </c>
      <c r="Y628" s="76">
        <v>3176644990</v>
      </c>
      <c r="Z628" s="75" t="s">
        <v>2065</v>
      </c>
      <c r="AA628" s="75"/>
      <c r="AB628" s="75" t="s">
        <v>94</v>
      </c>
      <c r="AC628" s="75" t="s">
        <v>253</v>
      </c>
      <c r="AD628" s="61" t="s">
        <v>2287</v>
      </c>
      <c r="AE628" s="38"/>
      <c r="AF628" s="38"/>
    </row>
    <row r="629" spans="1:32" ht="82.5" hidden="1" x14ac:dyDescent="0.25">
      <c r="A629" s="61" t="s">
        <v>2005</v>
      </c>
      <c r="B629" s="61" t="s">
        <v>48</v>
      </c>
      <c r="C629" s="24">
        <v>628</v>
      </c>
      <c r="D629" s="61">
        <v>55121718</v>
      </c>
      <c r="E629" s="61"/>
      <c r="F629" s="75"/>
      <c r="G629" s="70" t="s">
        <v>2275</v>
      </c>
      <c r="H629" s="61" t="s">
        <v>2220</v>
      </c>
      <c r="I629" s="70" t="s">
        <v>2221</v>
      </c>
      <c r="J629" s="61" t="s">
        <v>82</v>
      </c>
      <c r="K629" s="61">
        <v>9</v>
      </c>
      <c r="L629" s="61" t="s">
        <v>28</v>
      </c>
      <c r="M629" s="70">
        <v>2.5</v>
      </c>
      <c r="N629" s="61" t="s">
        <v>2185</v>
      </c>
      <c r="O629" s="61" t="s">
        <v>706</v>
      </c>
      <c r="P629" s="61" t="s">
        <v>43</v>
      </c>
      <c r="Q629" s="61">
        <v>1</v>
      </c>
      <c r="R629" s="61" t="s">
        <v>57</v>
      </c>
      <c r="S629" s="61" t="s">
        <v>2222</v>
      </c>
      <c r="T629" s="69">
        <v>50000000</v>
      </c>
      <c r="U629" s="69">
        <f>+T629</f>
        <v>50000000</v>
      </c>
      <c r="V629" s="61" t="s">
        <v>32</v>
      </c>
      <c r="W629" s="61" t="s">
        <v>33</v>
      </c>
      <c r="X629" s="61" t="s">
        <v>331</v>
      </c>
      <c r="Y629" s="76">
        <v>3009133992</v>
      </c>
      <c r="Z629" s="52" t="s">
        <v>332</v>
      </c>
      <c r="AA629" s="61"/>
      <c r="AB629" s="61" t="s">
        <v>48</v>
      </c>
      <c r="AC629" s="61" t="s">
        <v>2223</v>
      </c>
      <c r="AD629" s="61" t="s">
        <v>2287</v>
      </c>
      <c r="AE629" s="70"/>
      <c r="AF629" s="70"/>
    </row>
    <row r="630" spans="1:32" ht="138.75" hidden="1" customHeight="1" x14ac:dyDescent="0.25">
      <c r="A630" s="61" t="s">
        <v>2170</v>
      </c>
      <c r="B630" s="61" t="s">
        <v>48</v>
      </c>
      <c r="C630" s="24">
        <v>629</v>
      </c>
      <c r="D630" s="61" t="s">
        <v>2280</v>
      </c>
      <c r="E630" s="61"/>
      <c r="F630" s="75"/>
      <c r="G630" s="61" t="s">
        <v>2276</v>
      </c>
      <c r="H630" s="61" t="s">
        <v>2220</v>
      </c>
      <c r="I630" s="61" t="s">
        <v>41</v>
      </c>
      <c r="J630" s="61" t="s">
        <v>82</v>
      </c>
      <c r="K630" s="61">
        <v>9</v>
      </c>
      <c r="L630" s="61" t="s">
        <v>28</v>
      </c>
      <c r="M630" s="70">
        <v>3</v>
      </c>
      <c r="N630" s="61" t="s">
        <v>2224</v>
      </c>
      <c r="O630" s="61" t="s">
        <v>706</v>
      </c>
      <c r="P630" s="61" t="s">
        <v>43</v>
      </c>
      <c r="Q630" s="61">
        <v>1</v>
      </c>
      <c r="R630" s="61" t="s">
        <v>57</v>
      </c>
      <c r="S630" s="118" t="s">
        <v>2222</v>
      </c>
      <c r="T630" s="69">
        <v>26000000</v>
      </c>
      <c r="U630" s="69">
        <v>26000000</v>
      </c>
      <c r="V630" s="61" t="s">
        <v>32</v>
      </c>
      <c r="W630" s="61" t="s">
        <v>33</v>
      </c>
      <c r="X630" s="61" t="s">
        <v>331</v>
      </c>
      <c r="Y630" s="61">
        <v>3009133992</v>
      </c>
      <c r="Z630" s="52" t="s">
        <v>332</v>
      </c>
      <c r="AA630" s="61"/>
      <c r="AB630" s="61" t="s">
        <v>48</v>
      </c>
      <c r="AC630" s="61" t="s">
        <v>2223</v>
      </c>
      <c r="AD630" s="61" t="s">
        <v>2287</v>
      </c>
      <c r="AE630" s="61"/>
      <c r="AF630" s="61"/>
    </row>
    <row r="631" spans="1:32" ht="82.5" hidden="1" x14ac:dyDescent="0.25">
      <c r="A631" s="61" t="s">
        <v>2171</v>
      </c>
      <c r="B631" s="61" t="s">
        <v>48</v>
      </c>
      <c r="C631" s="24">
        <v>630</v>
      </c>
      <c r="D631" s="61">
        <v>80161504</v>
      </c>
      <c r="E631" s="61"/>
      <c r="F631" s="75"/>
      <c r="G631" s="61" t="s">
        <v>2277</v>
      </c>
      <c r="H631" s="61" t="s">
        <v>26</v>
      </c>
      <c r="I631" s="61" t="s">
        <v>41</v>
      </c>
      <c r="J631" s="61" t="s">
        <v>39</v>
      </c>
      <c r="K631" s="61">
        <v>9</v>
      </c>
      <c r="L631" s="61" t="s">
        <v>28</v>
      </c>
      <c r="M631" s="61">
        <v>3.5</v>
      </c>
      <c r="N631" s="61" t="s">
        <v>29</v>
      </c>
      <c r="O631" s="61" t="s">
        <v>706</v>
      </c>
      <c r="P631" s="61" t="s">
        <v>43</v>
      </c>
      <c r="Q631" s="61">
        <v>1</v>
      </c>
      <c r="R631" s="61" t="s">
        <v>57</v>
      </c>
      <c r="S631" s="69">
        <v>8000000</v>
      </c>
      <c r="T631" s="69">
        <f>+S631*M631</f>
        <v>28000000</v>
      </c>
      <c r="U631" s="69">
        <f>+T631</f>
        <v>28000000</v>
      </c>
      <c r="V631" s="61" t="s">
        <v>32</v>
      </c>
      <c r="W631" s="61" t="s">
        <v>33</v>
      </c>
      <c r="X631" s="61" t="s">
        <v>1839</v>
      </c>
      <c r="Y631" s="62">
        <v>3009133992</v>
      </c>
      <c r="Z631" s="73" t="s">
        <v>1840</v>
      </c>
      <c r="AA631" s="61"/>
      <c r="AB631" s="61" t="s">
        <v>48</v>
      </c>
      <c r="AC631" s="61" t="s">
        <v>2223</v>
      </c>
      <c r="AD631" s="61" t="s">
        <v>2287</v>
      </c>
      <c r="AE631" s="70"/>
      <c r="AF631" s="70"/>
    </row>
    <row r="632" spans="1:32" ht="82.5" hidden="1" x14ac:dyDescent="0.25">
      <c r="A632" s="61" t="s">
        <v>2284</v>
      </c>
      <c r="B632" s="61" t="s">
        <v>48</v>
      </c>
      <c r="C632" s="24">
        <v>631</v>
      </c>
      <c r="D632" s="61">
        <v>80161504</v>
      </c>
      <c r="E632" s="61"/>
      <c r="F632" s="75"/>
      <c r="G632" s="61" t="s">
        <v>2278</v>
      </c>
      <c r="H632" s="61" t="s">
        <v>26</v>
      </c>
      <c r="I632" s="61" t="s">
        <v>41</v>
      </c>
      <c r="J632" s="61" t="s">
        <v>39</v>
      </c>
      <c r="K632" s="61">
        <v>9</v>
      </c>
      <c r="L632" s="61" t="s">
        <v>28</v>
      </c>
      <c r="M632" s="61">
        <v>3.5</v>
      </c>
      <c r="N632" s="61" t="s">
        <v>29</v>
      </c>
      <c r="O632" s="61" t="s">
        <v>706</v>
      </c>
      <c r="P632" s="61" t="s">
        <v>43</v>
      </c>
      <c r="Q632" s="61">
        <v>1</v>
      </c>
      <c r="R632" s="61" t="s">
        <v>57</v>
      </c>
      <c r="S632" s="69">
        <v>7000000</v>
      </c>
      <c r="T632" s="69">
        <f>+S632*M632</f>
        <v>24500000</v>
      </c>
      <c r="U632" s="119">
        <f>+T632</f>
        <v>24500000</v>
      </c>
      <c r="V632" s="61" t="s">
        <v>32</v>
      </c>
      <c r="W632" s="61" t="s">
        <v>33</v>
      </c>
      <c r="X632" s="61" t="s">
        <v>331</v>
      </c>
      <c r="Y632" s="61">
        <v>3009133992</v>
      </c>
      <c r="Z632" s="52" t="s">
        <v>332</v>
      </c>
      <c r="AA632" s="61"/>
      <c r="AB632" s="61" t="s">
        <v>48</v>
      </c>
      <c r="AC632" s="61" t="s">
        <v>2223</v>
      </c>
      <c r="AD632" s="61" t="s">
        <v>2287</v>
      </c>
      <c r="AE632" s="70"/>
      <c r="AF632" s="70"/>
    </row>
    <row r="633" spans="1:32" ht="49.5" hidden="1" x14ac:dyDescent="0.25">
      <c r="A633" s="82" t="s">
        <v>2285</v>
      </c>
      <c r="B633" s="75" t="s">
        <v>172</v>
      </c>
      <c r="C633" s="24">
        <v>632</v>
      </c>
      <c r="D633" s="75">
        <v>80161500</v>
      </c>
      <c r="E633" s="61"/>
      <c r="F633" s="75"/>
      <c r="G633" s="75" t="s">
        <v>2279</v>
      </c>
      <c r="H633" s="61" t="s">
        <v>26</v>
      </c>
      <c r="I633" s="72"/>
      <c r="J633" s="75" t="s">
        <v>39</v>
      </c>
      <c r="K633" s="75">
        <v>9</v>
      </c>
      <c r="L633" s="72" t="s">
        <v>28</v>
      </c>
      <c r="M633" s="75">
        <v>3.5</v>
      </c>
      <c r="N633" s="75" t="s">
        <v>29</v>
      </c>
      <c r="O633" s="75" t="s">
        <v>704</v>
      </c>
      <c r="P633" s="75" t="s">
        <v>30</v>
      </c>
      <c r="Q633" s="75">
        <v>1</v>
      </c>
      <c r="R633" s="75" t="s">
        <v>57</v>
      </c>
      <c r="S633" s="78">
        <v>12000000</v>
      </c>
      <c r="T633" s="78">
        <f>+M633*S633</f>
        <v>42000000</v>
      </c>
      <c r="U633" s="74">
        <f>+T633</f>
        <v>42000000</v>
      </c>
      <c r="V633" s="75" t="s">
        <v>32</v>
      </c>
      <c r="W633" s="75" t="s">
        <v>33</v>
      </c>
      <c r="X633" s="75" t="s">
        <v>572</v>
      </c>
      <c r="Y633" s="76">
        <v>3009133992</v>
      </c>
      <c r="Z633" s="73" t="s">
        <v>573</v>
      </c>
      <c r="AA633" s="75"/>
      <c r="AB633" s="75" t="s">
        <v>172</v>
      </c>
      <c r="AC633" s="75" t="s">
        <v>266</v>
      </c>
      <c r="AD633" s="61" t="s">
        <v>2287</v>
      </c>
      <c r="AE633" s="77"/>
      <c r="AF633" s="77"/>
    </row>
    <row r="634" spans="1:32" ht="49.5" hidden="1" x14ac:dyDescent="0.25">
      <c r="A634" s="82" t="s">
        <v>2312</v>
      </c>
      <c r="B634" s="61" t="s">
        <v>106</v>
      </c>
      <c r="C634" s="24">
        <v>633</v>
      </c>
      <c r="D634" s="61">
        <v>80131502</v>
      </c>
      <c r="E634" s="61"/>
      <c r="F634" s="61"/>
      <c r="G634" s="61" t="s">
        <v>2308</v>
      </c>
      <c r="H634" s="61" t="s">
        <v>179</v>
      </c>
      <c r="I634" s="61"/>
      <c r="J634" s="61" t="s">
        <v>39</v>
      </c>
      <c r="K634" s="61">
        <v>9</v>
      </c>
      <c r="L634" s="61" t="s">
        <v>28</v>
      </c>
      <c r="M634" s="61">
        <v>3</v>
      </c>
      <c r="N634" s="61" t="s">
        <v>29</v>
      </c>
      <c r="O634" s="61" t="s">
        <v>704</v>
      </c>
      <c r="P634" s="61" t="s">
        <v>43</v>
      </c>
      <c r="Q634" s="61">
        <v>0</v>
      </c>
      <c r="R634" s="61" t="s">
        <v>31</v>
      </c>
      <c r="S634" s="41">
        <v>10000000</v>
      </c>
      <c r="T634" s="41">
        <f>+M634*S634</f>
        <v>30000000</v>
      </c>
      <c r="U634" s="25">
        <f>+T634</f>
        <v>30000000</v>
      </c>
      <c r="V634" s="61" t="s">
        <v>32</v>
      </c>
      <c r="W634" s="61" t="s">
        <v>33</v>
      </c>
      <c r="X634" s="61" t="s">
        <v>456</v>
      </c>
      <c r="Y634" s="62">
        <v>3009133992</v>
      </c>
      <c r="Z634" s="52" t="s">
        <v>457</v>
      </c>
      <c r="AA634" s="61"/>
      <c r="AB634" s="61" t="s">
        <v>106</v>
      </c>
      <c r="AC634" s="61" t="s">
        <v>274</v>
      </c>
      <c r="AD634" s="61" t="s">
        <v>2291</v>
      </c>
      <c r="AE634" s="61"/>
      <c r="AF634" s="61"/>
    </row>
    <row r="635" spans="1:32" s="35" customFormat="1" ht="97.5" hidden="1" customHeight="1" x14ac:dyDescent="0.25">
      <c r="A635" s="61" t="s">
        <v>2314</v>
      </c>
      <c r="B635" s="75" t="s">
        <v>96</v>
      </c>
      <c r="C635" s="24">
        <v>634</v>
      </c>
      <c r="D635" s="75" t="s">
        <v>2217</v>
      </c>
      <c r="E635" s="75"/>
      <c r="F635" s="75"/>
      <c r="G635" s="75" t="s">
        <v>2309</v>
      </c>
      <c r="H635" s="75" t="s">
        <v>2300</v>
      </c>
      <c r="I635" s="51"/>
      <c r="J635" s="75" t="s">
        <v>39</v>
      </c>
      <c r="K635" s="75">
        <v>9</v>
      </c>
      <c r="L635" s="75" t="s">
        <v>28</v>
      </c>
      <c r="M635" s="75">
        <v>2</v>
      </c>
      <c r="N635" s="75" t="s">
        <v>134</v>
      </c>
      <c r="O635" s="75"/>
      <c r="P635" s="75" t="s">
        <v>43</v>
      </c>
      <c r="Q635" s="75">
        <v>0</v>
      </c>
      <c r="R635" s="75" t="s">
        <v>57</v>
      </c>
      <c r="S635" s="66">
        <v>0</v>
      </c>
      <c r="T635" s="66">
        <v>1000000000</v>
      </c>
      <c r="U635" s="66">
        <f>+T635</f>
        <v>1000000000</v>
      </c>
      <c r="V635" s="75" t="s">
        <v>32</v>
      </c>
      <c r="W635" s="3" t="s">
        <v>33</v>
      </c>
      <c r="X635" s="75" t="s">
        <v>97</v>
      </c>
      <c r="Y635" s="76">
        <v>3009133992</v>
      </c>
      <c r="Z635" s="52" t="s">
        <v>2301</v>
      </c>
      <c r="AA635" s="75"/>
      <c r="AB635" s="75" t="s">
        <v>96</v>
      </c>
      <c r="AC635" s="75" t="s">
        <v>570</v>
      </c>
      <c r="AD635" s="75" t="s">
        <v>2291</v>
      </c>
      <c r="AE635" s="51"/>
      <c r="AF635" s="51"/>
    </row>
    <row r="636" spans="1:32" s="130" customFormat="1" ht="138.75" hidden="1" customHeight="1" x14ac:dyDescent="0.25">
      <c r="A636" s="131" t="s">
        <v>2313</v>
      </c>
      <c r="B636" s="79" t="s">
        <v>106</v>
      </c>
      <c r="C636" s="79">
        <v>635</v>
      </c>
      <c r="D636" s="79">
        <v>80111600</v>
      </c>
      <c r="E636" s="79"/>
      <c r="F636" s="137"/>
      <c r="G636" s="79" t="s">
        <v>2310</v>
      </c>
      <c r="H636" s="79" t="s">
        <v>739</v>
      </c>
      <c r="I636" s="79" t="s">
        <v>2311</v>
      </c>
      <c r="J636" s="79" t="s">
        <v>39</v>
      </c>
      <c r="K636" s="79">
        <v>9</v>
      </c>
      <c r="L636" s="79" t="s">
        <v>28</v>
      </c>
      <c r="M636" s="79">
        <v>3.5</v>
      </c>
      <c r="N636" s="79" t="s">
        <v>29</v>
      </c>
      <c r="O636" s="79" t="s">
        <v>704</v>
      </c>
      <c r="P636" s="79" t="s">
        <v>43</v>
      </c>
      <c r="Q636" s="79">
        <v>0</v>
      </c>
      <c r="R636" s="79" t="s">
        <v>57</v>
      </c>
      <c r="S636" s="128">
        <v>8500000</v>
      </c>
      <c r="T636" s="128">
        <f>+M636*S636</f>
        <v>29750000</v>
      </c>
      <c r="U636" s="128">
        <f t="shared" ref="U636" si="19">+T636</f>
        <v>29750000</v>
      </c>
      <c r="V636" s="79" t="s">
        <v>32</v>
      </c>
      <c r="W636" s="79" t="s">
        <v>33</v>
      </c>
      <c r="X636" s="79" t="s">
        <v>234</v>
      </c>
      <c r="Y636" s="129">
        <v>3009133992</v>
      </c>
      <c r="Z636" s="65" t="s">
        <v>249</v>
      </c>
      <c r="AA636" s="79"/>
      <c r="AB636" s="79" t="s">
        <v>106</v>
      </c>
      <c r="AC636" s="79" t="s">
        <v>569</v>
      </c>
      <c r="AD636" s="79" t="s">
        <v>2291</v>
      </c>
      <c r="AE636" s="138"/>
      <c r="AF636" s="138"/>
    </row>
  </sheetData>
  <autoFilter ref="A1:AF636" xr:uid="{F4869EF4-F9A0-433E-B179-6C0A4BCC4994}">
    <filterColumn colId="2">
      <filters>
        <filter val="583"/>
      </filters>
    </filterColumn>
  </autoFilter>
  <sortState xmlns:xlrd2="http://schemas.microsoft.com/office/spreadsheetml/2017/richdata2" ref="A2:AF633">
    <sortCondition ref="C2:C633"/>
  </sortState>
  <conditionalFormatting sqref="C2">
    <cfRule type="duplicateValues" dxfId="3658" priority="6784"/>
  </conditionalFormatting>
  <conditionalFormatting sqref="C3">
    <cfRule type="duplicateValues" dxfId="3657" priority="6773"/>
  </conditionalFormatting>
  <conditionalFormatting sqref="C5">
    <cfRule type="duplicateValues" dxfId="3656" priority="6769"/>
    <cfRule type="duplicateValues" dxfId="3655" priority="6770"/>
    <cfRule type="duplicateValues" dxfId="3654" priority="6771"/>
    <cfRule type="duplicateValues" dxfId="3653" priority="6772"/>
  </conditionalFormatting>
  <conditionalFormatting sqref="C7 C9:C13">
    <cfRule type="duplicateValues" dxfId="3652" priority="16865"/>
  </conditionalFormatting>
  <conditionalFormatting sqref="C7">
    <cfRule type="duplicateValues" dxfId="3651" priority="6766"/>
    <cfRule type="duplicateValues" dxfId="3650" priority="6767"/>
    <cfRule type="duplicateValues" dxfId="3649" priority="6768"/>
  </conditionalFormatting>
  <conditionalFormatting sqref="C8">
    <cfRule type="duplicateValues" dxfId="3648" priority="306"/>
    <cfRule type="duplicateValues" dxfId="3647" priority="307"/>
    <cfRule type="duplicateValues" dxfId="3646" priority="308"/>
    <cfRule type="duplicateValues" dxfId="3645" priority="309"/>
    <cfRule type="duplicateValues" dxfId="3644" priority="310"/>
    <cfRule type="duplicateValues" dxfId="3643" priority="311"/>
    <cfRule type="duplicateValues" dxfId="3642" priority="312"/>
    <cfRule type="duplicateValues" dxfId="3641" priority="312"/>
    <cfRule type="duplicateValues" dxfId="3640" priority="313"/>
    <cfRule type="duplicateValues" dxfId="3639" priority="314"/>
  </conditionalFormatting>
  <conditionalFormatting sqref="C9">
    <cfRule type="duplicateValues" dxfId="3638" priority="6763"/>
    <cfRule type="duplicateValues" dxfId="3637" priority="6782"/>
  </conditionalFormatting>
  <conditionalFormatting sqref="C10:C13">
    <cfRule type="duplicateValues" dxfId="3636" priority="8521"/>
    <cfRule type="duplicateValues" dxfId="3635" priority="8522"/>
    <cfRule type="duplicateValues" dxfId="3634" priority="8523"/>
    <cfRule type="duplicateValues" dxfId="3633" priority="8524"/>
    <cfRule type="duplicateValues" dxfId="3632" priority="8525"/>
    <cfRule type="duplicateValues" dxfId="3631" priority="8526"/>
  </conditionalFormatting>
  <conditionalFormatting sqref="C14:C20">
    <cfRule type="duplicateValues" dxfId="3630" priority="14590"/>
  </conditionalFormatting>
  <conditionalFormatting sqref="C17">
    <cfRule type="duplicateValues" dxfId="3629" priority="6762"/>
  </conditionalFormatting>
  <conditionalFormatting sqref="C18">
    <cfRule type="duplicateValues" dxfId="3628" priority="8540"/>
  </conditionalFormatting>
  <conditionalFormatting sqref="C19:C20">
    <cfRule type="duplicateValues" dxfId="3627" priority="8548"/>
  </conditionalFormatting>
  <conditionalFormatting sqref="C21">
    <cfRule type="duplicateValues" dxfId="3626" priority="6748"/>
    <cfRule type="duplicateValues" dxfId="3625" priority="15616"/>
    <cfRule type="duplicateValues" dxfId="3624" priority="15617"/>
  </conditionalFormatting>
  <conditionalFormatting sqref="C34:C35">
    <cfRule type="duplicateValues" dxfId="3623" priority="6747"/>
  </conditionalFormatting>
  <conditionalFormatting sqref="C34:C37">
    <cfRule type="duplicateValues" dxfId="3622" priority="8147"/>
  </conditionalFormatting>
  <conditionalFormatting sqref="C34:C38">
    <cfRule type="duplicateValues" dxfId="3621" priority="8122"/>
  </conditionalFormatting>
  <conditionalFormatting sqref="C35">
    <cfRule type="duplicateValues" dxfId="3620" priority="6746"/>
  </conditionalFormatting>
  <conditionalFormatting sqref="C36">
    <cfRule type="duplicateValues" dxfId="3619" priority="6744"/>
  </conditionalFormatting>
  <conditionalFormatting sqref="C37">
    <cfRule type="duplicateValues" dxfId="3618" priority="6742"/>
  </conditionalFormatting>
  <conditionalFormatting sqref="C38">
    <cfRule type="duplicateValues" dxfId="3617" priority="6741"/>
  </conditionalFormatting>
  <conditionalFormatting sqref="C39">
    <cfRule type="duplicateValues" dxfId="3616" priority="6738"/>
    <cfRule type="duplicateValues" dxfId="3615" priority="6739"/>
  </conditionalFormatting>
  <conditionalFormatting sqref="C40:C41">
    <cfRule type="duplicateValues" dxfId="3614" priority="8615"/>
  </conditionalFormatting>
  <conditionalFormatting sqref="C42:C57">
    <cfRule type="duplicateValues" dxfId="3613" priority="16178"/>
    <cfRule type="duplicateValues" dxfId="3612" priority="16179"/>
    <cfRule type="duplicateValues" dxfId="3611" priority="16180"/>
    <cfRule type="duplicateValues" dxfId="3610" priority="16181"/>
    <cfRule type="duplicateValues" dxfId="3609" priority="16182"/>
    <cfRule type="duplicateValues" dxfId="3608" priority="16183"/>
  </conditionalFormatting>
  <conditionalFormatting sqref="C58">
    <cfRule type="duplicateValues" dxfId="3607" priority="6732"/>
    <cfRule type="duplicateValues" dxfId="3606" priority="6733"/>
    <cfRule type="duplicateValues" dxfId="3605" priority="6734"/>
    <cfRule type="duplicateValues" dxfId="3604" priority="6735"/>
    <cfRule type="duplicateValues" dxfId="3603" priority="6736"/>
  </conditionalFormatting>
  <conditionalFormatting sqref="C59">
    <cfRule type="duplicateValues" dxfId="3602" priority="6731"/>
  </conditionalFormatting>
  <conditionalFormatting sqref="C60">
    <cfRule type="duplicateValues" dxfId="3601" priority="6727"/>
  </conditionalFormatting>
  <conditionalFormatting sqref="C61">
    <cfRule type="duplicateValues" dxfId="3600" priority="6726"/>
  </conditionalFormatting>
  <conditionalFormatting sqref="C62">
    <cfRule type="duplicateValues" dxfId="3599" priority="6722"/>
    <cfRule type="duplicateValues" dxfId="3598" priority="6723"/>
    <cfRule type="duplicateValues" dxfId="3597" priority="6724"/>
    <cfRule type="duplicateValues" dxfId="3596" priority="6725"/>
  </conditionalFormatting>
  <conditionalFormatting sqref="C63">
    <cfRule type="duplicateValues" dxfId="3595" priority="6720"/>
  </conditionalFormatting>
  <conditionalFormatting sqref="C64">
    <cfRule type="duplicateValues" dxfId="3594" priority="6719"/>
  </conditionalFormatting>
  <conditionalFormatting sqref="C65">
    <cfRule type="duplicateValues" dxfId="3593" priority="6609"/>
  </conditionalFormatting>
  <conditionalFormatting sqref="C66">
    <cfRule type="duplicateValues" dxfId="3592" priority="6566"/>
  </conditionalFormatting>
  <conditionalFormatting sqref="C67">
    <cfRule type="duplicateValues" dxfId="3591" priority="6640"/>
  </conditionalFormatting>
  <conditionalFormatting sqref="C68">
    <cfRule type="duplicateValues" dxfId="3590" priority="6632"/>
  </conditionalFormatting>
  <conditionalFormatting sqref="C69">
    <cfRule type="duplicateValues" dxfId="3589" priority="6565"/>
  </conditionalFormatting>
  <conditionalFormatting sqref="C70">
    <cfRule type="duplicateValues" dxfId="3588" priority="6637"/>
    <cfRule type="duplicateValues" dxfId="3587" priority="6638"/>
    <cfRule type="duplicateValues" dxfId="3586" priority="6639"/>
  </conditionalFormatting>
  <conditionalFormatting sqref="C71">
    <cfRule type="duplicateValues" dxfId="3585" priority="6633"/>
    <cfRule type="duplicateValues" dxfId="3584" priority="6634"/>
    <cfRule type="duplicateValues" dxfId="3583" priority="6635"/>
    <cfRule type="duplicateValues" dxfId="3582" priority="6636"/>
  </conditionalFormatting>
  <conditionalFormatting sqref="C72">
    <cfRule type="duplicateValues" dxfId="3581" priority="6616"/>
    <cfRule type="duplicateValues" dxfId="3580" priority="6617"/>
    <cfRule type="duplicateValues" dxfId="3579" priority="6618"/>
    <cfRule type="duplicateValues" dxfId="3578" priority="6619"/>
    <cfRule type="duplicateValues" dxfId="3577" priority="6620"/>
    <cfRule type="duplicateValues" dxfId="3576" priority="6621"/>
  </conditionalFormatting>
  <conditionalFormatting sqref="C73">
    <cfRule type="duplicateValues" dxfId="3575" priority="6462"/>
    <cfRule type="duplicateValues" dxfId="3574" priority="6463"/>
    <cfRule type="duplicateValues" dxfId="3573" priority="6464"/>
  </conditionalFormatting>
  <conditionalFormatting sqref="C74">
    <cfRule type="duplicateValues" dxfId="3572" priority="6688"/>
    <cfRule type="duplicateValues" dxfId="3571" priority="6689"/>
  </conditionalFormatting>
  <conditionalFormatting sqref="C75">
    <cfRule type="duplicateValues" dxfId="3570" priority="6672"/>
    <cfRule type="duplicateValues" dxfId="3569" priority="6673"/>
    <cfRule type="duplicateValues" dxfId="3568" priority="6674"/>
    <cfRule type="duplicateValues" dxfId="3567" priority="6675"/>
    <cfRule type="duplicateValues" dxfId="3566" priority="6676"/>
  </conditionalFormatting>
  <conditionalFormatting sqref="C76">
    <cfRule type="duplicateValues" dxfId="3565" priority="6670"/>
    <cfRule type="duplicateValues" dxfId="3564" priority="6671"/>
  </conditionalFormatting>
  <conditionalFormatting sqref="C77">
    <cfRule type="duplicateValues" dxfId="3563" priority="6666"/>
    <cfRule type="duplicateValues" dxfId="3562" priority="6667"/>
  </conditionalFormatting>
  <conditionalFormatting sqref="C78">
    <cfRule type="duplicateValues" dxfId="3561" priority="6610"/>
    <cfRule type="duplicateValues" dxfId="3560" priority="6611"/>
  </conditionalFormatting>
  <conditionalFormatting sqref="C79">
    <cfRule type="duplicateValues" dxfId="3559" priority="6580"/>
    <cfRule type="duplicateValues" dxfId="3558" priority="6581"/>
    <cfRule type="duplicateValues" dxfId="3557" priority="6582"/>
    <cfRule type="duplicateValues" dxfId="3556" priority="6583"/>
    <cfRule type="duplicateValues" dxfId="3555" priority="6584"/>
  </conditionalFormatting>
  <conditionalFormatting sqref="C80">
    <cfRule type="duplicateValues" dxfId="3554" priority="6694"/>
    <cfRule type="duplicateValues" dxfId="3553" priority="6695"/>
    <cfRule type="duplicateValues" dxfId="3552" priority="6696"/>
    <cfRule type="duplicateValues" dxfId="3551" priority="6697"/>
    <cfRule type="duplicateValues" dxfId="3550" priority="6698"/>
    <cfRule type="duplicateValues" dxfId="3549" priority="6699"/>
    <cfRule type="duplicateValues" dxfId="3548" priority="6700"/>
    <cfRule type="duplicateValues" dxfId="3547" priority="6701"/>
    <cfRule type="duplicateValues" dxfId="3546" priority="6702"/>
    <cfRule type="duplicateValues" dxfId="3545" priority="6703"/>
  </conditionalFormatting>
  <conditionalFormatting sqref="C81">
    <cfRule type="duplicateValues" dxfId="3544" priority="6704"/>
    <cfRule type="duplicateValues" dxfId="3543" priority="6705"/>
    <cfRule type="duplicateValues" dxfId="3542" priority="6706"/>
    <cfRule type="duplicateValues" dxfId="3541" priority="6707"/>
    <cfRule type="duplicateValues" dxfId="3540" priority="6708"/>
    <cfRule type="duplicateValues" dxfId="3539" priority="6709"/>
    <cfRule type="duplicateValues" dxfId="3538" priority="6710"/>
    <cfRule type="duplicateValues" dxfId="3537" priority="6711"/>
    <cfRule type="duplicateValues" dxfId="3536" priority="6712"/>
    <cfRule type="duplicateValues" dxfId="3535" priority="6713"/>
  </conditionalFormatting>
  <conditionalFormatting sqref="C82">
    <cfRule type="duplicateValues" dxfId="3534" priority="6545"/>
    <cfRule type="duplicateValues" dxfId="3533" priority="6546"/>
    <cfRule type="duplicateValues" dxfId="3532" priority="6547"/>
    <cfRule type="duplicateValues" dxfId="3531" priority="6548"/>
    <cfRule type="duplicateValues" dxfId="3530" priority="6549"/>
    <cfRule type="duplicateValues" dxfId="3529" priority="6550"/>
    <cfRule type="duplicateValues" dxfId="3528" priority="6551"/>
    <cfRule type="duplicateValues" dxfId="3527" priority="6552"/>
    <cfRule type="duplicateValues" dxfId="3526" priority="6553"/>
    <cfRule type="duplicateValues" dxfId="3525" priority="6554"/>
  </conditionalFormatting>
  <conditionalFormatting sqref="C83">
    <cfRule type="duplicateValues" dxfId="3524" priority="6525"/>
    <cfRule type="duplicateValues" dxfId="3523" priority="6526"/>
    <cfRule type="duplicateValues" dxfId="3522" priority="6527"/>
    <cfRule type="duplicateValues" dxfId="3521" priority="6528"/>
    <cfRule type="duplicateValues" dxfId="3520" priority="6529"/>
    <cfRule type="duplicateValues" dxfId="3519" priority="6530"/>
    <cfRule type="duplicateValues" dxfId="3518" priority="6531"/>
    <cfRule type="duplicateValues" dxfId="3517" priority="6532"/>
    <cfRule type="duplicateValues" dxfId="3516" priority="6533"/>
    <cfRule type="duplicateValues" dxfId="3515" priority="6534"/>
  </conditionalFormatting>
  <conditionalFormatting sqref="C84">
    <cfRule type="duplicateValues" dxfId="3514" priority="6505"/>
    <cfRule type="duplicateValues" dxfId="3513" priority="6506"/>
    <cfRule type="duplicateValues" dxfId="3512" priority="6507"/>
    <cfRule type="duplicateValues" dxfId="3511" priority="6508"/>
    <cfRule type="duplicateValues" dxfId="3510" priority="6509"/>
    <cfRule type="duplicateValues" dxfId="3509" priority="6510"/>
    <cfRule type="duplicateValues" dxfId="3508" priority="6511"/>
    <cfRule type="duplicateValues" dxfId="3507" priority="6512"/>
    <cfRule type="duplicateValues" dxfId="3506" priority="6513"/>
    <cfRule type="duplicateValues" dxfId="3505" priority="6514"/>
  </conditionalFormatting>
  <conditionalFormatting sqref="C85">
    <cfRule type="duplicateValues" dxfId="3504" priority="13612"/>
    <cfRule type="duplicateValues" dxfId="3503" priority="13613"/>
    <cfRule type="duplicateValues" dxfId="3502" priority="13614"/>
    <cfRule type="duplicateValues" dxfId="3501" priority="13615"/>
    <cfRule type="duplicateValues" dxfId="3500" priority="13616"/>
  </conditionalFormatting>
  <conditionalFormatting sqref="C86">
    <cfRule type="duplicateValues" dxfId="3499" priority="6268"/>
    <cfRule type="duplicateValues" dxfId="3498" priority="6269"/>
    <cfRule type="duplicateValues" dxfId="3497" priority="6270"/>
    <cfRule type="duplicateValues" dxfId="3496" priority="6271"/>
  </conditionalFormatting>
  <conditionalFormatting sqref="C87">
    <cfRule type="duplicateValues" dxfId="3495" priority="6406"/>
    <cfRule type="duplicateValues" dxfId="3494" priority="6407"/>
    <cfRule type="duplicateValues" dxfId="3493" priority="6408"/>
  </conditionalFormatting>
  <conditionalFormatting sqref="C88">
    <cfRule type="duplicateValues" dxfId="3492" priority="6355"/>
    <cfRule type="duplicateValues" dxfId="3491" priority="6356"/>
    <cfRule type="duplicateValues" dxfId="3490" priority="6357"/>
    <cfRule type="duplicateValues" dxfId="3489" priority="6358"/>
    <cfRule type="duplicateValues" dxfId="3488" priority="6359"/>
    <cfRule type="duplicateValues" dxfId="3487" priority="6360"/>
    <cfRule type="duplicateValues" dxfId="3486" priority="6361"/>
    <cfRule type="duplicateValues" dxfId="3485" priority="6362"/>
  </conditionalFormatting>
  <conditionalFormatting sqref="C89">
    <cfRule type="duplicateValues" dxfId="3484" priority="8296"/>
  </conditionalFormatting>
  <conditionalFormatting sqref="C104">
    <cfRule type="duplicateValues" dxfId="3483" priority="6218"/>
    <cfRule type="duplicateValues" dxfId="3482" priority="6219"/>
    <cfRule type="duplicateValues" dxfId="3481" priority="9958"/>
  </conditionalFormatting>
  <conditionalFormatting sqref="C105">
    <cfRule type="duplicateValues" dxfId="3480" priority="6216"/>
  </conditionalFormatting>
  <conditionalFormatting sqref="C106">
    <cfRule type="duplicateValues" dxfId="3479" priority="17225"/>
    <cfRule type="duplicateValues" dxfId="3478" priority="17226"/>
    <cfRule type="duplicateValues" dxfId="3477" priority="17227"/>
  </conditionalFormatting>
  <conditionalFormatting sqref="C107">
    <cfRule type="duplicateValues" dxfId="3476" priority="6205"/>
  </conditionalFormatting>
  <conditionalFormatting sqref="C124">
    <cfRule type="duplicateValues" dxfId="3475" priority="6152"/>
    <cfRule type="duplicateValues" dxfId="3474" priority="6153"/>
    <cfRule type="duplicateValues" dxfId="3473" priority="6154"/>
    <cfRule type="duplicateValues" dxfId="3472" priority="6155"/>
    <cfRule type="duplicateValues" dxfId="3471" priority="6156"/>
    <cfRule type="duplicateValues" dxfId="3470" priority="6157"/>
    <cfRule type="duplicateValues" dxfId="3469" priority="6158"/>
  </conditionalFormatting>
  <conditionalFormatting sqref="C125">
    <cfRule type="duplicateValues" dxfId="3468" priority="6080"/>
    <cfRule type="duplicateValues" dxfId="3467" priority="6081"/>
    <cfRule type="duplicateValues" dxfId="3466" priority="6082"/>
  </conditionalFormatting>
  <conditionalFormatting sqref="C126">
    <cfRule type="duplicateValues" dxfId="3465" priority="6064"/>
    <cfRule type="duplicateValues" dxfId="3464" priority="6065"/>
    <cfRule type="duplicateValues" dxfId="3463" priority="6066"/>
    <cfRule type="duplicateValues" dxfId="3462" priority="6067"/>
  </conditionalFormatting>
  <conditionalFormatting sqref="C127">
    <cfRule type="duplicateValues" dxfId="3461" priority="6021"/>
    <cfRule type="duplicateValues" dxfId="3460" priority="6022"/>
    <cfRule type="duplicateValues" dxfId="3459" priority="6023"/>
    <cfRule type="duplicateValues" dxfId="3458" priority="6024"/>
  </conditionalFormatting>
  <conditionalFormatting sqref="C128:C129">
    <cfRule type="duplicateValues" dxfId="3457" priority="16073"/>
    <cfRule type="duplicateValues" dxfId="3456" priority="16074"/>
  </conditionalFormatting>
  <conditionalFormatting sqref="C130">
    <cfRule type="duplicateValues" dxfId="3455" priority="5977"/>
    <cfRule type="duplicateValues" dxfId="3454" priority="5978"/>
    <cfRule type="duplicateValues" dxfId="3453" priority="5979"/>
    <cfRule type="duplicateValues" dxfId="3452" priority="5980"/>
    <cfRule type="duplicateValues" dxfId="3451" priority="5981"/>
    <cfRule type="duplicateValues" dxfId="3450" priority="5982"/>
    <cfRule type="duplicateValues" dxfId="3449" priority="5983"/>
    <cfRule type="duplicateValues" dxfId="3448" priority="5984"/>
    <cfRule type="duplicateValues" dxfId="3447" priority="5985"/>
    <cfRule type="duplicateValues" dxfId="3446" priority="5986"/>
  </conditionalFormatting>
  <conditionalFormatting sqref="C131">
    <cfRule type="duplicateValues" dxfId="3445" priority="5927"/>
    <cfRule type="duplicateValues" dxfId="3444" priority="5928"/>
    <cfRule type="duplicateValues" dxfId="3443" priority="5929"/>
    <cfRule type="duplicateValues" dxfId="3442" priority="5930"/>
    <cfRule type="duplicateValues" dxfId="3441" priority="5931"/>
    <cfRule type="duplicateValues" dxfId="3440" priority="5932"/>
    <cfRule type="duplicateValues" dxfId="3439" priority="5933"/>
    <cfRule type="duplicateValues" dxfId="3438" priority="5934"/>
    <cfRule type="duplicateValues" dxfId="3437" priority="5935"/>
    <cfRule type="duplicateValues" dxfId="3436" priority="5936"/>
  </conditionalFormatting>
  <conditionalFormatting sqref="C132">
    <cfRule type="duplicateValues" dxfId="3435" priority="5937"/>
    <cfRule type="duplicateValues" dxfId="3434" priority="5938"/>
    <cfRule type="duplicateValues" dxfId="3433" priority="5939"/>
    <cfRule type="duplicateValues" dxfId="3432" priority="5940"/>
    <cfRule type="duplicateValues" dxfId="3431" priority="5941"/>
    <cfRule type="duplicateValues" dxfId="3430" priority="5942"/>
  </conditionalFormatting>
  <conditionalFormatting sqref="C132:C134">
    <cfRule type="duplicateValues" dxfId="3429" priority="16063"/>
    <cfRule type="duplicateValues" dxfId="3428" priority="16064"/>
    <cfRule type="duplicateValues" dxfId="3427" priority="16065"/>
    <cfRule type="duplicateValues" dxfId="3426" priority="16066"/>
    <cfRule type="duplicateValues" dxfId="3425" priority="16067"/>
    <cfRule type="duplicateValues" dxfId="3424" priority="16068"/>
    <cfRule type="duplicateValues" dxfId="3423" priority="16069"/>
    <cfRule type="duplicateValues" dxfId="3422" priority="16070"/>
    <cfRule type="duplicateValues" dxfId="3421" priority="16071"/>
    <cfRule type="duplicateValues" dxfId="3420" priority="16072"/>
  </conditionalFormatting>
  <conditionalFormatting sqref="C133">
    <cfRule type="duplicateValues" dxfId="3419" priority="5943"/>
    <cfRule type="duplicateValues" dxfId="3418" priority="5944"/>
    <cfRule type="duplicateValues" dxfId="3417" priority="5945"/>
    <cfRule type="duplicateValues" dxfId="3416" priority="5946"/>
    <cfRule type="duplicateValues" dxfId="3415" priority="5947"/>
    <cfRule type="duplicateValues" dxfId="3414" priority="5948"/>
    <cfRule type="duplicateValues" dxfId="3413" priority="5949"/>
    <cfRule type="duplicateValues" dxfId="3412" priority="5950"/>
    <cfRule type="duplicateValues" dxfId="3411" priority="5951"/>
    <cfRule type="duplicateValues" dxfId="3410" priority="5952"/>
    <cfRule type="duplicateValues" dxfId="3409" priority="5953"/>
    <cfRule type="duplicateValues" dxfId="3408" priority="5954"/>
  </conditionalFormatting>
  <conditionalFormatting sqref="C134">
    <cfRule type="duplicateValues" dxfId="3407" priority="5891"/>
    <cfRule type="duplicateValues" dxfId="3406" priority="5892"/>
  </conditionalFormatting>
  <conditionalFormatting sqref="C135">
    <cfRule type="duplicateValues" dxfId="3405" priority="5242"/>
    <cfRule type="duplicateValues" dxfId="3404" priority="5243"/>
    <cfRule type="duplicateValues" dxfId="3403" priority="5244"/>
    <cfRule type="duplicateValues" dxfId="3402" priority="5245"/>
    <cfRule type="duplicateValues" dxfId="3401" priority="5246"/>
    <cfRule type="duplicateValues" dxfId="3400" priority="5247"/>
    <cfRule type="duplicateValues" dxfId="3399" priority="5248"/>
    <cfRule type="duplicateValues" dxfId="3398" priority="5249"/>
    <cfRule type="duplicateValues" dxfId="3397" priority="5250"/>
    <cfRule type="duplicateValues" dxfId="3396" priority="5251"/>
  </conditionalFormatting>
  <conditionalFormatting sqref="C136">
    <cfRule type="duplicateValues" dxfId="3395" priority="5773"/>
    <cfRule type="duplicateValues" dxfId="3394" priority="5774"/>
    <cfRule type="duplicateValues" dxfId="3393" priority="5775"/>
    <cfRule type="duplicateValues" dxfId="3392" priority="5776"/>
    <cfRule type="duplicateValues" dxfId="3391" priority="5777"/>
    <cfRule type="duplicateValues" dxfId="3390" priority="5778"/>
  </conditionalFormatting>
  <conditionalFormatting sqref="C137">
    <cfRule type="duplicateValues" dxfId="3389" priority="5723"/>
    <cfRule type="duplicateValues" dxfId="3388" priority="5724"/>
    <cfRule type="duplicateValues" dxfId="3387" priority="5725"/>
    <cfRule type="duplicateValues" dxfId="3386" priority="5726"/>
    <cfRule type="duplicateValues" dxfId="3385" priority="5727"/>
    <cfRule type="duplicateValues" dxfId="3384" priority="5728"/>
    <cfRule type="duplicateValues" dxfId="3383" priority="5729"/>
    <cfRule type="duplicateValues" dxfId="3382" priority="5730"/>
    <cfRule type="duplicateValues" dxfId="3381" priority="5731"/>
    <cfRule type="duplicateValues" dxfId="3380" priority="5732"/>
    <cfRule type="duplicateValues" dxfId="3379" priority="5733"/>
  </conditionalFormatting>
  <conditionalFormatting sqref="C138">
    <cfRule type="duplicateValues" dxfId="3378" priority="5701"/>
    <cfRule type="duplicateValues" dxfId="3377" priority="5702"/>
    <cfRule type="duplicateValues" dxfId="3376" priority="5703"/>
    <cfRule type="duplicateValues" dxfId="3375" priority="5704"/>
    <cfRule type="duplicateValues" dxfId="3374" priority="5705"/>
    <cfRule type="duplicateValues" dxfId="3373" priority="5706"/>
    <cfRule type="duplicateValues" dxfId="3372" priority="5707"/>
    <cfRule type="duplicateValues" dxfId="3371" priority="5708"/>
    <cfRule type="duplicateValues" dxfId="3370" priority="5709"/>
    <cfRule type="duplicateValues" dxfId="3369" priority="5710"/>
    <cfRule type="duplicateValues" dxfId="3368" priority="5711"/>
  </conditionalFormatting>
  <conditionalFormatting sqref="C139">
    <cfRule type="duplicateValues" dxfId="3367" priority="5690"/>
    <cfRule type="duplicateValues" dxfId="3366" priority="5691"/>
    <cfRule type="duplicateValues" dxfId="3365" priority="5692"/>
    <cfRule type="duplicateValues" dxfId="3364" priority="5693"/>
    <cfRule type="duplicateValues" dxfId="3363" priority="5694"/>
    <cfRule type="duplicateValues" dxfId="3362" priority="5695"/>
    <cfRule type="duplicateValues" dxfId="3361" priority="5696"/>
    <cfRule type="duplicateValues" dxfId="3360" priority="5697"/>
    <cfRule type="duplicateValues" dxfId="3359" priority="5698"/>
    <cfRule type="duplicateValues" dxfId="3358" priority="5699"/>
    <cfRule type="duplicateValues" dxfId="3357" priority="5700"/>
  </conditionalFormatting>
  <conditionalFormatting sqref="C140">
    <cfRule type="duplicateValues" dxfId="3356" priority="5654"/>
    <cfRule type="duplicateValues" dxfId="3355" priority="5655"/>
    <cfRule type="duplicateValues" dxfId="3354" priority="5656"/>
    <cfRule type="duplicateValues" dxfId="3353" priority="5657"/>
    <cfRule type="duplicateValues" dxfId="3352" priority="5658"/>
    <cfRule type="duplicateValues" dxfId="3351" priority="5659"/>
    <cfRule type="duplicateValues" dxfId="3350" priority="5660"/>
  </conditionalFormatting>
  <conditionalFormatting sqref="C141">
    <cfRule type="duplicateValues" dxfId="3349" priority="5636"/>
    <cfRule type="duplicateValues" dxfId="3348" priority="5637"/>
    <cfRule type="duplicateValues" dxfId="3347" priority="5638"/>
    <cfRule type="duplicateValues" dxfId="3346" priority="5639"/>
    <cfRule type="duplicateValues" dxfId="3345" priority="5640"/>
  </conditionalFormatting>
  <conditionalFormatting sqref="C142">
    <cfRule type="duplicateValues" dxfId="3344" priority="5252"/>
    <cfRule type="duplicateValues" dxfId="3343" priority="5253"/>
    <cfRule type="duplicateValues" dxfId="3342" priority="5254"/>
    <cfRule type="duplicateValues" dxfId="3341" priority="5255"/>
    <cfRule type="duplicateValues" dxfId="3340" priority="5256"/>
  </conditionalFormatting>
  <conditionalFormatting sqref="C143">
    <cfRule type="duplicateValues" dxfId="3339" priority="5607"/>
    <cfRule type="duplicateValues" dxfId="3338" priority="5608"/>
    <cfRule type="duplicateValues" dxfId="3337" priority="5609"/>
    <cfRule type="duplicateValues" dxfId="3336" priority="5610"/>
    <cfRule type="duplicateValues" dxfId="3335" priority="5611"/>
    <cfRule type="duplicateValues" dxfId="3334" priority="5612"/>
    <cfRule type="duplicateValues" dxfId="3333" priority="5613"/>
    <cfRule type="duplicateValues" dxfId="3332" priority="5614"/>
    <cfRule type="duplicateValues" dxfId="3331" priority="5615"/>
    <cfRule type="duplicateValues" dxfId="3330" priority="5616"/>
    <cfRule type="duplicateValues" dxfId="3329" priority="5617"/>
    <cfRule type="duplicateValues" dxfId="3328" priority="5618"/>
    <cfRule type="duplicateValues" dxfId="3327" priority="5619"/>
  </conditionalFormatting>
  <conditionalFormatting sqref="C144">
    <cfRule type="duplicateValues" dxfId="3326" priority="5594"/>
    <cfRule type="duplicateValues" dxfId="3325" priority="5595"/>
    <cfRule type="duplicateValues" dxfId="3324" priority="5596"/>
    <cfRule type="duplicateValues" dxfId="3323" priority="5597"/>
    <cfRule type="duplicateValues" dxfId="3322" priority="5598"/>
    <cfRule type="duplicateValues" dxfId="3321" priority="5599"/>
    <cfRule type="duplicateValues" dxfId="3320" priority="5600"/>
    <cfRule type="duplicateValues" dxfId="3319" priority="5601"/>
    <cfRule type="duplicateValues" dxfId="3318" priority="5602"/>
    <cfRule type="duplicateValues" dxfId="3317" priority="5603"/>
    <cfRule type="duplicateValues" dxfId="3316" priority="5604"/>
    <cfRule type="duplicateValues" dxfId="3315" priority="5605"/>
    <cfRule type="duplicateValues" dxfId="3314" priority="5606"/>
  </conditionalFormatting>
  <conditionalFormatting sqref="C145">
    <cfRule type="duplicateValues" dxfId="3313" priority="291"/>
    <cfRule type="duplicateValues" dxfId="3312" priority="292"/>
    <cfRule type="duplicateValues" dxfId="3311" priority="293"/>
    <cfRule type="duplicateValues" dxfId="3310" priority="294"/>
    <cfRule type="duplicateValues" dxfId="3309" priority="295"/>
    <cfRule type="duplicateValues" dxfId="3308" priority="296"/>
    <cfRule type="duplicateValues" dxfId="3307" priority="297"/>
    <cfRule type="duplicateValues" dxfId="3306" priority="298"/>
    <cfRule type="duplicateValues" dxfId="3305" priority="299"/>
    <cfRule type="duplicateValues" dxfId="3304" priority="300"/>
    <cfRule type="duplicateValues" dxfId="3303" priority="301"/>
    <cfRule type="duplicateValues" dxfId="3302" priority="302"/>
    <cfRule type="duplicateValues" dxfId="3301" priority="303"/>
    <cfRule type="duplicateValues" dxfId="3300" priority="304"/>
  </conditionalFormatting>
  <conditionalFormatting sqref="C146">
    <cfRule type="duplicateValues" dxfId="3299" priority="5296"/>
    <cfRule type="duplicateValues" dxfId="3298" priority="5297"/>
    <cfRule type="duplicateValues" dxfId="3297" priority="5298"/>
    <cfRule type="duplicateValues" dxfId="3296" priority="5299"/>
    <cfRule type="duplicateValues" dxfId="3295" priority="5300"/>
    <cfRule type="duplicateValues" dxfId="3294" priority="5301"/>
    <cfRule type="duplicateValues" dxfId="3293" priority="5302"/>
    <cfRule type="duplicateValues" dxfId="3292" priority="5303"/>
    <cfRule type="duplicateValues" dxfId="3291" priority="5304"/>
    <cfRule type="duplicateValues" dxfId="3290" priority="5305"/>
    <cfRule type="duplicateValues" dxfId="3289" priority="5306"/>
    <cfRule type="duplicateValues" dxfId="3288" priority="5307"/>
    <cfRule type="duplicateValues" dxfId="3287" priority="5308"/>
  </conditionalFormatting>
  <conditionalFormatting sqref="C147">
    <cfRule type="duplicateValues" dxfId="3286" priority="5310"/>
    <cfRule type="duplicateValues" dxfId="3285" priority="5311"/>
    <cfRule type="duplicateValues" dxfId="3284" priority="5312"/>
    <cfRule type="duplicateValues" dxfId="3283" priority="5313"/>
    <cfRule type="duplicateValues" dxfId="3282" priority="5314"/>
    <cfRule type="duplicateValues" dxfId="3281" priority="5315"/>
    <cfRule type="duplicateValues" dxfId="3280" priority="5316"/>
    <cfRule type="duplicateValues" dxfId="3279" priority="5317"/>
    <cfRule type="duplicateValues" dxfId="3278" priority="5318"/>
    <cfRule type="duplicateValues" dxfId="3277" priority="5319"/>
    <cfRule type="duplicateValues" dxfId="3276" priority="5320"/>
    <cfRule type="duplicateValues" dxfId="3275" priority="5321"/>
    <cfRule type="duplicateValues" dxfId="3274" priority="5322"/>
  </conditionalFormatting>
  <conditionalFormatting sqref="C148">
    <cfRule type="duplicateValues" dxfId="3273" priority="5347"/>
    <cfRule type="duplicateValues" dxfId="3272" priority="5348"/>
    <cfRule type="duplicateValues" dxfId="3271" priority="5349"/>
    <cfRule type="duplicateValues" dxfId="3270" priority="5350"/>
    <cfRule type="duplicateValues" dxfId="3269" priority="5351"/>
  </conditionalFormatting>
  <conditionalFormatting sqref="C149">
    <cfRule type="duplicateValues" dxfId="3268" priority="5408"/>
    <cfRule type="duplicateValues" dxfId="3267" priority="5409"/>
    <cfRule type="duplicateValues" dxfId="3266" priority="5410"/>
    <cfRule type="duplicateValues" dxfId="3265" priority="5411"/>
    <cfRule type="duplicateValues" dxfId="3264" priority="5412"/>
    <cfRule type="duplicateValues" dxfId="3263" priority="5413"/>
  </conditionalFormatting>
  <conditionalFormatting sqref="C150">
    <cfRule type="duplicateValues" dxfId="3262" priority="5465"/>
    <cfRule type="duplicateValues" dxfId="3261" priority="5466"/>
    <cfRule type="duplicateValues" dxfId="3260" priority="5467"/>
    <cfRule type="duplicateValues" dxfId="3259" priority="5468"/>
    <cfRule type="duplicateValues" dxfId="3258" priority="5469"/>
    <cfRule type="duplicateValues" dxfId="3257" priority="5470"/>
  </conditionalFormatting>
  <conditionalFormatting sqref="C151">
    <cfRule type="duplicateValues" dxfId="3256" priority="5443"/>
    <cfRule type="duplicateValues" dxfId="3255" priority="5444"/>
    <cfRule type="duplicateValues" dxfId="3254" priority="5445"/>
    <cfRule type="duplicateValues" dxfId="3253" priority="5446"/>
    <cfRule type="duplicateValues" dxfId="3252" priority="5447"/>
    <cfRule type="duplicateValues" dxfId="3251" priority="5448"/>
    <cfRule type="duplicateValues" dxfId="3250" priority="5449"/>
    <cfRule type="duplicateValues" dxfId="3249" priority="5450"/>
    <cfRule type="duplicateValues" dxfId="3248" priority="5451"/>
    <cfRule type="duplicateValues" dxfId="3247" priority="5452"/>
    <cfRule type="duplicateValues" dxfId="3246" priority="5453"/>
  </conditionalFormatting>
  <conditionalFormatting sqref="C152">
    <cfRule type="duplicateValues" dxfId="3245" priority="5503"/>
    <cfRule type="duplicateValues" dxfId="3244" priority="5504"/>
    <cfRule type="duplicateValues" dxfId="3243" priority="5505"/>
    <cfRule type="duplicateValues" dxfId="3242" priority="5506"/>
    <cfRule type="duplicateValues" dxfId="3241" priority="5507"/>
    <cfRule type="duplicateValues" dxfId="3240" priority="5508"/>
    <cfRule type="duplicateValues" dxfId="3239" priority="5509"/>
    <cfRule type="duplicateValues" dxfId="3238" priority="5510"/>
    <cfRule type="duplicateValues" dxfId="3237" priority="5511"/>
    <cfRule type="duplicateValues" dxfId="3236" priority="5512"/>
    <cfRule type="duplicateValues" dxfId="3235" priority="5513"/>
    <cfRule type="duplicateValues" dxfId="3234" priority="5514"/>
    <cfRule type="duplicateValues" dxfId="3233" priority="5515"/>
  </conditionalFormatting>
  <conditionalFormatting sqref="C153">
    <cfRule type="duplicateValues" dxfId="3232" priority="5490"/>
    <cfRule type="duplicateValues" dxfId="3231" priority="5491"/>
    <cfRule type="duplicateValues" dxfId="3230" priority="5492"/>
    <cfRule type="duplicateValues" dxfId="3229" priority="5493"/>
    <cfRule type="duplicateValues" dxfId="3228" priority="5494"/>
    <cfRule type="duplicateValues" dxfId="3227" priority="5495"/>
    <cfRule type="duplicateValues" dxfId="3226" priority="5496"/>
    <cfRule type="duplicateValues" dxfId="3225" priority="5497"/>
    <cfRule type="duplicateValues" dxfId="3224" priority="5498"/>
    <cfRule type="duplicateValues" dxfId="3223" priority="5499"/>
    <cfRule type="duplicateValues" dxfId="3222" priority="5500"/>
    <cfRule type="duplicateValues" dxfId="3221" priority="5501"/>
    <cfRule type="duplicateValues" dxfId="3220" priority="5502"/>
  </conditionalFormatting>
  <conditionalFormatting sqref="C154">
    <cfRule type="duplicateValues" dxfId="3219" priority="5363"/>
    <cfRule type="duplicateValues" dxfId="3218" priority="5364"/>
    <cfRule type="duplicateValues" dxfId="3217" priority="5365"/>
    <cfRule type="duplicateValues" dxfId="3216" priority="5366"/>
    <cfRule type="duplicateValues" dxfId="3215" priority="5367"/>
    <cfRule type="duplicateValues" dxfId="3214" priority="5368"/>
    <cfRule type="duplicateValues" dxfId="3213" priority="5369"/>
    <cfRule type="duplicateValues" dxfId="3212" priority="5370"/>
    <cfRule type="duplicateValues" dxfId="3211" priority="5371"/>
    <cfRule type="duplicateValues" dxfId="3210" priority="5372"/>
    <cfRule type="duplicateValues" dxfId="3209" priority="5373"/>
    <cfRule type="duplicateValues" dxfId="3208" priority="5374"/>
    <cfRule type="duplicateValues" dxfId="3207" priority="5375"/>
  </conditionalFormatting>
  <conditionalFormatting sqref="C155">
    <cfRule type="duplicateValues" dxfId="3206" priority="5826"/>
    <cfRule type="duplicateValues" dxfId="3205" priority="5827"/>
    <cfRule type="duplicateValues" dxfId="3204" priority="5828"/>
    <cfRule type="duplicateValues" dxfId="3203" priority="5829"/>
    <cfRule type="duplicateValues" dxfId="3202" priority="5830"/>
    <cfRule type="duplicateValues" dxfId="3201" priority="5831"/>
    <cfRule type="duplicateValues" dxfId="3200" priority="5832"/>
    <cfRule type="duplicateValues" dxfId="3199" priority="5833"/>
    <cfRule type="duplicateValues" dxfId="3198" priority="5834"/>
    <cfRule type="duplicateValues" dxfId="3197" priority="5835"/>
    <cfRule type="duplicateValues" dxfId="3196" priority="5836"/>
    <cfRule type="duplicateValues" dxfId="3195" priority="5837"/>
    <cfRule type="duplicateValues" dxfId="3194" priority="5838"/>
  </conditionalFormatting>
  <conditionalFormatting sqref="C156">
    <cfRule type="duplicateValues" dxfId="3193" priority="5811"/>
    <cfRule type="duplicateValues" dxfId="3192" priority="5812"/>
    <cfRule type="duplicateValues" dxfId="3191" priority="5813"/>
    <cfRule type="duplicateValues" dxfId="3190" priority="5814"/>
    <cfRule type="duplicateValues" dxfId="3189" priority="5815"/>
  </conditionalFormatting>
  <conditionalFormatting sqref="C157">
    <cfRule type="duplicateValues" dxfId="3188" priority="5352"/>
    <cfRule type="duplicateValues" dxfId="3187" priority="5353"/>
    <cfRule type="duplicateValues" dxfId="3186" priority="5354"/>
    <cfRule type="duplicateValues" dxfId="3185" priority="5355"/>
    <cfRule type="duplicateValues" dxfId="3184" priority="5356"/>
    <cfRule type="duplicateValues" dxfId="3183" priority="5357"/>
    <cfRule type="duplicateValues" dxfId="3182" priority="5358"/>
    <cfRule type="duplicateValues" dxfId="3181" priority="5359"/>
    <cfRule type="duplicateValues" dxfId="3180" priority="5360"/>
    <cfRule type="duplicateValues" dxfId="3179" priority="5361"/>
    <cfRule type="duplicateValues" dxfId="3178" priority="5362"/>
  </conditionalFormatting>
  <conditionalFormatting sqref="C158">
    <cfRule type="duplicateValues" dxfId="3177" priority="5794"/>
    <cfRule type="duplicateValues" dxfId="3176" priority="5795"/>
    <cfRule type="duplicateValues" dxfId="3175" priority="5796"/>
    <cfRule type="duplicateValues" dxfId="3174" priority="5797"/>
    <cfRule type="duplicateValues" dxfId="3173" priority="5798"/>
    <cfRule type="duplicateValues" dxfId="3172" priority="5799"/>
    <cfRule type="duplicateValues" dxfId="3171" priority="5800"/>
    <cfRule type="duplicateValues" dxfId="3170" priority="5801"/>
    <cfRule type="duplicateValues" dxfId="3169" priority="5802"/>
    <cfRule type="duplicateValues" dxfId="3168" priority="5803"/>
    <cfRule type="duplicateValues" dxfId="3167" priority="5804"/>
  </conditionalFormatting>
  <conditionalFormatting sqref="C159:C160">
    <cfRule type="duplicateValues" dxfId="3166" priority="14994"/>
  </conditionalFormatting>
  <conditionalFormatting sqref="C161">
    <cfRule type="duplicateValues" dxfId="3165" priority="4971"/>
    <cfRule type="duplicateValues" dxfId="3164" priority="4972"/>
    <cfRule type="duplicateValues" dxfId="3163" priority="4973"/>
    <cfRule type="duplicateValues" dxfId="3162" priority="4974"/>
    <cfRule type="duplicateValues" dxfId="3161" priority="4975"/>
  </conditionalFormatting>
  <conditionalFormatting sqref="C162">
    <cfRule type="duplicateValues" dxfId="3160" priority="5153"/>
    <cfRule type="duplicateValues" dxfId="3159" priority="5154"/>
    <cfRule type="duplicateValues" dxfId="3158" priority="5155"/>
    <cfRule type="duplicateValues" dxfId="3157" priority="5156"/>
    <cfRule type="duplicateValues" dxfId="3156" priority="5157"/>
    <cfRule type="duplicateValues" dxfId="3155" priority="5158"/>
    <cfRule type="duplicateValues" dxfId="3154" priority="5159"/>
    <cfRule type="duplicateValues" dxfId="3153" priority="5160"/>
    <cfRule type="duplicateValues" dxfId="3152" priority="5161"/>
    <cfRule type="duplicateValues" dxfId="3151" priority="5162"/>
  </conditionalFormatting>
  <conditionalFormatting sqref="C162:C172">
    <cfRule type="duplicateValues" dxfId="3150" priority="17221"/>
  </conditionalFormatting>
  <conditionalFormatting sqref="C163">
    <cfRule type="duplicateValues" dxfId="3149" priority="4999"/>
    <cfRule type="duplicateValues" dxfId="3148" priority="5000"/>
    <cfRule type="duplicateValues" dxfId="3147" priority="5001"/>
    <cfRule type="duplicateValues" dxfId="3146" priority="5002"/>
  </conditionalFormatting>
  <conditionalFormatting sqref="C164">
    <cfRule type="duplicateValues" dxfId="3145" priority="5124"/>
    <cfRule type="duplicateValues" dxfId="3144" priority="5125"/>
    <cfRule type="duplicateValues" dxfId="3143" priority="5126"/>
    <cfRule type="duplicateValues" dxfId="3142" priority="5127"/>
    <cfRule type="duplicateValues" dxfId="3141" priority="5128"/>
  </conditionalFormatting>
  <conditionalFormatting sqref="C165">
    <cfRule type="duplicateValues" dxfId="3140" priority="5018"/>
    <cfRule type="duplicateValues" dxfId="3139" priority="5019"/>
    <cfRule type="duplicateValues" dxfId="3138" priority="5020"/>
    <cfRule type="duplicateValues" dxfId="3137" priority="5021"/>
  </conditionalFormatting>
  <conditionalFormatting sqref="C166">
    <cfRule type="duplicateValues" dxfId="3136" priority="5104"/>
    <cfRule type="duplicateValues" dxfId="3135" priority="5105"/>
    <cfRule type="duplicateValues" dxfId="3134" priority="5106"/>
    <cfRule type="duplicateValues" dxfId="3133" priority="5107"/>
  </conditionalFormatting>
  <conditionalFormatting sqref="C167">
    <cfRule type="duplicateValues" dxfId="3132" priority="5094"/>
    <cfRule type="duplicateValues" dxfId="3131" priority="5095"/>
    <cfRule type="duplicateValues" dxfId="3130" priority="5096"/>
    <cfRule type="duplicateValues" dxfId="3129" priority="5097"/>
    <cfRule type="duplicateValues" dxfId="3128" priority="5098"/>
    <cfRule type="duplicateValues" dxfId="3127" priority="5099"/>
  </conditionalFormatting>
  <conditionalFormatting sqref="C168">
    <cfRule type="duplicateValues" dxfId="3126" priority="5022"/>
    <cfRule type="duplicateValues" dxfId="3125" priority="5023"/>
    <cfRule type="duplicateValues" dxfId="3124" priority="5024"/>
    <cfRule type="duplicateValues" dxfId="3123" priority="5025"/>
    <cfRule type="duplicateValues" dxfId="3122" priority="5026"/>
    <cfRule type="duplicateValues" dxfId="3121" priority="5027"/>
    <cfRule type="duplicateValues" dxfId="3120" priority="5028"/>
    <cfRule type="duplicateValues" dxfId="3119" priority="5029"/>
    <cfRule type="duplicateValues" dxfId="3118" priority="5030"/>
  </conditionalFormatting>
  <conditionalFormatting sqref="C169">
    <cfRule type="duplicateValues" dxfId="3117" priority="5066"/>
    <cfRule type="duplicateValues" dxfId="3116" priority="5067"/>
    <cfRule type="duplicateValues" dxfId="3115" priority="5068"/>
    <cfRule type="duplicateValues" dxfId="3114" priority="5069"/>
    <cfRule type="duplicateValues" dxfId="3113" priority="5070"/>
  </conditionalFormatting>
  <conditionalFormatting sqref="C170">
    <cfRule type="duplicateValues" dxfId="3112" priority="5062"/>
    <cfRule type="duplicateValues" dxfId="3111" priority="5063"/>
    <cfRule type="duplicateValues" dxfId="3110" priority="5064"/>
    <cfRule type="duplicateValues" dxfId="3109" priority="5065"/>
  </conditionalFormatting>
  <conditionalFormatting sqref="C170:C172">
    <cfRule type="duplicateValues" dxfId="3108" priority="16387"/>
    <cfRule type="duplicateValues" dxfId="3107" priority="16388"/>
    <cfRule type="duplicateValues" dxfId="3106" priority="16389"/>
    <cfRule type="duplicateValues" dxfId="3105" priority="16390"/>
    <cfRule type="duplicateValues" dxfId="3104" priority="16391"/>
  </conditionalFormatting>
  <conditionalFormatting sqref="C171">
    <cfRule type="duplicateValues" dxfId="3103" priority="4953"/>
    <cfRule type="duplicateValues" dxfId="3102" priority="4954"/>
    <cfRule type="duplicateValues" dxfId="3101" priority="4955"/>
    <cfRule type="duplicateValues" dxfId="3100" priority="4956"/>
    <cfRule type="duplicateValues" dxfId="3099" priority="4957"/>
    <cfRule type="duplicateValues" dxfId="3098" priority="4958"/>
    <cfRule type="duplicateValues" dxfId="3097" priority="4959"/>
    <cfRule type="duplicateValues" dxfId="3096" priority="4960"/>
  </conditionalFormatting>
  <conditionalFormatting sqref="C172">
    <cfRule type="duplicateValues" dxfId="3095" priority="5014"/>
    <cfRule type="duplicateValues" dxfId="3094" priority="5015"/>
    <cfRule type="duplicateValues" dxfId="3093" priority="5016"/>
    <cfRule type="duplicateValues" dxfId="3092" priority="5017"/>
  </conditionalFormatting>
  <conditionalFormatting sqref="C173">
    <cfRule type="duplicateValues" dxfId="3091" priority="4914"/>
  </conditionalFormatting>
  <conditionalFormatting sqref="C178:C183 C174:C176">
    <cfRule type="duplicateValues" dxfId="3090" priority="16345"/>
    <cfRule type="duplicateValues" dxfId="3089" priority="16346"/>
    <cfRule type="duplicateValues" dxfId="3088" priority="16347"/>
    <cfRule type="duplicateValues" dxfId="3087" priority="16348"/>
    <cfRule type="duplicateValues" dxfId="3086" priority="16349"/>
    <cfRule type="duplicateValues" dxfId="3085" priority="16350"/>
    <cfRule type="duplicateValues" dxfId="3084" priority="16351"/>
    <cfRule type="duplicateValues" dxfId="3083" priority="16352"/>
    <cfRule type="duplicateValues" dxfId="3082" priority="16353"/>
    <cfRule type="duplicateValues" dxfId="3081" priority="16354"/>
    <cfRule type="duplicateValues" dxfId="3080" priority="16355"/>
  </conditionalFormatting>
  <conditionalFormatting sqref="C175">
    <cfRule type="duplicateValues" dxfId="3079" priority="4801"/>
    <cfRule type="duplicateValues" dxfId="3078" priority="4802"/>
    <cfRule type="duplicateValues" dxfId="3077" priority="4803"/>
    <cfRule type="duplicateValues" dxfId="3076" priority="4804"/>
    <cfRule type="duplicateValues" dxfId="3075" priority="4805"/>
    <cfRule type="duplicateValues" dxfId="3074" priority="4806"/>
    <cfRule type="duplicateValues" dxfId="3073" priority="4807"/>
    <cfRule type="duplicateValues" dxfId="3072" priority="4808"/>
    <cfRule type="duplicateValues" dxfId="3071" priority="4809"/>
    <cfRule type="duplicateValues" dxfId="3070" priority="4810"/>
    <cfRule type="duplicateValues" dxfId="3069" priority="4811"/>
    <cfRule type="duplicateValues" dxfId="3068" priority="4812"/>
    <cfRule type="duplicateValues" dxfId="3067" priority="4813"/>
  </conditionalFormatting>
  <conditionalFormatting sqref="C178:C183 C176">
    <cfRule type="duplicateValues" dxfId="3066" priority="16367"/>
    <cfRule type="duplicateValues" dxfId="3065" priority="16368"/>
    <cfRule type="duplicateValues" dxfId="3064" priority="16369"/>
    <cfRule type="duplicateValues" dxfId="3063" priority="16370"/>
    <cfRule type="duplicateValues" dxfId="3062" priority="16371"/>
  </conditionalFormatting>
  <conditionalFormatting sqref="C184">
    <cfRule type="duplicateValues" dxfId="3061" priority="4563"/>
    <cfRule type="duplicateValues" dxfId="3060" priority="4564"/>
    <cfRule type="duplicateValues" dxfId="3059" priority="4565"/>
    <cfRule type="duplicateValues" dxfId="3058" priority="4566"/>
    <cfRule type="duplicateValues" dxfId="3057" priority="4567"/>
    <cfRule type="duplicateValues" dxfId="3056" priority="4568"/>
    <cfRule type="duplicateValues" dxfId="3055" priority="4569"/>
    <cfRule type="duplicateValues" dxfId="3054" priority="4570"/>
    <cfRule type="duplicateValues" dxfId="3053" priority="4571"/>
  </conditionalFormatting>
  <conditionalFormatting sqref="C185">
    <cfRule type="duplicateValues" dxfId="3052" priority="4382"/>
    <cfRule type="duplicateValues" dxfId="3051" priority="4383"/>
    <cfRule type="duplicateValues" dxfId="3050" priority="4384"/>
    <cfRule type="duplicateValues" dxfId="3049" priority="4385"/>
    <cfRule type="duplicateValues" dxfId="3048" priority="4386"/>
    <cfRule type="duplicateValues" dxfId="3047" priority="4387"/>
    <cfRule type="duplicateValues" dxfId="3046" priority="4388"/>
    <cfRule type="duplicateValues" dxfId="3045" priority="4389"/>
    <cfRule type="duplicateValues" dxfId="3044" priority="4390"/>
  </conditionalFormatting>
  <conditionalFormatting sqref="C186">
    <cfRule type="duplicateValues" dxfId="3043" priority="4374"/>
    <cfRule type="duplicateValues" dxfId="3042" priority="4375"/>
    <cfRule type="duplicateValues" dxfId="3041" priority="4376"/>
    <cfRule type="duplicateValues" dxfId="3040" priority="4377"/>
    <cfRule type="duplicateValues" dxfId="3039" priority="4378"/>
    <cfRule type="duplicateValues" dxfId="3038" priority="4379"/>
    <cfRule type="duplicateValues" dxfId="3037" priority="4380"/>
    <cfRule type="duplicateValues" dxfId="3036" priority="4381"/>
  </conditionalFormatting>
  <conditionalFormatting sqref="C187">
    <cfRule type="duplicateValues" dxfId="3035" priority="4649"/>
    <cfRule type="duplicateValues" dxfId="3034" priority="4650"/>
    <cfRule type="duplicateValues" dxfId="3033" priority="4651"/>
    <cfRule type="duplicateValues" dxfId="3032" priority="4652"/>
    <cfRule type="duplicateValues" dxfId="3031" priority="4653"/>
    <cfRule type="duplicateValues" dxfId="3030" priority="4654"/>
    <cfRule type="duplicateValues" dxfId="3029" priority="4655"/>
    <cfRule type="duplicateValues" dxfId="3028" priority="4656"/>
    <cfRule type="duplicateValues" dxfId="3027" priority="4657"/>
    <cfRule type="duplicateValues" dxfId="3026" priority="4658"/>
    <cfRule type="duplicateValues" dxfId="3025" priority="4659"/>
    <cfRule type="duplicateValues" dxfId="3024" priority="4660"/>
    <cfRule type="duplicateValues" dxfId="3023" priority="4661"/>
    <cfRule type="duplicateValues" dxfId="3022" priority="4662"/>
  </conditionalFormatting>
  <conditionalFormatting sqref="C188">
    <cfRule type="duplicateValues" dxfId="3021" priority="4635"/>
    <cfRule type="duplicateValues" dxfId="3020" priority="4636"/>
    <cfRule type="duplicateValues" dxfId="3019" priority="4637"/>
    <cfRule type="duplicateValues" dxfId="3018" priority="4638"/>
    <cfRule type="duplicateValues" dxfId="3017" priority="4639"/>
    <cfRule type="duplicateValues" dxfId="3016" priority="4640"/>
    <cfRule type="duplicateValues" dxfId="3015" priority="4641"/>
    <cfRule type="duplicateValues" dxfId="3014" priority="4642"/>
    <cfRule type="duplicateValues" dxfId="3013" priority="4643"/>
    <cfRule type="duplicateValues" dxfId="3012" priority="4644"/>
    <cfRule type="duplicateValues" dxfId="3011" priority="4645"/>
    <cfRule type="duplicateValues" dxfId="3010" priority="4646"/>
    <cfRule type="duplicateValues" dxfId="3009" priority="4647"/>
    <cfRule type="duplicateValues" dxfId="3008" priority="4648"/>
  </conditionalFormatting>
  <conditionalFormatting sqref="C189">
    <cfRule type="duplicateValues" dxfId="3007" priority="4620"/>
    <cfRule type="duplicateValues" dxfId="3006" priority="4621"/>
    <cfRule type="duplicateValues" dxfId="3005" priority="4622"/>
    <cfRule type="duplicateValues" dxfId="3004" priority="4623"/>
    <cfRule type="duplicateValues" dxfId="3003" priority="4624"/>
    <cfRule type="duplicateValues" dxfId="3002" priority="4625"/>
    <cfRule type="duplicateValues" dxfId="3001" priority="4626"/>
    <cfRule type="duplicateValues" dxfId="3000" priority="4627"/>
  </conditionalFormatting>
  <conditionalFormatting sqref="C190">
    <cfRule type="duplicateValues" dxfId="2999" priority="4423"/>
    <cfRule type="duplicateValues" dxfId="2998" priority="4424"/>
    <cfRule type="duplicateValues" dxfId="2997" priority="4425"/>
    <cfRule type="duplicateValues" dxfId="2996" priority="4426"/>
    <cfRule type="duplicateValues" dxfId="2995" priority="4427"/>
    <cfRule type="duplicateValues" dxfId="2994" priority="4428"/>
    <cfRule type="duplicateValues" dxfId="2993" priority="4429"/>
    <cfRule type="duplicateValues" dxfId="2992" priority="4430"/>
    <cfRule type="duplicateValues" dxfId="2991" priority="4431"/>
    <cfRule type="duplicateValues" dxfId="2990" priority="4432"/>
  </conditionalFormatting>
  <conditionalFormatting sqref="C191">
    <cfRule type="duplicateValues" dxfId="2989" priority="4611"/>
  </conditionalFormatting>
  <conditionalFormatting sqref="C191:C193">
    <cfRule type="duplicateValues" dxfId="2988" priority="16326"/>
    <cfRule type="duplicateValues" dxfId="2987" priority="16327"/>
    <cfRule type="duplicateValues" dxfId="2986" priority="16328"/>
    <cfRule type="duplicateValues" dxfId="2985" priority="16329"/>
    <cfRule type="duplicateValues" dxfId="2984" priority="16330"/>
    <cfRule type="duplicateValues" dxfId="2983" priority="16331"/>
  </conditionalFormatting>
  <conditionalFormatting sqref="C192">
    <cfRule type="duplicateValues" dxfId="2982" priority="4608"/>
  </conditionalFormatting>
  <conditionalFormatting sqref="C193">
    <cfRule type="duplicateValues" dxfId="2981" priority="4609"/>
  </conditionalFormatting>
  <conditionalFormatting sqref="C194">
    <cfRule type="duplicateValues" dxfId="2980" priority="4677"/>
    <cfRule type="duplicateValues" dxfId="2979" priority="4678"/>
    <cfRule type="duplicateValues" dxfId="2978" priority="4679"/>
    <cfRule type="duplicateValues" dxfId="2977" priority="4680"/>
    <cfRule type="duplicateValues" dxfId="2976" priority="4681"/>
    <cfRule type="duplicateValues" dxfId="2975" priority="4682"/>
    <cfRule type="duplicateValues" dxfId="2974" priority="4683"/>
    <cfRule type="duplicateValues" dxfId="2973" priority="4684"/>
  </conditionalFormatting>
  <conditionalFormatting sqref="C195">
    <cfRule type="duplicateValues" dxfId="2972" priority="4077"/>
    <cfRule type="duplicateValues" dxfId="2971" priority="4078"/>
    <cfRule type="duplicateValues" dxfId="2970" priority="4079"/>
    <cfRule type="duplicateValues" dxfId="2969" priority="4080"/>
    <cfRule type="duplicateValues" dxfId="2968" priority="4081"/>
    <cfRule type="duplicateValues" dxfId="2967" priority="4082"/>
    <cfRule type="duplicateValues" dxfId="2966" priority="4083"/>
    <cfRule type="duplicateValues" dxfId="2965" priority="4084"/>
  </conditionalFormatting>
  <conditionalFormatting sqref="C196">
    <cfRule type="duplicateValues" dxfId="2964" priority="4325"/>
    <cfRule type="duplicateValues" dxfId="2963" priority="4326"/>
    <cfRule type="duplicateValues" dxfId="2962" priority="4327"/>
    <cfRule type="duplicateValues" dxfId="2961" priority="4328"/>
    <cfRule type="duplicateValues" dxfId="2960" priority="4329"/>
    <cfRule type="duplicateValues" dxfId="2959" priority="4330"/>
    <cfRule type="duplicateValues" dxfId="2958" priority="4331"/>
    <cfRule type="duplicateValues" dxfId="2957" priority="4332"/>
    <cfRule type="duplicateValues" dxfId="2956" priority="4333"/>
  </conditionalFormatting>
  <conditionalFormatting sqref="C197">
    <cfRule type="duplicateValues" dxfId="2955" priority="4307"/>
    <cfRule type="duplicateValues" dxfId="2954" priority="4308"/>
    <cfRule type="duplicateValues" dxfId="2953" priority="4309"/>
    <cfRule type="duplicateValues" dxfId="2952" priority="4310"/>
    <cfRule type="duplicateValues" dxfId="2951" priority="4311"/>
    <cfRule type="duplicateValues" dxfId="2950" priority="4312"/>
    <cfRule type="duplicateValues" dxfId="2949" priority="4313"/>
    <cfRule type="duplicateValues" dxfId="2948" priority="4314"/>
    <cfRule type="duplicateValues" dxfId="2947" priority="4315"/>
  </conditionalFormatting>
  <conditionalFormatting sqref="C198">
    <cfRule type="duplicateValues" dxfId="2946" priority="4295"/>
    <cfRule type="duplicateValues" dxfId="2945" priority="4296"/>
    <cfRule type="duplicateValues" dxfId="2944" priority="4297"/>
    <cfRule type="duplicateValues" dxfId="2943" priority="4298"/>
    <cfRule type="duplicateValues" dxfId="2942" priority="4299"/>
    <cfRule type="duplicateValues" dxfId="2941" priority="4300"/>
    <cfRule type="duplicateValues" dxfId="2940" priority="4301"/>
    <cfRule type="duplicateValues" dxfId="2939" priority="4302"/>
    <cfRule type="duplicateValues" dxfId="2938" priority="4303"/>
    <cfRule type="duplicateValues" dxfId="2937" priority="4304"/>
    <cfRule type="duplicateValues" dxfId="2936" priority="4305"/>
    <cfRule type="duplicateValues" dxfId="2935" priority="4306"/>
  </conditionalFormatting>
  <conditionalFormatting sqref="C199">
    <cfRule type="duplicateValues" dxfId="2934" priority="4287"/>
    <cfRule type="duplicateValues" dxfId="2933" priority="4288"/>
    <cfRule type="duplicateValues" dxfId="2932" priority="4289"/>
    <cfRule type="duplicateValues" dxfId="2931" priority="4290"/>
    <cfRule type="duplicateValues" dxfId="2930" priority="4291"/>
    <cfRule type="duplicateValues" dxfId="2929" priority="4292"/>
    <cfRule type="duplicateValues" dxfId="2928" priority="4293"/>
    <cfRule type="duplicateValues" dxfId="2927" priority="4294"/>
  </conditionalFormatting>
  <conditionalFormatting sqref="C200">
    <cfRule type="duplicateValues" dxfId="2926" priority="4280"/>
    <cfRule type="duplicateValues" dxfId="2925" priority="4281"/>
    <cfRule type="duplicateValues" dxfId="2924" priority="4282"/>
    <cfRule type="duplicateValues" dxfId="2923" priority="4283"/>
    <cfRule type="duplicateValues" dxfId="2922" priority="4284"/>
    <cfRule type="duplicateValues" dxfId="2921" priority="4285"/>
    <cfRule type="duplicateValues" dxfId="2920" priority="4286"/>
  </conditionalFormatting>
  <conditionalFormatting sqref="C201">
    <cfRule type="duplicateValues" dxfId="2919" priority="4550"/>
    <cfRule type="duplicateValues" dxfId="2918" priority="4551"/>
    <cfRule type="duplicateValues" dxfId="2917" priority="4552"/>
    <cfRule type="duplicateValues" dxfId="2916" priority="4553"/>
    <cfRule type="duplicateValues" dxfId="2915" priority="4554"/>
    <cfRule type="duplicateValues" dxfId="2914" priority="4555"/>
    <cfRule type="duplicateValues" dxfId="2913" priority="4556"/>
    <cfRule type="duplicateValues" dxfId="2912" priority="4557"/>
    <cfRule type="duplicateValues" dxfId="2911" priority="4558"/>
    <cfRule type="duplicateValues" dxfId="2910" priority="4559"/>
    <cfRule type="duplicateValues" dxfId="2909" priority="4560"/>
    <cfRule type="duplicateValues" dxfId="2908" priority="4561"/>
    <cfRule type="duplicateValues" dxfId="2907" priority="4562"/>
  </conditionalFormatting>
  <conditionalFormatting sqref="C202">
    <cfRule type="duplicateValues" dxfId="2906" priority="4109"/>
    <cfRule type="duplicateValues" dxfId="2905" priority="4110"/>
    <cfRule type="duplicateValues" dxfId="2904" priority="4111"/>
    <cfRule type="duplicateValues" dxfId="2903" priority="4112"/>
    <cfRule type="duplicateValues" dxfId="2902" priority="4113"/>
    <cfRule type="duplicateValues" dxfId="2901" priority="4114"/>
    <cfRule type="duplicateValues" dxfId="2900" priority="4115"/>
    <cfRule type="duplicateValues" dxfId="2899" priority="4116"/>
    <cfRule type="duplicateValues" dxfId="2898" priority="4117"/>
    <cfRule type="duplicateValues" dxfId="2897" priority="4118"/>
  </conditionalFormatting>
  <conditionalFormatting sqref="C203">
    <cfRule type="duplicateValues" dxfId="2896" priority="4093"/>
    <cfRule type="duplicateValues" dxfId="2895" priority="4094"/>
    <cfRule type="duplicateValues" dxfId="2894" priority="4095"/>
    <cfRule type="duplicateValues" dxfId="2893" priority="4096"/>
    <cfRule type="duplicateValues" dxfId="2892" priority="4097"/>
    <cfRule type="duplicateValues" dxfId="2891" priority="4098"/>
    <cfRule type="duplicateValues" dxfId="2890" priority="4099"/>
    <cfRule type="duplicateValues" dxfId="2889" priority="4100"/>
  </conditionalFormatting>
  <conditionalFormatting sqref="C204">
    <cfRule type="duplicateValues" dxfId="2888" priority="4415"/>
    <cfRule type="duplicateValues" dxfId="2887" priority="4416"/>
    <cfRule type="duplicateValues" dxfId="2886" priority="4417"/>
    <cfRule type="duplicateValues" dxfId="2885" priority="4418"/>
    <cfRule type="duplicateValues" dxfId="2884" priority="4419"/>
    <cfRule type="duplicateValues" dxfId="2883" priority="4420"/>
    <cfRule type="duplicateValues" dxfId="2882" priority="4421"/>
    <cfRule type="duplicateValues" dxfId="2881" priority="4422"/>
  </conditionalFormatting>
  <conditionalFormatting sqref="C205">
    <cfRule type="duplicateValues" dxfId="2880" priority="4037"/>
    <cfRule type="duplicateValues" dxfId="2879" priority="4038"/>
    <cfRule type="duplicateValues" dxfId="2878" priority="4039"/>
    <cfRule type="duplicateValues" dxfId="2877" priority="4040"/>
    <cfRule type="duplicateValues" dxfId="2876" priority="4041"/>
    <cfRule type="duplicateValues" dxfId="2875" priority="4042"/>
  </conditionalFormatting>
  <conditionalFormatting sqref="C206">
    <cfRule type="duplicateValues" dxfId="2874" priority="4260"/>
    <cfRule type="duplicateValues" dxfId="2873" priority="4261"/>
    <cfRule type="duplicateValues" dxfId="2872" priority="4262"/>
    <cfRule type="duplicateValues" dxfId="2871" priority="4263"/>
    <cfRule type="duplicateValues" dxfId="2870" priority="4264"/>
    <cfRule type="duplicateValues" dxfId="2869" priority="4265"/>
    <cfRule type="duplicateValues" dxfId="2868" priority="4266"/>
    <cfRule type="duplicateValues" dxfId="2867" priority="4267"/>
    <cfRule type="duplicateValues" dxfId="2866" priority="4268"/>
    <cfRule type="duplicateValues" dxfId="2865" priority="4269"/>
    <cfRule type="duplicateValues" dxfId="2864" priority="4270"/>
    <cfRule type="duplicateValues" dxfId="2863" priority="4271"/>
    <cfRule type="duplicateValues" dxfId="2862" priority="4272"/>
  </conditionalFormatting>
  <conditionalFormatting sqref="C207">
    <cfRule type="duplicateValues" dxfId="2861" priority="4030"/>
    <cfRule type="duplicateValues" dxfId="2860" priority="4031"/>
    <cfRule type="duplicateValues" dxfId="2859" priority="4032"/>
    <cfRule type="duplicateValues" dxfId="2858" priority="4033"/>
    <cfRule type="duplicateValues" dxfId="2857" priority="4034"/>
    <cfRule type="duplicateValues" dxfId="2856" priority="4035"/>
    <cfRule type="duplicateValues" dxfId="2855" priority="4036"/>
  </conditionalFormatting>
  <conditionalFormatting sqref="C208">
    <cfRule type="duplicateValues" dxfId="2854" priority="4363"/>
    <cfRule type="duplicateValues" dxfId="2853" priority="4364"/>
    <cfRule type="duplicateValues" dxfId="2852" priority="4365"/>
    <cfRule type="duplicateValues" dxfId="2851" priority="4366"/>
    <cfRule type="duplicateValues" dxfId="2850" priority="4367"/>
    <cfRule type="duplicateValues" dxfId="2849" priority="4368"/>
    <cfRule type="duplicateValues" dxfId="2848" priority="4369"/>
    <cfRule type="duplicateValues" dxfId="2847" priority="4370"/>
    <cfRule type="duplicateValues" dxfId="2846" priority="4371"/>
    <cfRule type="duplicateValues" dxfId="2845" priority="4372"/>
    <cfRule type="duplicateValues" dxfId="2844" priority="4373"/>
  </conditionalFormatting>
  <conditionalFormatting sqref="C209">
    <cfRule type="duplicateValues" dxfId="2843" priority="4347"/>
    <cfRule type="duplicateValues" dxfId="2842" priority="4348"/>
    <cfRule type="duplicateValues" dxfId="2841" priority="4349"/>
    <cfRule type="duplicateValues" dxfId="2840" priority="4350"/>
    <cfRule type="duplicateValues" dxfId="2839" priority="4351"/>
    <cfRule type="duplicateValues" dxfId="2838" priority="4352"/>
    <cfRule type="duplicateValues" dxfId="2837" priority="4353"/>
    <cfRule type="duplicateValues" dxfId="2836" priority="4354"/>
    <cfRule type="duplicateValues" dxfId="2835" priority="4355"/>
    <cfRule type="duplicateValues" dxfId="2834" priority="4356"/>
    <cfRule type="duplicateValues" dxfId="2833" priority="4357"/>
    <cfRule type="duplicateValues" dxfId="2832" priority="4358"/>
    <cfRule type="duplicateValues" dxfId="2831" priority="4359"/>
    <cfRule type="duplicateValues" dxfId="2830" priority="4360"/>
    <cfRule type="duplicateValues" dxfId="2829" priority="4361"/>
    <cfRule type="duplicateValues" dxfId="2828" priority="4362"/>
  </conditionalFormatting>
  <conditionalFormatting sqref="C210">
    <cfRule type="duplicateValues" dxfId="2827" priority="4391"/>
    <cfRule type="duplicateValues" dxfId="2826" priority="4392"/>
    <cfRule type="duplicateValues" dxfId="2825" priority="4393"/>
    <cfRule type="duplicateValues" dxfId="2824" priority="4394"/>
    <cfRule type="duplicateValues" dxfId="2823" priority="4395"/>
    <cfRule type="duplicateValues" dxfId="2822" priority="4396"/>
    <cfRule type="duplicateValues" dxfId="2821" priority="4397"/>
    <cfRule type="duplicateValues" dxfId="2820" priority="4398"/>
    <cfRule type="duplicateValues" dxfId="2819" priority="4399"/>
    <cfRule type="duplicateValues" dxfId="2818" priority="4400"/>
    <cfRule type="duplicateValues" dxfId="2817" priority="4401"/>
    <cfRule type="duplicateValues" dxfId="2816" priority="4402"/>
    <cfRule type="duplicateValues" dxfId="2815" priority="4403"/>
    <cfRule type="duplicateValues" dxfId="2814" priority="4404"/>
    <cfRule type="duplicateValues" dxfId="2813" priority="4405"/>
    <cfRule type="duplicateValues" dxfId="2812" priority="4406"/>
  </conditionalFormatting>
  <conditionalFormatting sqref="C211">
    <cfRule type="duplicateValues" dxfId="2811" priority="4516"/>
    <cfRule type="duplicateValues" dxfId="2810" priority="4517"/>
    <cfRule type="duplicateValues" dxfId="2809" priority="4518"/>
    <cfRule type="duplicateValues" dxfId="2808" priority="4519"/>
    <cfRule type="duplicateValues" dxfId="2807" priority="4520"/>
    <cfRule type="duplicateValues" dxfId="2806" priority="4521"/>
    <cfRule type="duplicateValues" dxfId="2805" priority="4522"/>
    <cfRule type="duplicateValues" dxfId="2804" priority="4523"/>
  </conditionalFormatting>
  <conditionalFormatting sqref="C212">
    <cfRule type="duplicateValues" dxfId="2803" priority="4505"/>
    <cfRule type="duplicateValues" dxfId="2802" priority="4506"/>
    <cfRule type="duplicateValues" dxfId="2801" priority="4507"/>
    <cfRule type="duplicateValues" dxfId="2800" priority="4508"/>
    <cfRule type="duplicateValues" dxfId="2799" priority="4509"/>
    <cfRule type="duplicateValues" dxfId="2798" priority="4510"/>
    <cfRule type="duplicateValues" dxfId="2797" priority="4511"/>
    <cfRule type="duplicateValues" dxfId="2796" priority="4512"/>
    <cfRule type="duplicateValues" dxfId="2795" priority="4513"/>
    <cfRule type="duplicateValues" dxfId="2794" priority="4514"/>
    <cfRule type="duplicateValues" dxfId="2793" priority="4515"/>
  </conditionalFormatting>
  <conditionalFormatting sqref="C213">
    <cfRule type="duplicateValues" dxfId="2792" priority="4590"/>
    <cfRule type="duplicateValues" dxfId="2791" priority="4591"/>
    <cfRule type="duplicateValues" dxfId="2790" priority="4592"/>
    <cfRule type="duplicateValues" dxfId="2789" priority="4593"/>
    <cfRule type="duplicateValues" dxfId="2788" priority="4594"/>
    <cfRule type="duplicateValues" dxfId="2787" priority="4595"/>
    <cfRule type="duplicateValues" dxfId="2786" priority="4596"/>
    <cfRule type="duplicateValues" dxfId="2785" priority="4597"/>
    <cfRule type="duplicateValues" dxfId="2784" priority="4598"/>
    <cfRule type="duplicateValues" dxfId="2783" priority="4599"/>
    <cfRule type="duplicateValues" dxfId="2782" priority="4600"/>
    <cfRule type="duplicateValues" dxfId="2781" priority="4601"/>
    <cfRule type="duplicateValues" dxfId="2780" priority="4602"/>
  </conditionalFormatting>
  <conditionalFormatting sqref="C214">
    <cfRule type="duplicateValues" dxfId="2779" priority="4491"/>
    <cfRule type="duplicateValues" dxfId="2778" priority="4492"/>
    <cfRule type="duplicateValues" dxfId="2777" priority="4493"/>
    <cfRule type="duplicateValues" dxfId="2776" priority="4494"/>
    <cfRule type="duplicateValues" dxfId="2775" priority="4495"/>
    <cfRule type="duplicateValues" dxfId="2774" priority="4496"/>
    <cfRule type="duplicateValues" dxfId="2773" priority="4497"/>
    <cfRule type="duplicateValues" dxfId="2772" priority="4498"/>
    <cfRule type="duplicateValues" dxfId="2771" priority="4499"/>
    <cfRule type="duplicateValues" dxfId="2770" priority="4500"/>
    <cfRule type="duplicateValues" dxfId="2769" priority="4501"/>
    <cfRule type="duplicateValues" dxfId="2768" priority="4502"/>
    <cfRule type="duplicateValues" dxfId="2767" priority="4503"/>
    <cfRule type="duplicateValues" dxfId="2766" priority="4504"/>
  </conditionalFormatting>
  <conditionalFormatting sqref="C215">
    <cfRule type="duplicateValues" dxfId="2765" priority="4484"/>
    <cfRule type="duplicateValues" dxfId="2764" priority="4485"/>
    <cfRule type="duplicateValues" dxfId="2763" priority="4486"/>
    <cfRule type="duplicateValues" dxfId="2762" priority="4487"/>
    <cfRule type="duplicateValues" dxfId="2761" priority="4488"/>
    <cfRule type="duplicateValues" dxfId="2760" priority="4489"/>
    <cfRule type="duplicateValues" dxfId="2759" priority="4490"/>
  </conditionalFormatting>
  <conditionalFormatting sqref="C216">
    <cfRule type="duplicateValues" dxfId="2758" priority="4478"/>
    <cfRule type="duplicateValues" dxfId="2757" priority="4479"/>
    <cfRule type="duplicateValues" dxfId="2756" priority="4480"/>
    <cfRule type="duplicateValues" dxfId="2755" priority="4481"/>
    <cfRule type="duplicateValues" dxfId="2754" priority="4482"/>
    <cfRule type="duplicateValues" dxfId="2753" priority="4483"/>
  </conditionalFormatting>
  <conditionalFormatting sqref="C217">
    <cfRule type="duplicateValues" dxfId="2752" priority="4471"/>
    <cfRule type="duplicateValues" dxfId="2751" priority="4472"/>
    <cfRule type="duplicateValues" dxfId="2750" priority="4473"/>
    <cfRule type="duplicateValues" dxfId="2749" priority="4474"/>
    <cfRule type="duplicateValues" dxfId="2748" priority="4475"/>
    <cfRule type="duplicateValues" dxfId="2747" priority="4476"/>
    <cfRule type="duplicateValues" dxfId="2746" priority="4477"/>
  </conditionalFormatting>
  <conditionalFormatting sqref="C218">
    <cfRule type="duplicateValues" dxfId="2745" priority="4253"/>
    <cfRule type="duplicateValues" dxfId="2744" priority="4254"/>
    <cfRule type="duplicateValues" dxfId="2743" priority="4255"/>
    <cfRule type="duplicateValues" dxfId="2742" priority="4256"/>
    <cfRule type="duplicateValues" dxfId="2741" priority="4257"/>
    <cfRule type="duplicateValues" dxfId="2740" priority="4258"/>
    <cfRule type="duplicateValues" dxfId="2739" priority="4259"/>
  </conditionalFormatting>
  <conditionalFormatting sqref="C219">
    <cfRule type="duplicateValues" dxfId="2738" priority="4128"/>
    <cfRule type="duplicateValues" dxfId="2737" priority="4129"/>
  </conditionalFormatting>
  <conditionalFormatting sqref="C220">
    <cfRule type="duplicateValues" dxfId="2736" priority="4246"/>
    <cfRule type="duplicateValues" dxfId="2735" priority="4247"/>
    <cfRule type="duplicateValues" dxfId="2734" priority="4248"/>
    <cfRule type="duplicateValues" dxfId="2733" priority="4249"/>
    <cfRule type="duplicateValues" dxfId="2732" priority="4250"/>
    <cfRule type="duplicateValues" dxfId="2731" priority="4251"/>
    <cfRule type="duplicateValues" dxfId="2730" priority="4252"/>
  </conditionalFormatting>
  <conditionalFormatting sqref="C221">
    <cfRule type="duplicateValues" dxfId="2729" priority="4225"/>
    <cfRule type="duplicateValues" dxfId="2728" priority="4226"/>
    <cfRule type="duplicateValues" dxfId="2727" priority="4227"/>
    <cfRule type="duplicateValues" dxfId="2726" priority="4228"/>
    <cfRule type="duplicateValues" dxfId="2725" priority="4229"/>
    <cfRule type="duplicateValues" dxfId="2724" priority="4230"/>
    <cfRule type="duplicateValues" dxfId="2723" priority="4231"/>
    <cfRule type="duplicateValues" dxfId="2722" priority="4232"/>
    <cfRule type="duplicateValues" dxfId="2721" priority="4233"/>
    <cfRule type="duplicateValues" dxfId="2720" priority="4234"/>
  </conditionalFormatting>
  <conditionalFormatting sqref="C221:C222">
    <cfRule type="duplicateValues" dxfId="2719" priority="16851"/>
  </conditionalFormatting>
  <conditionalFormatting sqref="C222">
    <cfRule type="duplicateValues" dxfId="2718" priority="4235"/>
    <cfRule type="duplicateValues" dxfId="2717" priority="4236"/>
    <cfRule type="duplicateValues" dxfId="2716" priority="4237"/>
    <cfRule type="duplicateValues" dxfId="2715" priority="4238"/>
    <cfRule type="duplicateValues" dxfId="2714" priority="4239"/>
    <cfRule type="duplicateValues" dxfId="2713" priority="4240"/>
  </conditionalFormatting>
  <conditionalFormatting sqref="C240">
    <cfRule type="duplicateValues" dxfId="2712" priority="3747"/>
    <cfRule type="duplicateValues" dxfId="2711" priority="3748"/>
    <cfRule type="duplicateValues" dxfId="2710" priority="3749"/>
    <cfRule type="duplicateValues" dxfId="2709" priority="3750"/>
    <cfRule type="duplicateValues" dxfId="2708" priority="3751"/>
    <cfRule type="duplicateValues" dxfId="2707" priority="3752"/>
    <cfRule type="duplicateValues" dxfId="2706" priority="3753"/>
    <cfRule type="duplicateValues" dxfId="2705" priority="3754"/>
    <cfRule type="duplicateValues" dxfId="2704" priority="3755"/>
    <cfRule type="duplicateValues" dxfId="2703" priority="3756"/>
    <cfRule type="duplicateValues" dxfId="2702" priority="3757"/>
  </conditionalFormatting>
  <conditionalFormatting sqref="C241">
    <cfRule type="duplicateValues" dxfId="2701" priority="3651"/>
    <cfRule type="duplicateValues" dxfId="2700" priority="3652"/>
    <cfRule type="duplicateValues" dxfId="2699" priority="3653"/>
    <cfRule type="duplicateValues" dxfId="2698" priority="3654"/>
    <cfRule type="duplicateValues" dxfId="2697" priority="3655"/>
    <cfRule type="duplicateValues" dxfId="2696" priority="3656"/>
    <cfRule type="duplicateValues" dxfId="2695" priority="3657"/>
    <cfRule type="duplicateValues" dxfId="2694" priority="3658"/>
    <cfRule type="duplicateValues" dxfId="2693" priority="3659"/>
    <cfRule type="duplicateValues" dxfId="2692" priority="3660"/>
    <cfRule type="duplicateValues" dxfId="2691" priority="3661"/>
    <cfRule type="duplicateValues" dxfId="2690" priority="3662"/>
    <cfRule type="duplicateValues" dxfId="2689" priority="3663"/>
    <cfRule type="duplicateValues" dxfId="2688" priority="3664"/>
    <cfRule type="duplicateValues" dxfId="2687" priority="3665"/>
    <cfRule type="duplicateValues" dxfId="2686" priority="3666"/>
  </conditionalFormatting>
  <conditionalFormatting sqref="C242">
    <cfRule type="duplicateValues" dxfId="2685" priority="3731"/>
    <cfRule type="duplicateValues" dxfId="2684" priority="3732"/>
    <cfRule type="duplicateValues" dxfId="2683" priority="3733"/>
    <cfRule type="duplicateValues" dxfId="2682" priority="3734"/>
    <cfRule type="duplicateValues" dxfId="2681" priority="3735"/>
    <cfRule type="duplicateValues" dxfId="2680" priority="3736"/>
    <cfRule type="duplicateValues" dxfId="2679" priority="3737"/>
    <cfRule type="duplicateValues" dxfId="2678" priority="3738"/>
    <cfRule type="duplicateValues" dxfId="2677" priority="3739"/>
    <cfRule type="duplicateValues" dxfId="2676" priority="3740"/>
    <cfRule type="duplicateValues" dxfId="2675" priority="3741"/>
    <cfRule type="duplicateValues" dxfId="2674" priority="3742"/>
    <cfRule type="duplicateValues" dxfId="2673" priority="3743"/>
    <cfRule type="duplicateValues" dxfId="2672" priority="3744"/>
    <cfRule type="duplicateValues" dxfId="2671" priority="3745"/>
    <cfRule type="duplicateValues" dxfId="2670" priority="3746"/>
  </conditionalFormatting>
  <conditionalFormatting sqref="C243">
    <cfRule type="duplicateValues" dxfId="2669" priority="3478"/>
    <cfRule type="duplicateValues" dxfId="2668" priority="3479"/>
    <cfRule type="duplicateValues" dxfId="2667" priority="3480"/>
    <cfRule type="duplicateValues" dxfId="2666" priority="3481"/>
    <cfRule type="duplicateValues" dxfId="2665" priority="3482"/>
    <cfRule type="duplicateValues" dxfId="2664" priority="3483"/>
    <cfRule type="duplicateValues" dxfId="2663" priority="3484"/>
    <cfRule type="duplicateValues" dxfId="2662" priority="3485"/>
    <cfRule type="duplicateValues" dxfId="2661" priority="3486"/>
    <cfRule type="duplicateValues" dxfId="2660" priority="3487"/>
    <cfRule type="duplicateValues" dxfId="2659" priority="3488"/>
    <cfRule type="duplicateValues" dxfId="2658" priority="3489"/>
    <cfRule type="duplicateValues" dxfId="2657" priority="3490"/>
    <cfRule type="duplicateValues" dxfId="2656" priority="3491"/>
    <cfRule type="duplicateValues" dxfId="2655" priority="3492"/>
    <cfRule type="duplicateValues" dxfId="2654" priority="3493"/>
  </conditionalFormatting>
  <conditionalFormatting sqref="C244">
    <cfRule type="duplicateValues" dxfId="2653" priority="17377"/>
    <cfRule type="duplicateValues" dxfId="2652" priority="17378"/>
    <cfRule type="duplicateValues" dxfId="2651" priority="17379"/>
    <cfRule type="duplicateValues" dxfId="2650" priority="17380"/>
    <cfRule type="duplicateValues" dxfId="2649" priority="17381"/>
    <cfRule type="duplicateValues" dxfId="2648" priority="17382"/>
    <cfRule type="duplicateValues" dxfId="2647" priority="17383"/>
    <cfRule type="duplicateValues" dxfId="2646" priority="17384"/>
    <cfRule type="duplicateValues" dxfId="2645" priority="17385"/>
    <cfRule type="duplicateValues" dxfId="2644" priority="17386"/>
    <cfRule type="duplicateValues" dxfId="2643" priority="17387"/>
    <cfRule type="duplicateValues" dxfId="2642" priority="17388"/>
    <cfRule type="duplicateValues" dxfId="2641" priority="17389"/>
    <cfRule type="duplicateValues" dxfId="2640" priority="17390"/>
    <cfRule type="duplicateValues" dxfId="2639" priority="17391"/>
    <cfRule type="duplicateValues" dxfId="2638" priority="17392"/>
  </conditionalFormatting>
  <conditionalFormatting sqref="C245">
    <cfRule type="duplicateValues" dxfId="2637" priority="3806"/>
    <cfRule type="duplicateValues" dxfId="2636" priority="3807"/>
    <cfRule type="duplicateValues" dxfId="2635" priority="3808"/>
    <cfRule type="duplicateValues" dxfId="2634" priority="3809"/>
    <cfRule type="duplicateValues" dxfId="2633" priority="3810"/>
    <cfRule type="duplicateValues" dxfId="2632" priority="3811"/>
    <cfRule type="duplicateValues" dxfId="2631" priority="3812"/>
    <cfRule type="duplicateValues" dxfId="2630" priority="3813"/>
  </conditionalFormatting>
  <conditionalFormatting sqref="C246">
    <cfRule type="duplicateValues" dxfId="2629" priority="3790"/>
    <cfRule type="duplicateValues" dxfId="2628" priority="3791"/>
    <cfRule type="duplicateValues" dxfId="2627" priority="3792"/>
    <cfRule type="duplicateValues" dxfId="2626" priority="3793"/>
    <cfRule type="duplicateValues" dxfId="2625" priority="3794"/>
    <cfRule type="duplicateValues" dxfId="2624" priority="3795"/>
    <cfRule type="duplicateValues" dxfId="2623" priority="3796"/>
    <cfRule type="duplicateValues" dxfId="2622" priority="3797"/>
  </conditionalFormatting>
  <conditionalFormatting sqref="C247">
    <cfRule type="duplicateValues" dxfId="2621" priority="3908"/>
    <cfRule type="duplicateValues" dxfId="2620" priority="3909"/>
    <cfRule type="duplicateValues" dxfId="2619" priority="3910"/>
    <cfRule type="duplicateValues" dxfId="2618" priority="3911"/>
    <cfRule type="duplicateValues" dxfId="2617" priority="3912"/>
    <cfRule type="duplicateValues" dxfId="2616" priority="3913"/>
    <cfRule type="duplicateValues" dxfId="2615" priority="3914"/>
    <cfRule type="duplicateValues" dxfId="2614" priority="3915"/>
    <cfRule type="duplicateValues" dxfId="2613" priority="3916"/>
    <cfRule type="duplicateValues" dxfId="2612" priority="3917"/>
    <cfRule type="duplicateValues" dxfId="2611" priority="3918"/>
    <cfRule type="duplicateValues" dxfId="2610" priority="3919"/>
    <cfRule type="duplicateValues" dxfId="2609" priority="3920"/>
    <cfRule type="duplicateValues" dxfId="2608" priority="3921"/>
    <cfRule type="duplicateValues" dxfId="2607" priority="3922"/>
    <cfRule type="duplicateValues" dxfId="2606" priority="3923"/>
  </conditionalFormatting>
  <conditionalFormatting sqref="C248:C251">
    <cfRule type="duplicateValues" dxfId="2605" priority="17366"/>
    <cfRule type="duplicateValues" dxfId="2604" priority="17367"/>
    <cfRule type="duplicateValues" dxfId="2603" priority="17368"/>
    <cfRule type="duplicateValues" dxfId="2602" priority="17369"/>
    <cfRule type="duplicateValues" dxfId="2601" priority="17370"/>
    <cfRule type="duplicateValues" dxfId="2600" priority="17371"/>
    <cfRule type="duplicateValues" dxfId="2599" priority="17372"/>
    <cfRule type="duplicateValues" dxfId="2598" priority="17373"/>
    <cfRule type="duplicateValues" dxfId="2597" priority="17374"/>
    <cfRule type="duplicateValues" dxfId="2596" priority="17375"/>
  </conditionalFormatting>
  <conditionalFormatting sqref="C248:C252">
    <cfRule type="duplicateValues" dxfId="2595" priority="17376"/>
  </conditionalFormatting>
  <conditionalFormatting sqref="C252">
    <cfRule type="duplicateValues" dxfId="2594" priority="3594"/>
    <cfRule type="duplicateValues" dxfId="2593" priority="3595"/>
    <cfRule type="duplicateValues" dxfId="2592" priority="3596"/>
    <cfRule type="duplicateValues" dxfId="2591" priority="3597"/>
    <cfRule type="duplicateValues" dxfId="2590" priority="3598"/>
  </conditionalFormatting>
  <conditionalFormatting sqref="C253">
    <cfRule type="duplicateValues" dxfId="2589" priority="3470"/>
    <cfRule type="duplicateValues" dxfId="2588" priority="3471"/>
    <cfRule type="duplicateValues" dxfId="2587" priority="3472"/>
    <cfRule type="duplicateValues" dxfId="2586" priority="3473"/>
    <cfRule type="duplicateValues" dxfId="2585" priority="3474"/>
    <cfRule type="duplicateValues" dxfId="2584" priority="3475"/>
    <cfRule type="duplicateValues" dxfId="2583" priority="3476"/>
    <cfRule type="duplicateValues" dxfId="2582" priority="3477"/>
  </conditionalFormatting>
  <conditionalFormatting sqref="C254 C248:C252">
    <cfRule type="duplicateValues" dxfId="2581" priority="3607"/>
  </conditionalFormatting>
  <conditionalFormatting sqref="C254">
    <cfRule type="duplicateValues" dxfId="2580" priority="3582"/>
    <cfRule type="duplicateValues" dxfId="2579" priority="3583"/>
  </conditionalFormatting>
  <conditionalFormatting sqref="C254:C255 C248:C252">
    <cfRule type="duplicateValues" dxfId="2578" priority="17197"/>
  </conditionalFormatting>
  <conditionalFormatting sqref="C255">
    <cfRule type="duplicateValues" dxfId="2577" priority="3566"/>
    <cfRule type="duplicateValues" dxfId="2576" priority="3567"/>
    <cfRule type="duplicateValues" dxfId="2575" priority="3568"/>
    <cfRule type="duplicateValues" dxfId="2574" priority="3569"/>
  </conditionalFormatting>
  <conditionalFormatting sqref="C256">
    <cfRule type="duplicateValues" dxfId="2573" priority="3502"/>
    <cfRule type="duplicateValues" dxfId="2572" priority="3503"/>
    <cfRule type="duplicateValues" dxfId="2571" priority="3504"/>
    <cfRule type="duplicateValues" dxfId="2570" priority="3505"/>
    <cfRule type="duplicateValues" dxfId="2569" priority="3506"/>
    <cfRule type="duplicateValues" dxfId="2568" priority="3507"/>
    <cfRule type="duplicateValues" dxfId="2567" priority="3508"/>
    <cfRule type="duplicateValues" dxfId="2566" priority="3509"/>
  </conditionalFormatting>
  <conditionalFormatting sqref="C257">
    <cfRule type="duplicateValues" dxfId="2565" priority="3454"/>
    <cfRule type="duplicateValues" dxfId="2564" priority="3455"/>
    <cfRule type="duplicateValues" dxfId="2563" priority="3456"/>
    <cfRule type="duplicateValues" dxfId="2562" priority="3457"/>
    <cfRule type="duplicateValues" dxfId="2561" priority="3458"/>
    <cfRule type="duplicateValues" dxfId="2560" priority="3459"/>
    <cfRule type="duplicateValues" dxfId="2559" priority="3460"/>
    <cfRule type="duplicateValues" dxfId="2558" priority="3461"/>
    <cfRule type="duplicateValues" dxfId="2557" priority="3462"/>
    <cfRule type="duplicateValues" dxfId="2556" priority="3463"/>
    <cfRule type="duplicateValues" dxfId="2555" priority="3464"/>
    <cfRule type="duplicateValues" dxfId="2554" priority="3465"/>
    <cfRule type="duplicateValues" dxfId="2553" priority="3466"/>
    <cfRule type="duplicateValues" dxfId="2552" priority="3467"/>
    <cfRule type="duplicateValues" dxfId="2551" priority="3468"/>
    <cfRule type="duplicateValues" dxfId="2550" priority="3469"/>
  </conditionalFormatting>
  <conditionalFormatting sqref="C264">
    <cfRule type="duplicateValues" dxfId="2549" priority="3445"/>
    <cfRule type="duplicateValues" dxfId="2548" priority="3446"/>
    <cfRule type="duplicateValues" dxfId="2547" priority="3447"/>
    <cfRule type="duplicateValues" dxfId="2546" priority="3448"/>
    <cfRule type="duplicateValues" dxfId="2545" priority="3449"/>
    <cfRule type="duplicateValues" dxfId="2544" priority="3450"/>
  </conditionalFormatting>
  <conditionalFormatting sqref="C264:C265">
    <cfRule type="duplicateValues" dxfId="2543" priority="3451"/>
  </conditionalFormatting>
  <conditionalFormatting sqref="C265">
    <cfRule type="duplicateValues" dxfId="2542" priority="3442"/>
    <cfRule type="duplicateValues" dxfId="2541" priority="3443"/>
    <cfRule type="duplicateValues" dxfId="2540" priority="3444"/>
  </conditionalFormatting>
  <conditionalFormatting sqref="C266:C267">
    <cfRule type="duplicateValues" dxfId="2539" priority="3453"/>
  </conditionalFormatting>
  <conditionalFormatting sqref="C267">
    <cfRule type="duplicateValues" dxfId="2538" priority="3452"/>
  </conditionalFormatting>
  <conditionalFormatting sqref="C268">
    <cfRule type="duplicateValues" dxfId="2537" priority="3372"/>
    <cfRule type="duplicateValues" dxfId="2536" priority="3373"/>
    <cfRule type="duplicateValues" dxfId="2535" priority="3374"/>
    <cfRule type="duplicateValues" dxfId="2534" priority="3375"/>
    <cfRule type="duplicateValues" dxfId="2533" priority="3376"/>
    <cfRule type="duplicateValues" dxfId="2532" priority="3377"/>
    <cfRule type="duplicateValues" dxfId="2531" priority="3378"/>
    <cfRule type="duplicateValues" dxfId="2530" priority="3379"/>
    <cfRule type="duplicateValues" dxfId="2529" priority="3380"/>
    <cfRule type="duplicateValues" dxfId="2528" priority="3381"/>
    <cfRule type="duplicateValues" dxfId="2527" priority="3382"/>
    <cfRule type="duplicateValues" dxfId="2526" priority="3383"/>
  </conditionalFormatting>
  <conditionalFormatting sqref="C269">
    <cfRule type="duplicateValues" dxfId="2525" priority="3317"/>
    <cfRule type="duplicateValues" dxfId="2524" priority="3318"/>
    <cfRule type="duplicateValues" dxfId="2523" priority="3319"/>
    <cfRule type="duplicateValues" dxfId="2522" priority="3320"/>
    <cfRule type="duplicateValues" dxfId="2521" priority="3321"/>
    <cfRule type="duplicateValues" dxfId="2520" priority="3322"/>
    <cfRule type="duplicateValues" dxfId="2519" priority="3323"/>
    <cfRule type="duplicateValues" dxfId="2518" priority="3324"/>
    <cfRule type="duplicateValues" dxfId="2517" priority="3325"/>
    <cfRule type="duplicateValues" dxfId="2516" priority="3326"/>
    <cfRule type="duplicateValues" dxfId="2515" priority="3327"/>
    <cfRule type="duplicateValues" dxfId="2514" priority="3328"/>
    <cfRule type="duplicateValues" dxfId="2513" priority="3329"/>
    <cfRule type="duplicateValues" dxfId="2512" priority="3330"/>
    <cfRule type="duplicateValues" dxfId="2511" priority="3331"/>
    <cfRule type="duplicateValues" dxfId="2510" priority="3332"/>
    <cfRule type="duplicateValues" dxfId="2509" priority="3333"/>
    <cfRule type="duplicateValues" dxfId="2508" priority="3334"/>
  </conditionalFormatting>
  <conditionalFormatting sqref="C270">
    <cfRule type="duplicateValues" dxfId="2507" priority="3299"/>
    <cfRule type="duplicateValues" dxfId="2506" priority="3300"/>
    <cfRule type="duplicateValues" dxfId="2505" priority="3301"/>
    <cfRule type="duplicateValues" dxfId="2504" priority="3302"/>
    <cfRule type="duplicateValues" dxfId="2503" priority="3303"/>
    <cfRule type="duplicateValues" dxfId="2502" priority="3304"/>
    <cfRule type="duplicateValues" dxfId="2501" priority="3305"/>
    <cfRule type="duplicateValues" dxfId="2500" priority="3306"/>
    <cfRule type="duplicateValues" dxfId="2499" priority="3307"/>
    <cfRule type="duplicateValues" dxfId="2498" priority="3308"/>
    <cfRule type="duplicateValues" dxfId="2497" priority="3309"/>
    <cfRule type="duplicateValues" dxfId="2496" priority="3310"/>
    <cfRule type="duplicateValues" dxfId="2495" priority="3311"/>
    <cfRule type="duplicateValues" dxfId="2494" priority="3312"/>
    <cfRule type="duplicateValues" dxfId="2493" priority="3313"/>
    <cfRule type="duplicateValues" dxfId="2492" priority="3314"/>
    <cfRule type="duplicateValues" dxfId="2491" priority="3315"/>
    <cfRule type="duplicateValues" dxfId="2490" priority="3316"/>
  </conditionalFormatting>
  <conditionalFormatting sqref="C271">
    <cfRule type="duplicateValues" dxfId="2489" priority="3281"/>
    <cfRule type="duplicateValues" dxfId="2488" priority="3282"/>
    <cfRule type="duplicateValues" dxfId="2487" priority="3283"/>
    <cfRule type="duplicateValues" dxfId="2486" priority="3284"/>
    <cfRule type="duplicateValues" dxfId="2485" priority="3285"/>
    <cfRule type="duplicateValues" dxfId="2484" priority="3286"/>
    <cfRule type="duplicateValues" dxfId="2483" priority="3287"/>
    <cfRule type="duplicateValues" dxfId="2482" priority="3288"/>
    <cfRule type="duplicateValues" dxfId="2481" priority="3289"/>
    <cfRule type="duplicateValues" dxfId="2480" priority="3290"/>
    <cfRule type="duplicateValues" dxfId="2479" priority="3291"/>
    <cfRule type="duplicateValues" dxfId="2478" priority="3292"/>
    <cfRule type="duplicateValues" dxfId="2477" priority="3293"/>
    <cfRule type="duplicateValues" dxfId="2476" priority="3294"/>
    <cfRule type="duplicateValues" dxfId="2475" priority="3295"/>
    <cfRule type="duplicateValues" dxfId="2474" priority="3296"/>
    <cfRule type="duplicateValues" dxfId="2473" priority="3297"/>
    <cfRule type="duplicateValues" dxfId="2472" priority="3298"/>
  </conditionalFormatting>
  <conditionalFormatting sqref="C272">
    <cfRule type="duplicateValues" dxfId="2471" priority="3271"/>
    <cfRule type="duplicateValues" dxfId="2470" priority="3272"/>
    <cfRule type="duplicateValues" dxfId="2469" priority="3273"/>
    <cfRule type="duplicateValues" dxfId="2468" priority="3274"/>
    <cfRule type="duplicateValues" dxfId="2467" priority="3275"/>
    <cfRule type="duplicateValues" dxfId="2466" priority="3276"/>
    <cfRule type="duplicateValues" dxfId="2465" priority="3277"/>
    <cfRule type="duplicateValues" dxfId="2464" priority="3278"/>
    <cfRule type="duplicateValues" dxfId="2463" priority="3279"/>
    <cfRule type="duplicateValues" dxfId="2462" priority="3280"/>
  </conditionalFormatting>
  <conditionalFormatting sqref="C273">
    <cfRule type="duplicateValues" dxfId="2461" priority="3261"/>
    <cfRule type="duplicateValues" dxfId="2460" priority="3262"/>
    <cfRule type="duplicateValues" dxfId="2459" priority="3263"/>
    <cfRule type="duplicateValues" dxfId="2458" priority="3264"/>
    <cfRule type="duplicateValues" dxfId="2457" priority="3265"/>
    <cfRule type="duplicateValues" dxfId="2456" priority="3266"/>
    <cfRule type="duplicateValues" dxfId="2455" priority="3267"/>
    <cfRule type="duplicateValues" dxfId="2454" priority="3268"/>
    <cfRule type="duplicateValues" dxfId="2453" priority="3269"/>
    <cfRule type="duplicateValues" dxfId="2452" priority="3270"/>
  </conditionalFormatting>
  <conditionalFormatting sqref="C274">
    <cfRule type="duplicateValues" dxfId="2451" priority="3253"/>
    <cfRule type="duplicateValues" dxfId="2450" priority="3254"/>
    <cfRule type="duplicateValues" dxfId="2449" priority="3255"/>
    <cfRule type="duplicateValues" dxfId="2448" priority="3256"/>
    <cfRule type="duplicateValues" dxfId="2447" priority="3257"/>
    <cfRule type="duplicateValues" dxfId="2446" priority="3258"/>
    <cfRule type="duplicateValues" dxfId="2445" priority="3259"/>
    <cfRule type="duplicateValues" dxfId="2444" priority="3260"/>
  </conditionalFormatting>
  <conditionalFormatting sqref="C275">
    <cfRule type="duplicateValues" dxfId="2443" priority="3242"/>
    <cfRule type="duplicateValues" dxfId="2442" priority="3243"/>
    <cfRule type="duplicateValues" dxfId="2441" priority="3244"/>
    <cfRule type="duplicateValues" dxfId="2440" priority="3245"/>
    <cfRule type="duplicateValues" dxfId="2439" priority="3246"/>
    <cfRule type="duplicateValues" dxfId="2438" priority="3247"/>
    <cfRule type="duplicateValues" dxfId="2437" priority="3248"/>
    <cfRule type="duplicateValues" dxfId="2436" priority="3249"/>
    <cfRule type="duplicateValues" dxfId="2435" priority="3250"/>
    <cfRule type="duplicateValues" dxfId="2434" priority="3251"/>
    <cfRule type="duplicateValues" dxfId="2433" priority="3252"/>
  </conditionalFormatting>
  <conditionalFormatting sqref="C276">
    <cfRule type="duplicateValues" dxfId="2432" priority="3214"/>
    <cfRule type="duplicateValues" dxfId="2431" priority="3215"/>
    <cfRule type="duplicateValues" dxfId="2430" priority="3216"/>
    <cfRule type="duplicateValues" dxfId="2429" priority="3217"/>
    <cfRule type="duplicateValues" dxfId="2428" priority="3218"/>
    <cfRule type="duplicateValues" dxfId="2427" priority="3219"/>
    <cfRule type="duplicateValues" dxfId="2426" priority="3220"/>
    <cfRule type="duplicateValues" dxfId="2425" priority="3221"/>
    <cfRule type="duplicateValues" dxfId="2424" priority="3222"/>
    <cfRule type="duplicateValues" dxfId="2423" priority="3223"/>
    <cfRule type="duplicateValues" dxfId="2422" priority="3224"/>
    <cfRule type="duplicateValues" dxfId="2421" priority="3225"/>
    <cfRule type="duplicateValues" dxfId="2420" priority="3226"/>
    <cfRule type="duplicateValues" dxfId="2419" priority="3227"/>
    <cfRule type="duplicateValues" dxfId="2418" priority="3228"/>
    <cfRule type="duplicateValues" dxfId="2417" priority="3229"/>
    <cfRule type="duplicateValues" dxfId="2416" priority="3230"/>
    <cfRule type="duplicateValues" dxfId="2415" priority="3231"/>
    <cfRule type="duplicateValues" dxfId="2414" priority="3232"/>
    <cfRule type="duplicateValues" dxfId="2413" priority="3233"/>
    <cfRule type="duplicateValues" dxfId="2412" priority="3234"/>
    <cfRule type="duplicateValues" dxfId="2411" priority="3235"/>
    <cfRule type="duplicateValues" dxfId="2410" priority="3236"/>
    <cfRule type="duplicateValues" dxfId="2409" priority="3237"/>
    <cfRule type="duplicateValues" dxfId="2408" priority="3238"/>
    <cfRule type="duplicateValues" dxfId="2407" priority="3239"/>
    <cfRule type="duplicateValues" dxfId="2406" priority="3240"/>
    <cfRule type="duplicateValues" dxfId="2405" priority="3241"/>
  </conditionalFormatting>
  <conditionalFormatting sqref="C277">
    <cfRule type="duplicateValues" dxfId="2404" priority="3202"/>
    <cfRule type="duplicateValues" dxfId="2403" priority="3203"/>
    <cfRule type="duplicateValues" dxfId="2402" priority="3204"/>
    <cfRule type="duplicateValues" dxfId="2401" priority="3205"/>
    <cfRule type="duplicateValues" dxfId="2400" priority="3206"/>
    <cfRule type="duplicateValues" dxfId="2399" priority="3207"/>
  </conditionalFormatting>
  <conditionalFormatting sqref="C278">
    <cfRule type="duplicateValues" dxfId="2398" priority="3196"/>
    <cfRule type="duplicateValues" dxfId="2397" priority="3197"/>
    <cfRule type="duplicateValues" dxfId="2396" priority="3198"/>
    <cfRule type="duplicateValues" dxfId="2395" priority="3199"/>
    <cfRule type="duplicateValues" dxfId="2394" priority="3200"/>
    <cfRule type="duplicateValues" dxfId="2393" priority="3201"/>
  </conditionalFormatting>
  <conditionalFormatting sqref="C279">
    <cfRule type="duplicateValues" dxfId="2392" priority="3183"/>
    <cfRule type="duplicateValues" dxfId="2391" priority="3184"/>
    <cfRule type="duplicateValues" dxfId="2390" priority="3185"/>
    <cfRule type="duplicateValues" dxfId="2389" priority="3186"/>
    <cfRule type="duplicateValues" dxfId="2388" priority="3187"/>
    <cfRule type="duplicateValues" dxfId="2387" priority="3188"/>
    <cfRule type="duplicateValues" dxfId="2386" priority="3189"/>
    <cfRule type="duplicateValues" dxfId="2385" priority="3190"/>
    <cfRule type="duplicateValues" dxfId="2384" priority="3191"/>
    <cfRule type="duplicateValues" dxfId="2383" priority="3192"/>
    <cfRule type="duplicateValues" dxfId="2382" priority="3193"/>
    <cfRule type="duplicateValues" dxfId="2381" priority="3194"/>
    <cfRule type="duplicateValues" dxfId="2380" priority="3195"/>
  </conditionalFormatting>
  <conditionalFormatting sqref="C280">
    <cfRule type="duplicateValues" dxfId="2379" priority="3176"/>
    <cfRule type="duplicateValues" dxfId="2378" priority="3177"/>
    <cfRule type="duplicateValues" dxfId="2377" priority="3178"/>
    <cfRule type="duplicateValues" dxfId="2376" priority="3179"/>
    <cfRule type="duplicateValues" dxfId="2375" priority="3180"/>
    <cfRule type="duplicateValues" dxfId="2374" priority="3181"/>
    <cfRule type="duplicateValues" dxfId="2373" priority="3182"/>
  </conditionalFormatting>
  <conditionalFormatting sqref="C281">
    <cfRule type="duplicateValues" dxfId="2372" priority="3169"/>
    <cfRule type="duplicateValues" dxfId="2371" priority="3170"/>
    <cfRule type="duplicateValues" dxfId="2370" priority="3171"/>
    <cfRule type="duplicateValues" dxfId="2369" priority="3172"/>
    <cfRule type="duplicateValues" dxfId="2368" priority="3173"/>
    <cfRule type="duplicateValues" dxfId="2367" priority="3174"/>
    <cfRule type="duplicateValues" dxfId="2366" priority="3175"/>
  </conditionalFormatting>
  <conditionalFormatting sqref="C282">
    <cfRule type="duplicateValues" dxfId="2365" priority="3160"/>
    <cfRule type="duplicateValues" dxfId="2364" priority="3161"/>
    <cfRule type="duplicateValues" dxfId="2363" priority="3162"/>
    <cfRule type="duplicateValues" dxfId="2362" priority="3163"/>
    <cfRule type="duplicateValues" dxfId="2361" priority="3164"/>
    <cfRule type="duplicateValues" dxfId="2360" priority="3165"/>
    <cfRule type="duplicateValues" dxfId="2359" priority="3166"/>
    <cfRule type="duplicateValues" dxfId="2358" priority="3167"/>
    <cfRule type="duplicateValues" dxfId="2357" priority="3168"/>
  </conditionalFormatting>
  <conditionalFormatting sqref="C283">
    <cfRule type="duplicateValues" dxfId="2356" priority="3335"/>
    <cfRule type="duplicateValues" dxfId="2355" priority="3336"/>
    <cfRule type="duplicateValues" dxfId="2354" priority="3337"/>
    <cfRule type="duplicateValues" dxfId="2353" priority="3338"/>
    <cfRule type="duplicateValues" dxfId="2352" priority="3339"/>
    <cfRule type="duplicateValues" dxfId="2351" priority="3340"/>
    <cfRule type="duplicateValues" dxfId="2350" priority="3341"/>
    <cfRule type="duplicateValues" dxfId="2349" priority="3342"/>
    <cfRule type="duplicateValues" dxfId="2348" priority="3343"/>
    <cfRule type="duplicateValues" dxfId="2347" priority="3344"/>
    <cfRule type="duplicateValues" dxfId="2346" priority="3345"/>
    <cfRule type="duplicateValues" dxfId="2345" priority="3346"/>
    <cfRule type="duplicateValues" dxfId="2344" priority="3347"/>
    <cfRule type="duplicateValues" dxfId="2343" priority="3348"/>
    <cfRule type="duplicateValues" dxfId="2342" priority="3349"/>
    <cfRule type="duplicateValues" dxfId="2341" priority="3350"/>
    <cfRule type="duplicateValues" dxfId="2340" priority="3351"/>
    <cfRule type="duplicateValues" dxfId="2339" priority="3352"/>
  </conditionalFormatting>
  <conditionalFormatting sqref="C284">
    <cfRule type="duplicateValues" dxfId="2338" priority="3144"/>
    <cfRule type="duplicateValues" dxfId="2337" priority="3145"/>
    <cfRule type="duplicateValues" dxfId="2336" priority="3146"/>
    <cfRule type="duplicateValues" dxfId="2335" priority="3147"/>
    <cfRule type="duplicateValues" dxfId="2334" priority="3148"/>
    <cfRule type="duplicateValues" dxfId="2333" priority="3149"/>
    <cfRule type="duplicateValues" dxfId="2332" priority="3150"/>
    <cfRule type="duplicateValues" dxfId="2331" priority="3151"/>
    <cfRule type="duplicateValues" dxfId="2330" priority="3152"/>
    <cfRule type="duplicateValues" dxfId="2329" priority="3153"/>
    <cfRule type="duplicateValues" dxfId="2328" priority="3154"/>
    <cfRule type="duplicateValues" dxfId="2327" priority="3155"/>
    <cfRule type="duplicateValues" dxfId="2326" priority="3156"/>
    <cfRule type="duplicateValues" dxfId="2325" priority="3157"/>
    <cfRule type="duplicateValues" dxfId="2324" priority="3158"/>
    <cfRule type="duplicateValues" dxfId="2323" priority="3159"/>
  </conditionalFormatting>
  <conditionalFormatting sqref="C285">
    <cfRule type="duplicateValues" dxfId="2322" priority="3042"/>
    <cfRule type="duplicateValues" dxfId="2321" priority="3043"/>
    <cfRule type="duplicateValues" dxfId="2320" priority="3044"/>
    <cfRule type="duplicateValues" dxfId="2319" priority="3045"/>
    <cfRule type="duplicateValues" dxfId="2318" priority="3046"/>
    <cfRule type="duplicateValues" dxfId="2317" priority="3047"/>
    <cfRule type="duplicateValues" dxfId="2316" priority="3048"/>
    <cfRule type="duplicateValues" dxfId="2315" priority="3049"/>
    <cfRule type="duplicateValues" dxfId="2314" priority="3050"/>
    <cfRule type="duplicateValues" dxfId="2313" priority="3051"/>
    <cfRule type="duplicateValues" dxfId="2312" priority="3052"/>
  </conditionalFormatting>
  <conditionalFormatting sqref="C286">
    <cfRule type="duplicateValues" dxfId="2311" priority="2994"/>
    <cfRule type="duplicateValues" dxfId="2310" priority="2995"/>
    <cfRule type="duplicateValues" dxfId="2309" priority="2996"/>
    <cfRule type="duplicateValues" dxfId="2308" priority="2997"/>
    <cfRule type="duplicateValues" dxfId="2307" priority="2998"/>
    <cfRule type="duplicateValues" dxfId="2306" priority="2999"/>
    <cfRule type="duplicateValues" dxfId="2305" priority="3000"/>
    <cfRule type="duplicateValues" dxfId="2304" priority="3001"/>
    <cfRule type="duplicateValues" dxfId="2303" priority="3002"/>
    <cfRule type="duplicateValues" dxfId="2302" priority="3003"/>
  </conditionalFormatting>
  <conditionalFormatting sqref="C287">
    <cfRule type="duplicateValues" dxfId="2301" priority="3117"/>
    <cfRule type="duplicateValues" dxfId="2300" priority="3118"/>
    <cfRule type="duplicateValues" dxfId="2299" priority="3119"/>
    <cfRule type="duplicateValues" dxfId="2298" priority="3120"/>
    <cfRule type="duplicateValues" dxfId="2297" priority="3121"/>
    <cfRule type="duplicateValues" dxfId="2296" priority="3122"/>
    <cfRule type="duplicateValues" dxfId="2295" priority="3123"/>
    <cfRule type="duplicateValues" dxfId="2294" priority="3124"/>
    <cfRule type="duplicateValues" dxfId="2293" priority="3125"/>
    <cfRule type="duplicateValues" dxfId="2292" priority="3126"/>
    <cfRule type="duplicateValues" dxfId="2291" priority="3127"/>
    <cfRule type="duplicateValues" dxfId="2290" priority="3128"/>
    <cfRule type="duplicateValues" dxfId="2289" priority="3129"/>
    <cfRule type="duplicateValues" dxfId="2288" priority="3130"/>
    <cfRule type="duplicateValues" dxfId="2287" priority="3131"/>
    <cfRule type="duplicateValues" dxfId="2286" priority="3132"/>
  </conditionalFormatting>
  <conditionalFormatting sqref="C288">
    <cfRule type="duplicateValues" dxfId="2285" priority="2978"/>
    <cfRule type="duplicateValues" dxfId="2284" priority="2979"/>
    <cfRule type="duplicateValues" dxfId="2283" priority="2980"/>
    <cfRule type="duplicateValues" dxfId="2282" priority="2981"/>
    <cfRule type="duplicateValues" dxfId="2281" priority="2982"/>
    <cfRule type="duplicateValues" dxfId="2280" priority="2983"/>
    <cfRule type="duplicateValues" dxfId="2279" priority="2984"/>
    <cfRule type="duplicateValues" dxfId="2278" priority="2985"/>
    <cfRule type="duplicateValues" dxfId="2277" priority="2986"/>
    <cfRule type="duplicateValues" dxfId="2276" priority="2987"/>
    <cfRule type="duplicateValues" dxfId="2275" priority="2988"/>
    <cfRule type="duplicateValues" dxfId="2274" priority="2989"/>
    <cfRule type="duplicateValues" dxfId="2273" priority="2990"/>
    <cfRule type="duplicateValues" dxfId="2272" priority="2991"/>
    <cfRule type="duplicateValues" dxfId="2271" priority="2992"/>
    <cfRule type="duplicateValues" dxfId="2270" priority="2993"/>
  </conditionalFormatting>
  <conditionalFormatting sqref="C289">
    <cfRule type="duplicateValues" dxfId="2269" priority="3004"/>
    <cfRule type="duplicateValues" dxfId="2268" priority="3005"/>
    <cfRule type="duplicateValues" dxfId="2267" priority="3006"/>
    <cfRule type="duplicateValues" dxfId="2266" priority="3007"/>
    <cfRule type="duplicateValues" dxfId="2265" priority="3008"/>
    <cfRule type="duplicateValues" dxfId="2264" priority="3009"/>
    <cfRule type="duplicateValues" dxfId="2263" priority="3010"/>
    <cfRule type="duplicateValues" dxfId="2262" priority="3011"/>
    <cfRule type="duplicateValues" dxfId="2261" priority="3012"/>
    <cfRule type="duplicateValues" dxfId="2260" priority="3013"/>
    <cfRule type="duplicateValues" dxfId="2259" priority="3014"/>
    <cfRule type="duplicateValues" dxfId="2258" priority="3015"/>
    <cfRule type="duplicateValues" dxfId="2257" priority="3016"/>
    <cfRule type="duplicateValues" dxfId="2256" priority="3017"/>
    <cfRule type="duplicateValues" dxfId="2255" priority="3018"/>
    <cfRule type="duplicateValues" dxfId="2254" priority="3019"/>
  </conditionalFormatting>
  <conditionalFormatting sqref="C290">
    <cfRule type="duplicateValues" dxfId="2253" priority="2668"/>
    <cfRule type="duplicateValues" dxfId="2252" priority="2669"/>
    <cfRule type="duplicateValues" dxfId="2251" priority="2670"/>
    <cfRule type="duplicateValues" dxfId="2250" priority="2671"/>
    <cfRule type="duplicateValues" dxfId="2249" priority="2672"/>
    <cfRule type="duplicateValues" dxfId="2248" priority="2673"/>
    <cfRule type="duplicateValues" dxfId="2247" priority="2674"/>
    <cfRule type="duplicateValues" dxfId="2246" priority="2675"/>
    <cfRule type="duplicateValues" dxfId="2245" priority="2676"/>
    <cfRule type="duplicateValues" dxfId="2244" priority="2677"/>
    <cfRule type="duplicateValues" dxfId="2243" priority="2678"/>
  </conditionalFormatting>
  <conditionalFormatting sqref="C291">
    <cfRule type="duplicateValues" dxfId="2242" priority="2660"/>
    <cfRule type="duplicateValues" dxfId="2241" priority="2661"/>
    <cfRule type="duplicateValues" dxfId="2240" priority="2662"/>
    <cfRule type="duplicateValues" dxfId="2239" priority="2663"/>
    <cfRule type="duplicateValues" dxfId="2238" priority="2664"/>
    <cfRule type="duplicateValues" dxfId="2237" priority="2665"/>
    <cfRule type="duplicateValues" dxfId="2236" priority="2666"/>
    <cfRule type="duplicateValues" dxfId="2235" priority="2667"/>
  </conditionalFormatting>
  <conditionalFormatting sqref="C299">
    <cfRule type="duplicateValues" dxfId="2234" priority="271"/>
    <cfRule type="duplicateValues" dxfId="2233" priority="272"/>
    <cfRule type="duplicateValues" dxfId="2232" priority="273"/>
    <cfRule type="duplicateValues" dxfId="2231" priority="274"/>
    <cfRule type="duplicateValues" dxfId="2230" priority="275"/>
    <cfRule type="duplicateValues" dxfId="2229" priority="276"/>
    <cfRule type="duplicateValues" dxfId="2228" priority="277"/>
    <cfRule type="duplicateValues" dxfId="2227" priority="278"/>
  </conditionalFormatting>
  <conditionalFormatting sqref="C300">
    <cfRule type="duplicateValues" dxfId="2226" priority="2849"/>
    <cfRule type="duplicateValues" dxfId="2225" priority="2850"/>
    <cfRule type="duplicateValues" dxfId="2224" priority="2851"/>
    <cfRule type="duplicateValues" dxfId="2223" priority="2852"/>
    <cfRule type="duplicateValues" dxfId="2222" priority="2853"/>
    <cfRule type="duplicateValues" dxfId="2221" priority="2854"/>
    <cfRule type="duplicateValues" dxfId="2220" priority="2855"/>
    <cfRule type="duplicateValues" dxfId="2219" priority="2856"/>
    <cfRule type="duplicateValues" dxfId="2218" priority="2857"/>
    <cfRule type="duplicateValues" dxfId="2217" priority="2858"/>
    <cfRule type="duplicateValues" dxfId="2216" priority="2859"/>
    <cfRule type="duplicateValues" dxfId="2215" priority="2860"/>
    <cfRule type="duplicateValues" dxfId="2214" priority="2861"/>
    <cfRule type="duplicateValues" dxfId="2213" priority="2862"/>
    <cfRule type="duplicateValues" dxfId="2212" priority="2863"/>
    <cfRule type="duplicateValues" dxfId="2211" priority="2864"/>
  </conditionalFormatting>
  <conditionalFormatting sqref="C301">
    <cfRule type="duplicateValues" dxfId="2210" priority="2494"/>
    <cfRule type="duplicateValues" dxfId="2209" priority="2495"/>
    <cfRule type="duplicateValues" dxfId="2208" priority="2496"/>
    <cfRule type="duplicateValues" dxfId="2207" priority="2497"/>
    <cfRule type="duplicateValues" dxfId="2206" priority="2498"/>
    <cfRule type="duplicateValues" dxfId="2205" priority="2499"/>
    <cfRule type="duplicateValues" dxfId="2204" priority="2500"/>
    <cfRule type="duplicateValues" dxfId="2203" priority="2501"/>
    <cfRule type="duplicateValues" dxfId="2202" priority="2502"/>
    <cfRule type="duplicateValues" dxfId="2201" priority="2503"/>
    <cfRule type="duplicateValues" dxfId="2200" priority="2504"/>
    <cfRule type="duplicateValues" dxfId="2199" priority="2505"/>
    <cfRule type="duplicateValues" dxfId="2198" priority="2506"/>
    <cfRule type="duplicateValues" dxfId="2197" priority="2507"/>
    <cfRule type="duplicateValues" dxfId="2196" priority="2508"/>
    <cfRule type="duplicateValues" dxfId="2195" priority="2509"/>
  </conditionalFormatting>
  <conditionalFormatting sqref="C302">
    <cfRule type="duplicateValues" dxfId="2194" priority="2956"/>
    <cfRule type="duplicateValues" dxfId="2193" priority="2957"/>
    <cfRule type="duplicateValues" dxfId="2192" priority="2958"/>
    <cfRule type="duplicateValues" dxfId="2191" priority="2959"/>
    <cfRule type="duplicateValues" dxfId="2190" priority="2960"/>
    <cfRule type="duplicateValues" dxfId="2189" priority="2961"/>
    <cfRule type="duplicateValues" dxfId="2188" priority="2962"/>
    <cfRule type="duplicateValues" dxfId="2187" priority="2963"/>
    <cfRule type="duplicateValues" dxfId="2186" priority="2964"/>
    <cfRule type="duplicateValues" dxfId="2185" priority="2965"/>
    <cfRule type="duplicateValues" dxfId="2184" priority="2966"/>
    <cfRule type="duplicateValues" dxfId="2183" priority="2967"/>
    <cfRule type="duplicateValues" dxfId="2182" priority="2968"/>
    <cfRule type="duplicateValues" dxfId="2181" priority="2969"/>
    <cfRule type="duplicateValues" dxfId="2180" priority="2970"/>
    <cfRule type="duplicateValues" dxfId="2179" priority="2971"/>
  </conditionalFormatting>
  <conditionalFormatting sqref="C303">
    <cfRule type="duplicateValues" dxfId="2178" priority="2588"/>
    <cfRule type="duplicateValues" dxfId="2177" priority="2589"/>
    <cfRule type="duplicateValues" dxfId="2176" priority="2590"/>
    <cfRule type="duplicateValues" dxfId="2175" priority="2591"/>
    <cfRule type="duplicateValues" dxfId="2174" priority="2592"/>
    <cfRule type="duplicateValues" dxfId="2173" priority="2593"/>
    <cfRule type="duplicateValues" dxfId="2172" priority="2594"/>
    <cfRule type="duplicateValues" dxfId="2171" priority="2595"/>
    <cfRule type="duplicateValues" dxfId="2170" priority="2596"/>
    <cfRule type="duplicateValues" dxfId="2169" priority="2597"/>
    <cfRule type="duplicateValues" dxfId="2168" priority="2598"/>
    <cfRule type="duplicateValues" dxfId="2167" priority="2599"/>
    <cfRule type="duplicateValues" dxfId="2166" priority="2600"/>
    <cfRule type="duplicateValues" dxfId="2165" priority="2601"/>
    <cfRule type="duplicateValues" dxfId="2164" priority="2602"/>
    <cfRule type="duplicateValues" dxfId="2163" priority="2603"/>
  </conditionalFormatting>
  <conditionalFormatting sqref="C304">
    <cfRule type="duplicateValues" dxfId="2162" priority="2636"/>
    <cfRule type="duplicateValues" dxfId="2161" priority="2637"/>
    <cfRule type="duplicateValues" dxfId="2160" priority="2638"/>
    <cfRule type="duplicateValues" dxfId="2159" priority="2639"/>
    <cfRule type="duplicateValues" dxfId="2158" priority="2640"/>
    <cfRule type="duplicateValues" dxfId="2157" priority="2641"/>
    <cfRule type="duplicateValues" dxfId="2156" priority="2642"/>
    <cfRule type="duplicateValues" dxfId="2155" priority="2643"/>
    <cfRule type="duplicateValues" dxfId="2154" priority="2644"/>
    <cfRule type="duplicateValues" dxfId="2153" priority="2645"/>
    <cfRule type="duplicateValues" dxfId="2152" priority="2646"/>
    <cfRule type="duplicateValues" dxfId="2151" priority="2647"/>
    <cfRule type="duplicateValues" dxfId="2150" priority="2648"/>
    <cfRule type="duplicateValues" dxfId="2149" priority="2649"/>
    <cfRule type="duplicateValues" dxfId="2148" priority="2650"/>
    <cfRule type="duplicateValues" dxfId="2147" priority="2651"/>
  </conditionalFormatting>
  <conditionalFormatting sqref="C305">
    <cfRule type="duplicateValues" dxfId="2146" priority="2620"/>
    <cfRule type="duplicateValues" dxfId="2145" priority="2621"/>
    <cfRule type="duplicateValues" dxfId="2144" priority="2622"/>
    <cfRule type="duplicateValues" dxfId="2143" priority="2623"/>
    <cfRule type="duplicateValues" dxfId="2142" priority="2624"/>
    <cfRule type="duplicateValues" dxfId="2141" priority="2625"/>
    <cfRule type="duplicateValues" dxfId="2140" priority="2626"/>
    <cfRule type="duplicateValues" dxfId="2139" priority="2627"/>
    <cfRule type="duplicateValues" dxfId="2138" priority="2628"/>
    <cfRule type="duplicateValues" dxfId="2137" priority="2629"/>
    <cfRule type="duplicateValues" dxfId="2136" priority="2630"/>
    <cfRule type="duplicateValues" dxfId="2135" priority="2631"/>
    <cfRule type="duplicateValues" dxfId="2134" priority="2632"/>
    <cfRule type="duplicateValues" dxfId="2133" priority="2633"/>
    <cfRule type="duplicateValues" dxfId="2132" priority="2634"/>
    <cfRule type="duplicateValues" dxfId="2131" priority="2635"/>
  </conditionalFormatting>
  <conditionalFormatting sqref="C306">
    <cfRule type="duplicateValues" dxfId="2130" priority="2581"/>
    <cfRule type="duplicateValues" dxfId="2129" priority="2582"/>
    <cfRule type="duplicateValues" dxfId="2128" priority="2583"/>
    <cfRule type="duplicateValues" dxfId="2127" priority="2584"/>
    <cfRule type="duplicateValues" dxfId="2126" priority="2585"/>
    <cfRule type="duplicateValues" dxfId="2125" priority="2586"/>
    <cfRule type="duplicateValues" dxfId="2124" priority="2587"/>
  </conditionalFormatting>
  <conditionalFormatting sqref="C307">
    <cfRule type="duplicateValues" dxfId="2123" priority="2488"/>
    <cfRule type="duplicateValues" dxfId="2122" priority="2489"/>
    <cfRule type="duplicateValues" dxfId="2121" priority="2490"/>
    <cfRule type="duplicateValues" dxfId="2120" priority="2491"/>
    <cfRule type="duplicateValues" dxfId="2119" priority="2492"/>
    <cfRule type="duplicateValues" dxfId="2118" priority="2493"/>
  </conditionalFormatting>
  <conditionalFormatting sqref="C308">
    <cfRule type="duplicateValues" dxfId="2117" priority="2832"/>
    <cfRule type="duplicateValues" dxfId="2116" priority="2833"/>
    <cfRule type="duplicateValues" dxfId="2115" priority="2834"/>
    <cfRule type="duplicateValues" dxfId="2114" priority="2835"/>
    <cfRule type="duplicateValues" dxfId="2113" priority="2836"/>
    <cfRule type="duplicateValues" dxfId="2112" priority="2837"/>
    <cfRule type="duplicateValues" dxfId="2111" priority="2838"/>
    <cfRule type="duplicateValues" dxfId="2110" priority="2839"/>
    <cfRule type="duplicateValues" dxfId="2109" priority="2840"/>
    <cfRule type="duplicateValues" dxfId="2108" priority="2841"/>
    <cfRule type="duplicateValues" dxfId="2107" priority="2842"/>
    <cfRule type="duplicateValues" dxfId="2106" priority="2843"/>
    <cfRule type="duplicateValues" dxfId="2105" priority="2844"/>
    <cfRule type="duplicateValues" dxfId="2104" priority="2845"/>
    <cfRule type="duplicateValues" dxfId="2103" priority="2846"/>
    <cfRule type="duplicateValues" dxfId="2102" priority="2847"/>
    <cfRule type="duplicateValues" dxfId="2101" priority="2848"/>
  </conditionalFormatting>
  <conditionalFormatting sqref="C309">
    <cfRule type="duplicateValues" dxfId="2100" priority="2815"/>
    <cfRule type="duplicateValues" dxfId="2099" priority="2816"/>
    <cfRule type="duplicateValues" dxfId="2098" priority="2817"/>
    <cfRule type="duplicateValues" dxfId="2097" priority="2818"/>
    <cfRule type="duplicateValues" dxfId="2096" priority="2819"/>
    <cfRule type="duplicateValues" dxfId="2095" priority="2820"/>
    <cfRule type="duplicateValues" dxfId="2094" priority="2821"/>
    <cfRule type="duplicateValues" dxfId="2093" priority="2822"/>
    <cfRule type="duplicateValues" dxfId="2092" priority="2823"/>
    <cfRule type="duplicateValues" dxfId="2091" priority="2824"/>
    <cfRule type="duplicateValues" dxfId="2090" priority="2825"/>
    <cfRule type="duplicateValues" dxfId="2089" priority="2826"/>
    <cfRule type="duplicateValues" dxfId="2088" priority="2827"/>
    <cfRule type="duplicateValues" dxfId="2087" priority="2828"/>
    <cfRule type="duplicateValues" dxfId="2086" priority="2829"/>
    <cfRule type="duplicateValues" dxfId="2085" priority="2830"/>
    <cfRule type="duplicateValues" dxfId="2084" priority="2831"/>
  </conditionalFormatting>
  <conditionalFormatting sqref="C310">
    <cfRule type="duplicateValues" dxfId="2083" priority="2798"/>
    <cfRule type="duplicateValues" dxfId="2082" priority="2799"/>
    <cfRule type="duplicateValues" dxfId="2081" priority="2800"/>
    <cfRule type="duplicateValues" dxfId="2080" priority="2801"/>
    <cfRule type="duplicateValues" dxfId="2079" priority="2802"/>
    <cfRule type="duplicateValues" dxfId="2078" priority="2803"/>
    <cfRule type="duplicateValues" dxfId="2077" priority="2804"/>
    <cfRule type="duplicateValues" dxfId="2076" priority="2805"/>
    <cfRule type="duplicateValues" dxfId="2075" priority="2806"/>
    <cfRule type="duplicateValues" dxfId="2074" priority="2807"/>
    <cfRule type="duplicateValues" dxfId="2073" priority="2808"/>
    <cfRule type="duplicateValues" dxfId="2072" priority="2809"/>
    <cfRule type="duplicateValues" dxfId="2071" priority="2810"/>
    <cfRule type="duplicateValues" dxfId="2070" priority="2811"/>
    <cfRule type="duplicateValues" dxfId="2069" priority="2812"/>
    <cfRule type="duplicateValues" dxfId="2068" priority="2813"/>
    <cfRule type="duplicateValues" dxfId="2067" priority="2814"/>
  </conditionalFormatting>
  <conditionalFormatting sqref="C311">
    <cfRule type="duplicateValues" dxfId="2066" priority="2779"/>
    <cfRule type="duplicateValues" dxfId="2065" priority="2780"/>
    <cfRule type="duplicateValues" dxfId="2064" priority="2781"/>
    <cfRule type="duplicateValues" dxfId="2063" priority="2782"/>
    <cfRule type="duplicateValues" dxfId="2062" priority="2783"/>
    <cfRule type="duplicateValues" dxfId="2061" priority="2784"/>
    <cfRule type="duplicateValues" dxfId="2060" priority="2785"/>
    <cfRule type="duplicateValues" dxfId="2059" priority="2786"/>
    <cfRule type="duplicateValues" dxfId="2058" priority="2787"/>
    <cfRule type="duplicateValues" dxfId="2057" priority="2788"/>
    <cfRule type="duplicateValues" dxfId="2056" priority="2789"/>
    <cfRule type="duplicateValues" dxfId="2055" priority="2790"/>
    <cfRule type="duplicateValues" dxfId="2054" priority="2791"/>
    <cfRule type="duplicateValues" dxfId="2053" priority="2792"/>
    <cfRule type="duplicateValues" dxfId="2052" priority="2793"/>
    <cfRule type="duplicateValues" dxfId="2051" priority="2794"/>
    <cfRule type="duplicateValues" dxfId="2050" priority="2795"/>
    <cfRule type="duplicateValues" dxfId="2049" priority="2796"/>
    <cfRule type="duplicateValues" dxfId="2048" priority="2797"/>
  </conditionalFormatting>
  <conditionalFormatting sqref="C312">
    <cfRule type="duplicateValues" dxfId="2047" priority="2679"/>
    <cfRule type="duplicateValues" dxfId="2046" priority="2680"/>
    <cfRule type="duplicateValues" dxfId="2045" priority="2681"/>
    <cfRule type="duplicateValues" dxfId="2044" priority="2682"/>
    <cfRule type="duplicateValues" dxfId="2043" priority="2683"/>
    <cfRule type="duplicateValues" dxfId="2042" priority="2684"/>
    <cfRule type="duplicateValues" dxfId="2041" priority="2685"/>
    <cfRule type="duplicateValues" dxfId="2040" priority="2686"/>
    <cfRule type="duplicateValues" dxfId="2039" priority="2687"/>
  </conditionalFormatting>
  <conditionalFormatting sqref="C313">
    <cfRule type="duplicateValues" dxfId="2038" priority="2942"/>
    <cfRule type="duplicateValues" dxfId="2037" priority="2943"/>
    <cfRule type="duplicateValues" dxfId="2036" priority="2944"/>
    <cfRule type="duplicateValues" dxfId="2035" priority="2945"/>
    <cfRule type="duplicateValues" dxfId="2034" priority="2946"/>
    <cfRule type="duplicateValues" dxfId="2033" priority="2947"/>
    <cfRule type="duplicateValues" dxfId="2032" priority="2948"/>
    <cfRule type="duplicateValues" dxfId="2031" priority="2949"/>
    <cfRule type="duplicateValues" dxfId="2030" priority="2950"/>
    <cfRule type="duplicateValues" dxfId="2029" priority="2951"/>
    <cfRule type="duplicateValues" dxfId="2028" priority="2952"/>
    <cfRule type="duplicateValues" dxfId="2027" priority="2953"/>
    <cfRule type="duplicateValues" dxfId="2026" priority="2954"/>
    <cfRule type="duplicateValues" dxfId="2025" priority="2955"/>
  </conditionalFormatting>
  <conditionalFormatting sqref="C318">
    <cfRule type="duplicateValues" dxfId="2024" priority="2941"/>
  </conditionalFormatting>
  <conditionalFormatting sqref="C320">
    <cfRule type="duplicateValues" dxfId="2023" priority="2747"/>
    <cfRule type="duplicateValues" dxfId="2022" priority="2748"/>
    <cfRule type="duplicateValues" dxfId="2021" priority="2749"/>
    <cfRule type="duplicateValues" dxfId="2020" priority="2750"/>
    <cfRule type="duplicateValues" dxfId="2019" priority="2751"/>
    <cfRule type="duplicateValues" dxfId="2018" priority="2752"/>
    <cfRule type="duplicateValues" dxfId="2017" priority="2753"/>
    <cfRule type="duplicateValues" dxfId="2016" priority="2754"/>
    <cfRule type="duplicateValues" dxfId="2015" priority="2755"/>
    <cfRule type="duplicateValues" dxfId="2014" priority="2756"/>
    <cfRule type="duplicateValues" dxfId="2013" priority="2757"/>
    <cfRule type="duplicateValues" dxfId="2012" priority="2758"/>
    <cfRule type="duplicateValues" dxfId="2011" priority="2759"/>
    <cfRule type="duplicateValues" dxfId="2010" priority="2760"/>
    <cfRule type="duplicateValues" dxfId="2009" priority="2761"/>
    <cfRule type="duplicateValues" dxfId="2008" priority="2762"/>
  </conditionalFormatting>
  <conditionalFormatting sqref="C321">
    <cfRule type="duplicateValues" dxfId="2007" priority="2739"/>
    <cfRule type="duplicateValues" dxfId="2006" priority="2740"/>
    <cfRule type="duplicateValues" dxfId="2005" priority="2741"/>
    <cfRule type="duplicateValues" dxfId="2004" priority="2742"/>
    <cfRule type="duplicateValues" dxfId="2003" priority="2743"/>
    <cfRule type="duplicateValues" dxfId="2002" priority="2744"/>
    <cfRule type="duplicateValues" dxfId="2001" priority="2745"/>
    <cfRule type="duplicateValues" dxfId="2000" priority="2746"/>
  </conditionalFormatting>
  <conditionalFormatting sqref="C322">
    <cfRule type="duplicateValues" dxfId="1999" priority="2726"/>
    <cfRule type="duplicateValues" dxfId="1998" priority="2727"/>
    <cfRule type="duplicateValues" dxfId="1997" priority="2728"/>
    <cfRule type="duplicateValues" dxfId="1996" priority="2729"/>
    <cfRule type="duplicateValues" dxfId="1995" priority="2730"/>
    <cfRule type="duplicateValues" dxfId="1994" priority="2731"/>
    <cfRule type="duplicateValues" dxfId="1993" priority="2732"/>
    <cfRule type="duplicateValues" dxfId="1992" priority="2733"/>
    <cfRule type="duplicateValues" dxfId="1991" priority="2734"/>
    <cfRule type="duplicateValues" dxfId="1990" priority="2735"/>
    <cfRule type="duplicateValues" dxfId="1989" priority="2736"/>
    <cfRule type="duplicateValues" dxfId="1988" priority="2737"/>
    <cfRule type="duplicateValues" dxfId="1987" priority="2738"/>
  </conditionalFormatting>
  <conditionalFormatting sqref="C323">
    <cfRule type="duplicateValues" dxfId="1986" priority="2710"/>
    <cfRule type="duplicateValues" dxfId="1985" priority="2711"/>
    <cfRule type="duplicateValues" dxfId="1984" priority="2712"/>
    <cfRule type="duplicateValues" dxfId="1983" priority="2713"/>
    <cfRule type="duplicateValues" dxfId="1982" priority="2714"/>
    <cfRule type="duplicateValues" dxfId="1981" priority="2715"/>
    <cfRule type="duplicateValues" dxfId="1980" priority="2716"/>
    <cfRule type="duplicateValues" dxfId="1979" priority="2717"/>
    <cfRule type="duplicateValues" dxfId="1978" priority="2718"/>
    <cfRule type="duplicateValues" dxfId="1977" priority="2719"/>
    <cfRule type="duplicateValues" dxfId="1976" priority="2720"/>
    <cfRule type="duplicateValues" dxfId="1975" priority="2721"/>
    <cfRule type="duplicateValues" dxfId="1974" priority="2722"/>
    <cfRule type="duplicateValues" dxfId="1973" priority="2723"/>
    <cfRule type="duplicateValues" dxfId="1972" priority="2724"/>
    <cfRule type="duplicateValues" dxfId="1971" priority="2725"/>
  </conditionalFormatting>
  <conditionalFormatting sqref="C324">
    <cfRule type="duplicateValues" dxfId="1970" priority="2763"/>
    <cfRule type="duplicateValues" dxfId="1969" priority="2764"/>
    <cfRule type="duplicateValues" dxfId="1968" priority="2765"/>
    <cfRule type="duplicateValues" dxfId="1967" priority="2766"/>
    <cfRule type="duplicateValues" dxfId="1966" priority="2767"/>
    <cfRule type="duplicateValues" dxfId="1965" priority="2768"/>
    <cfRule type="duplicateValues" dxfId="1964" priority="2769"/>
    <cfRule type="duplicateValues" dxfId="1963" priority="2770"/>
    <cfRule type="duplicateValues" dxfId="1962" priority="2771"/>
    <cfRule type="duplicateValues" dxfId="1961" priority="2772"/>
    <cfRule type="duplicateValues" dxfId="1960" priority="2773"/>
    <cfRule type="duplicateValues" dxfId="1959" priority="2774"/>
    <cfRule type="duplicateValues" dxfId="1958" priority="2775"/>
    <cfRule type="duplicateValues" dxfId="1957" priority="2776"/>
    <cfRule type="duplicateValues" dxfId="1956" priority="2777"/>
    <cfRule type="duplicateValues" dxfId="1955" priority="2778"/>
  </conditionalFormatting>
  <conditionalFormatting sqref="C325">
    <cfRule type="duplicateValues" dxfId="1954" priority="2694"/>
    <cfRule type="duplicateValues" dxfId="1953" priority="2695"/>
    <cfRule type="duplicateValues" dxfId="1952" priority="2696"/>
    <cfRule type="duplicateValues" dxfId="1951" priority="2697"/>
    <cfRule type="duplicateValues" dxfId="1950" priority="2698"/>
    <cfRule type="duplicateValues" dxfId="1949" priority="2699"/>
    <cfRule type="duplicateValues" dxfId="1948" priority="2700"/>
    <cfRule type="duplicateValues" dxfId="1947" priority="2701"/>
    <cfRule type="duplicateValues" dxfId="1946" priority="2702"/>
    <cfRule type="duplicateValues" dxfId="1945" priority="2703"/>
    <cfRule type="duplicateValues" dxfId="1944" priority="2704"/>
    <cfRule type="duplicateValues" dxfId="1943" priority="2705"/>
    <cfRule type="duplicateValues" dxfId="1942" priority="2706"/>
    <cfRule type="duplicateValues" dxfId="1941" priority="2707"/>
    <cfRule type="duplicateValues" dxfId="1940" priority="2708"/>
    <cfRule type="duplicateValues" dxfId="1939" priority="2709"/>
  </conditionalFormatting>
  <conditionalFormatting sqref="C327">
    <cfRule type="duplicateValues" dxfId="1938" priority="2619"/>
  </conditionalFormatting>
  <conditionalFormatting sqref="C328">
    <cfRule type="duplicateValues" dxfId="1937" priority="2612"/>
    <cfRule type="duplicateValues" dxfId="1936" priority="2613"/>
    <cfRule type="duplicateValues" dxfId="1935" priority="2614"/>
    <cfRule type="duplicateValues" dxfId="1934" priority="2615"/>
    <cfRule type="duplicateValues" dxfId="1933" priority="2616"/>
    <cfRule type="duplicateValues" dxfId="1932" priority="2617"/>
    <cfRule type="duplicateValues" dxfId="1931" priority="2618"/>
  </conditionalFormatting>
  <conditionalFormatting sqref="C329">
    <cfRule type="duplicateValues" dxfId="1930" priority="2604"/>
    <cfRule type="duplicateValues" dxfId="1929" priority="2605"/>
    <cfRule type="duplicateValues" dxfId="1928" priority="2606"/>
    <cfRule type="duplicateValues" dxfId="1927" priority="2607"/>
    <cfRule type="duplicateValues" dxfId="1926" priority="2608"/>
    <cfRule type="duplicateValues" dxfId="1925" priority="2609"/>
    <cfRule type="duplicateValues" dxfId="1924" priority="2610"/>
    <cfRule type="duplicateValues" dxfId="1923" priority="2611"/>
  </conditionalFormatting>
  <conditionalFormatting sqref="C330">
    <cfRule type="duplicateValues" dxfId="1922" priority="2925"/>
    <cfRule type="duplicateValues" dxfId="1921" priority="2926"/>
    <cfRule type="duplicateValues" dxfId="1920" priority="2927"/>
    <cfRule type="duplicateValues" dxfId="1919" priority="2928"/>
    <cfRule type="duplicateValues" dxfId="1918" priority="2929"/>
    <cfRule type="duplicateValues" dxfId="1917" priority="2930"/>
    <cfRule type="duplicateValues" dxfId="1916" priority="2931"/>
    <cfRule type="duplicateValues" dxfId="1915" priority="2932"/>
    <cfRule type="duplicateValues" dxfId="1914" priority="2933"/>
    <cfRule type="duplicateValues" dxfId="1913" priority="2934"/>
    <cfRule type="duplicateValues" dxfId="1912" priority="2935"/>
    <cfRule type="duplicateValues" dxfId="1911" priority="2936"/>
    <cfRule type="duplicateValues" dxfId="1910" priority="2937"/>
    <cfRule type="duplicateValues" dxfId="1909" priority="2938"/>
    <cfRule type="duplicateValues" dxfId="1908" priority="2939"/>
    <cfRule type="duplicateValues" dxfId="1907" priority="2940"/>
  </conditionalFormatting>
  <conditionalFormatting sqref="C331">
    <cfRule type="duplicateValues" dxfId="1906" priority="2909"/>
    <cfRule type="duplicateValues" dxfId="1905" priority="2910"/>
    <cfRule type="duplicateValues" dxfId="1904" priority="2911"/>
    <cfRule type="duplicateValues" dxfId="1903" priority="2912"/>
    <cfRule type="duplicateValues" dxfId="1902" priority="2913"/>
    <cfRule type="duplicateValues" dxfId="1901" priority="2914"/>
    <cfRule type="duplicateValues" dxfId="1900" priority="2915"/>
    <cfRule type="duplicateValues" dxfId="1899" priority="2916"/>
    <cfRule type="duplicateValues" dxfId="1898" priority="2917"/>
    <cfRule type="duplicateValues" dxfId="1897" priority="2918"/>
    <cfRule type="duplicateValues" dxfId="1896" priority="2919"/>
    <cfRule type="duplicateValues" dxfId="1895" priority="2920"/>
    <cfRule type="duplicateValues" dxfId="1894" priority="2921"/>
    <cfRule type="duplicateValues" dxfId="1893" priority="2922"/>
    <cfRule type="duplicateValues" dxfId="1892" priority="2923"/>
    <cfRule type="duplicateValues" dxfId="1891" priority="2924"/>
  </conditionalFormatting>
  <conditionalFormatting sqref="C332">
    <cfRule type="duplicateValues" dxfId="1890" priority="2893"/>
    <cfRule type="duplicateValues" dxfId="1889" priority="2894"/>
    <cfRule type="duplicateValues" dxfId="1888" priority="2895"/>
    <cfRule type="duplicateValues" dxfId="1887" priority="2896"/>
    <cfRule type="duplicateValues" dxfId="1886" priority="2897"/>
    <cfRule type="duplicateValues" dxfId="1885" priority="2898"/>
    <cfRule type="duplicateValues" dxfId="1884" priority="2899"/>
    <cfRule type="duplicateValues" dxfId="1883" priority="2900"/>
    <cfRule type="duplicateValues" dxfId="1882" priority="2901"/>
    <cfRule type="duplicateValues" dxfId="1881" priority="2902"/>
    <cfRule type="duplicateValues" dxfId="1880" priority="2903"/>
    <cfRule type="duplicateValues" dxfId="1879" priority="2904"/>
    <cfRule type="duplicateValues" dxfId="1878" priority="2905"/>
    <cfRule type="duplicateValues" dxfId="1877" priority="2906"/>
    <cfRule type="duplicateValues" dxfId="1876" priority="2907"/>
    <cfRule type="duplicateValues" dxfId="1875" priority="2908"/>
  </conditionalFormatting>
  <conditionalFormatting sqref="C333">
    <cfRule type="duplicateValues" dxfId="1874" priority="2541"/>
    <cfRule type="duplicateValues" dxfId="1873" priority="2542"/>
    <cfRule type="duplicateValues" dxfId="1872" priority="2543"/>
    <cfRule type="duplicateValues" dxfId="1871" priority="2544"/>
    <cfRule type="duplicateValues" dxfId="1870" priority="2545"/>
    <cfRule type="duplicateValues" dxfId="1869" priority="2546"/>
    <cfRule type="duplicateValues" dxfId="1868" priority="2547"/>
    <cfRule type="duplicateValues" dxfId="1867" priority="2548"/>
    <cfRule type="duplicateValues" dxfId="1866" priority="2549"/>
    <cfRule type="duplicateValues" dxfId="1865" priority="2550"/>
    <cfRule type="duplicateValues" dxfId="1864" priority="2551"/>
    <cfRule type="duplicateValues" dxfId="1863" priority="2552"/>
    <cfRule type="duplicateValues" dxfId="1862" priority="2553"/>
    <cfRule type="duplicateValues" dxfId="1861" priority="2554"/>
    <cfRule type="duplicateValues" dxfId="1860" priority="2555"/>
    <cfRule type="duplicateValues" dxfId="1859" priority="2556"/>
  </conditionalFormatting>
  <conditionalFormatting sqref="C334:C335">
    <cfRule type="duplicateValues" dxfId="1858" priority="2688"/>
    <cfRule type="duplicateValues" dxfId="1857" priority="2689"/>
    <cfRule type="duplicateValues" dxfId="1856" priority="2690"/>
    <cfRule type="duplicateValues" dxfId="1855" priority="2691"/>
    <cfRule type="duplicateValues" dxfId="1854" priority="2692"/>
    <cfRule type="duplicateValues" dxfId="1853" priority="2693"/>
  </conditionalFormatting>
  <conditionalFormatting sqref="C336">
    <cfRule type="duplicateValues" dxfId="1852" priority="2177"/>
    <cfRule type="duplicateValues" dxfId="1851" priority="2178"/>
    <cfRule type="duplicateValues" dxfId="1850" priority="2179"/>
    <cfRule type="duplicateValues" dxfId="1849" priority="2180"/>
    <cfRule type="duplicateValues" dxfId="1848" priority="2181"/>
    <cfRule type="duplicateValues" dxfId="1847" priority="2182"/>
    <cfRule type="duplicateValues" dxfId="1846" priority="2183"/>
    <cfRule type="duplicateValues" dxfId="1845" priority="2184"/>
  </conditionalFormatting>
  <conditionalFormatting sqref="C337">
    <cfRule type="duplicateValues" dxfId="1844" priority="2268"/>
    <cfRule type="duplicateValues" dxfId="1843" priority="2269"/>
    <cfRule type="duplicateValues" dxfId="1842" priority="2270"/>
    <cfRule type="duplicateValues" dxfId="1841" priority="2271"/>
    <cfRule type="duplicateValues" dxfId="1840" priority="2272"/>
    <cfRule type="duplicateValues" dxfId="1839" priority="2273"/>
    <cfRule type="duplicateValues" dxfId="1838" priority="2274"/>
    <cfRule type="duplicateValues" dxfId="1837" priority="2275"/>
    <cfRule type="duplicateValues" dxfId="1836" priority="2276"/>
    <cfRule type="duplicateValues" dxfId="1835" priority="2277"/>
  </conditionalFormatting>
  <conditionalFormatting sqref="C338">
    <cfRule type="duplicateValues" dxfId="1834" priority="2278"/>
    <cfRule type="duplicateValues" dxfId="1833" priority="2279"/>
    <cfRule type="duplicateValues" dxfId="1832" priority="2280"/>
    <cfRule type="duplicateValues" dxfId="1831" priority="2281"/>
    <cfRule type="duplicateValues" dxfId="1830" priority="2282"/>
    <cfRule type="duplicateValues" dxfId="1829" priority="2283"/>
    <cfRule type="duplicateValues" dxfId="1828" priority="2284"/>
  </conditionalFormatting>
  <conditionalFormatting sqref="C339">
    <cfRule type="duplicateValues" dxfId="1827" priority="2238"/>
    <cfRule type="duplicateValues" dxfId="1826" priority="2239"/>
    <cfRule type="duplicateValues" dxfId="1825" priority="2240"/>
    <cfRule type="duplicateValues" dxfId="1824" priority="2241"/>
    <cfRule type="duplicateValues" dxfId="1823" priority="2242"/>
    <cfRule type="duplicateValues" dxfId="1822" priority="2243"/>
    <cfRule type="duplicateValues" dxfId="1821" priority="2244"/>
    <cfRule type="duplicateValues" dxfId="1820" priority="2245"/>
  </conditionalFormatting>
  <conditionalFormatting sqref="C340">
    <cfRule type="duplicateValues" dxfId="1819" priority="2260"/>
    <cfRule type="duplicateValues" dxfId="1818" priority="2261"/>
    <cfRule type="duplicateValues" dxfId="1817" priority="2262"/>
    <cfRule type="duplicateValues" dxfId="1816" priority="2263"/>
    <cfRule type="duplicateValues" dxfId="1815" priority="2264"/>
    <cfRule type="duplicateValues" dxfId="1814" priority="2265"/>
    <cfRule type="duplicateValues" dxfId="1813" priority="2266"/>
    <cfRule type="duplicateValues" dxfId="1812" priority="2267"/>
  </conditionalFormatting>
  <conditionalFormatting sqref="C341">
    <cfRule type="duplicateValues" dxfId="1811" priority="2230"/>
    <cfRule type="duplicateValues" dxfId="1810" priority="2231"/>
    <cfRule type="duplicateValues" dxfId="1809" priority="2232"/>
    <cfRule type="duplicateValues" dxfId="1808" priority="2233"/>
    <cfRule type="duplicateValues" dxfId="1807" priority="2234"/>
    <cfRule type="duplicateValues" dxfId="1806" priority="2235"/>
    <cfRule type="duplicateValues" dxfId="1805" priority="2236"/>
    <cfRule type="duplicateValues" dxfId="1804" priority="2237"/>
  </conditionalFormatting>
  <conditionalFormatting sqref="C342">
    <cfRule type="duplicateValues" dxfId="1803" priority="2121"/>
    <cfRule type="duplicateValues" dxfId="1802" priority="2122"/>
    <cfRule type="duplicateValues" dxfId="1801" priority="2123"/>
    <cfRule type="duplicateValues" dxfId="1800" priority="2124"/>
    <cfRule type="duplicateValues" dxfId="1799" priority="2125"/>
    <cfRule type="duplicateValues" dxfId="1798" priority="2126"/>
    <cfRule type="duplicateValues" dxfId="1797" priority="2127"/>
    <cfRule type="duplicateValues" dxfId="1796" priority="2128"/>
    <cfRule type="duplicateValues" dxfId="1795" priority="2129"/>
  </conditionalFormatting>
  <conditionalFormatting sqref="C343">
    <cfRule type="duplicateValues" dxfId="1794" priority="2168"/>
    <cfRule type="duplicateValues" dxfId="1793" priority="2169"/>
    <cfRule type="duplicateValues" dxfId="1792" priority="2170"/>
    <cfRule type="duplicateValues" dxfId="1791" priority="2171"/>
    <cfRule type="duplicateValues" dxfId="1790" priority="2172"/>
    <cfRule type="duplicateValues" dxfId="1789" priority="2173"/>
    <cfRule type="duplicateValues" dxfId="1788" priority="2174"/>
    <cfRule type="duplicateValues" dxfId="1787" priority="2175"/>
    <cfRule type="duplicateValues" dxfId="1786" priority="2176"/>
  </conditionalFormatting>
  <conditionalFormatting sqref="C344">
    <cfRule type="duplicateValues" dxfId="1785" priority="2219"/>
    <cfRule type="duplicateValues" dxfId="1784" priority="2220"/>
    <cfRule type="duplicateValues" dxfId="1783" priority="2221"/>
    <cfRule type="duplicateValues" dxfId="1782" priority="2222"/>
    <cfRule type="duplicateValues" dxfId="1781" priority="2223"/>
    <cfRule type="duplicateValues" dxfId="1780" priority="2224"/>
    <cfRule type="duplicateValues" dxfId="1779" priority="2225"/>
    <cfRule type="duplicateValues" dxfId="1778" priority="2226"/>
    <cfRule type="duplicateValues" dxfId="1777" priority="2227"/>
    <cfRule type="duplicateValues" dxfId="1776" priority="2228"/>
    <cfRule type="duplicateValues" dxfId="1775" priority="2229"/>
  </conditionalFormatting>
  <conditionalFormatting sqref="C345">
    <cfRule type="duplicateValues" dxfId="1774" priority="2285"/>
    <cfRule type="duplicateValues" dxfId="1773" priority="2286"/>
    <cfRule type="duplicateValues" dxfId="1772" priority="2287"/>
    <cfRule type="duplicateValues" dxfId="1771" priority="2288"/>
    <cfRule type="duplicateValues" dxfId="1770" priority="2289"/>
    <cfRule type="duplicateValues" dxfId="1769" priority="2290"/>
    <cfRule type="duplicateValues" dxfId="1768" priority="2291"/>
    <cfRule type="duplicateValues" dxfId="1767" priority="2292"/>
    <cfRule type="duplicateValues" dxfId="1766" priority="2293"/>
    <cfRule type="duplicateValues" dxfId="1765" priority="2294"/>
    <cfRule type="duplicateValues" dxfId="1764" priority="2295"/>
  </conditionalFormatting>
  <conditionalFormatting sqref="C346">
    <cfRule type="duplicateValues" dxfId="1763" priority="2203"/>
    <cfRule type="duplicateValues" dxfId="1762" priority="2204"/>
    <cfRule type="duplicateValues" dxfId="1761" priority="2205"/>
    <cfRule type="duplicateValues" dxfId="1760" priority="2206"/>
    <cfRule type="duplicateValues" dxfId="1759" priority="2207"/>
    <cfRule type="duplicateValues" dxfId="1758" priority="2208"/>
    <cfRule type="duplicateValues" dxfId="1757" priority="2209"/>
    <cfRule type="duplicateValues" dxfId="1756" priority="2210"/>
    <cfRule type="duplicateValues" dxfId="1755" priority="2211"/>
    <cfRule type="duplicateValues" dxfId="1754" priority="2212"/>
    <cfRule type="duplicateValues" dxfId="1753" priority="2213"/>
    <cfRule type="duplicateValues" dxfId="1752" priority="2214"/>
    <cfRule type="duplicateValues" dxfId="1751" priority="2215"/>
    <cfRule type="duplicateValues" dxfId="1750" priority="2216"/>
    <cfRule type="duplicateValues" dxfId="1749" priority="2217"/>
    <cfRule type="duplicateValues" dxfId="1748" priority="2218"/>
  </conditionalFormatting>
  <conditionalFormatting sqref="C347">
    <cfRule type="duplicateValues" dxfId="1747" priority="2453"/>
    <cfRule type="duplicateValues" dxfId="1746" priority="2454"/>
    <cfRule type="duplicateValues" dxfId="1745" priority="2455"/>
    <cfRule type="duplicateValues" dxfId="1744" priority="2456"/>
    <cfRule type="duplicateValues" dxfId="1743" priority="2457"/>
    <cfRule type="duplicateValues" dxfId="1742" priority="2458"/>
    <cfRule type="duplicateValues" dxfId="1741" priority="2459"/>
    <cfRule type="duplicateValues" dxfId="1740" priority="2460"/>
    <cfRule type="duplicateValues" dxfId="1739" priority="2461"/>
    <cfRule type="duplicateValues" dxfId="1738" priority="2462"/>
    <cfRule type="duplicateValues" dxfId="1737" priority="2463"/>
    <cfRule type="duplicateValues" dxfId="1736" priority="2464"/>
    <cfRule type="duplicateValues" dxfId="1735" priority="2465"/>
    <cfRule type="duplicateValues" dxfId="1734" priority="2466"/>
    <cfRule type="duplicateValues" dxfId="1733" priority="2467"/>
    <cfRule type="duplicateValues" dxfId="1732" priority="2468"/>
    <cfRule type="duplicateValues" dxfId="1731" priority="2469"/>
    <cfRule type="duplicateValues" dxfId="1730" priority="2470"/>
  </conditionalFormatting>
  <conditionalFormatting sqref="C348">
    <cfRule type="duplicateValues" dxfId="1729" priority="2435"/>
    <cfRule type="duplicateValues" dxfId="1728" priority="2436"/>
    <cfRule type="duplicateValues" dxfId="1727" priority="2437"/>
    <cfRule type="duplicateValues" dxfId="1726" priority="2438"/>
    <cfRule type="duplicateValues" dxfId="1725" priority="2439"/>
    <cfRule type="duplicateValues" dxfId="1724" priority="2440"/>
    <cfRule type="duplicateValues" dxfId="1723" priority="2441"/>
    <cfRule type="duplicateValues" dxfId="1722" priority="2442"/>
    <cfRule type="duplicateValues" dxfId="1721" priority="2443"/>
    <cfRule type="duplicateValues" dxfId="1720" priority="2444"/>
    <cfRule type="duplicateValues" dxfId="1719" priority="2445"/>
    <cfRule type="duplicateValues" dxfId="1718" priority="2446"/>
    <cfRule type="duplicateValues" dxfId="1717" priority="2447"/>
    <cfRule type="duplicateValues" dxfId="1716" priority="2448"/>
    <cfRule type="duplicateValues" dxfId="1715" priority="2449"/>
    <cfRule type="duplicateValues" dxfId="1714" priority="2450"/>
    <cfRule type="duplicateValues" dxfId="1713" priority="2451"/>
    <cfRule type="duplicateValues" dxfId="1712" priority="2452"/>
  </conditionalFormatting>
  <conditionalFormatting sqref="C349">
    <cfRule type="duplicateValues" dxfId="1711" priority="2417"/>
    <cfRule type="duplicateValues" dxfId="1710" priority="2418"/>
    <cfRule type="duplicateValues" dxfId="1709" priority="2419"/>
    <cfRule type="duplicateValues" dxfId="1708" priority="2420"/>
    <cfRule type="duplicateValues" dxfId="1707" priority="2421"/>
    <cfRule type="duplicateValues" dxfId="1706" priority="2422"/>
    <cfRule type="duplicateValues" dxfId="1705" priority="2423"/>
    <cfRule type="duplicateValues" dxfId="1704" priority="2424"/>
    <cfRule type="duplicateValues" dxfId="1703" priority="2425"/>
    <cfRule type="duplicateValues" dxfId="1702" priority="2426"/>
    <cfRule type="duplicateValues" dxfId="1701" priority="2427"/>
    <cfRule type="duplicateValues" dxfId="1700" priority="2428"/>
    <cfRule type="duplicateValues" dxfId="1699" priority="2429"/>
    <cfRule type="duplicateValues" dxfId="1698" priority="2430"/>
    <cfRule type="duplicateValues" dxfId="1697" priority="2431"/>
    <cfRule type="duplicateValues" dxfId="1696" priority="2432"/>
    <cfRule type="duplicateValues" dxfId="1695" priority="2433"/>
    <cfRule type="duplicateValues" dxfId="1694" priority="2434"/>
  </conditionalFormatting>
  <conditionalFormatting sqref="C350">
    <cfRule type="duplicateValues" dxfId="1693" priority="2407"/>
    <cfRule type="duplicateValues" dxfId="1692" priority="2408"/>
    <cfRule type="duplicateValues" dxfId="1691" priority="2409"/>
    <cfRule type="duplicateValues" dxfId="1690" priority="2410"/>
    <cfRule type="duplicateValues" dxfId="1689" priority="2411"/>
    <cfRule type="duplicateValues" dxfId="1688" priority="2412"/>
    <cfRule type="duplicateValues" dxfId="1687" priority="2413"/>
    <cfRule type="duplicateValues" dxfId="1686" priority="2414"/>
    <cfRule type="duplicateValues" dxfId="1685" priority="2415"/>
    <cfRule type="duplicateValues" dxfId="1684" priority="2416"/>
  </conditionalFormatting>
  <conditionalFormatting sqref="C351">
    <cfRule type="duplicateValues" dxfId="1683" priority="2397"/>
    <cfRule type="duplicateValues" dxfId="1682" priority="2398"/>
    <cfRule type="duplicateValues" dxfId="1681" priority="2399"/>
    <cfRule type="duplicateValues" dxfId="1680" priority="2400"/>
    <cfRule type="duplicateValues" dxfId="1679" priority="2401"/>
    <cfRule type="duplicateValues" dxfId="1678" priority="2402"/>
    <cfRule type="duplicateValues" dxfId="1677" priority="2403"/>
    <cfRule type="duplicateValues" dxfId="1676" priority="2404"/>
    <cfRule type="duplicateValues" dxfId="1675" priority="2405"/>
    <cfRule type="duplicateValues" dxfId="1674" priority="2406"/>
  </conditionalFormatting>
  <conditionalFormatting sqref="C352">
    <cfRule type="duplicateValues" dxfId="1673" priority="2378"/>
    <cfRule type="duplicateValues" dxfId="1672" priority="2379"/>
    <cfRule type="duplicateValues" dxfId="1671" priority="2380"/>
    <cfRule type="duplicateValues" dxfId="1670" priority="2381"/>
    <cfRule type="duplicateValues" dxfId="1669" priority="2382"/>
    <cfRule type="duplicateValues" dxfId="1668" priority="2383"/>
    <cfRule type="duplicateValues" dxfId="1667" priority="2384"/>
    <cfRule type="duplicateValues" dxfId="1666" priority="2385"/>
    <cfRule type="duplicateValues" dxfId="1665" priority="2386"/>
    <cfRule type="duplicateValues" dxfId="1664" priority="2387"/>
    <cfRule type="duplicateValues" dxfId="1663" priority="2388"/>
  </conditionalFormatting>
  <conditionalFormatting sqref="C353">
    <cfRule type="duplicateValues" dxfId="1662" priority="2350"/>
    <cfRule type="duplicateValues" dxfId="1661" priority="2351"/>
    <cfRule type="duplicateValues" dxfId="1660" priority="2352"/>
    <cfRule type="duplicateValues" dxfId="1659" priority="2353"/>
    <cfRule type="duplicateValues" dxfId="1658" priority="2354"/>
    <cfRule type="duplicateValues" dxfId="1657" priority="2355"/>
    <cfRule type="duplicateValues" dxfId="1656" priority="2356"/>
    <cfRule type="duplicateValues" dxfId="1655" priority="2357"/>
    <cfRule type="duplicateValues" dxfId="1654" priority="2358"/>
    <cfRule type="duplicateValues" dxfId="1653" priority="2359"/>
    <cfRule type="duplicateValues" dxfId="1652" priority="2360"/>
    <cfRule type="duplicateValues" dxfId="1651" priority="2361"/>
    <cfRule type="duplicateValues" dxfId="1650" priority="2362"/>
    <cfRule type="duplicateValues" dxfId="1649" priority="2363"/>
    <cfRule type="duplicateValues" dxfId="1648" priority="2364"/>
    <cfRule type="duplicateValues" dxfId="1647" priority="2365"/>
    <cfRule type="duplicateValues" dxfId="1646" priority="2366"/>
    <cfRule type="duplicateValues" dxfId="1645" priority="2367"/>
    <cfRule type="duplicateValues" dxfId="1644" priority="2368"/>
    <cfRule type="duplicateValues" dxfId="1643" priority="2369"/>
    <cfRule type="duplicateValues" dxfId="1642" priority="2370"/>
    <cfRule type="duplicateValues" dxfId="1641" priority="2371"/>
    <cfRule type="duplicateValues" dxfId="1640" priority="2372"/>
    <cfRule type="duplicateValues" dxfId="1639" priority="2373"/>
    <cfRule type="duplicateValues" dxfId="1638" priority="2374"/>
    <cfRule type="duplicateValues" dxfId="1637" priority="2375"/>
    <cfRule type="duplicateValues" dxfId="1636" priority="2376"/>
    <cfRule type="duplicateValues" dxfId="1635" priority="2377"/>
  </conditionalFormatting>
  <conditionalFormatting sqref="C354">
    <cfRule type="duplicateValues" dxfId="1634" priority="2344"/>
    <cfRule type="duplicateValues" dxfId="1633" priority="2345"/>
    <cfRule type="duplicateValues" dxfId="1632" priority="2346"/>
    <cfRule type="duplicateValues" dxfId="1631" priority="2347"/>
    <cfRule type="duplicateValues" dxfId="1630" priority="2348"/>
    <cfRule type="duplicateValues" dxfId="1629" priority="2349"/>
  </conditionalFormatting>
  <conditionalFormatting sqref="C355">
    <cfRule type="duplicateValues" dxfId="1628" priority="2338"/>
    <cfRule type="duplicateValues" dxfId="1627" priority="2339"/>
    <cfRule type="duplicateValues" dxfId="1626" priority="2340"/>
    <cfRule type="duplicateValues" dxfId="1625" priority="2341"/>
    <cfRule type="duplicateValues" dxfId="1624" priority="2342"/>
    <cfRule type="duplicateValues" dxfId="1623" priority="2343"/>
  </conditionalFormatting>
  <conditionalFormatting sqref="C356">
    <cfRule type="duplicateValues" dxfId="1622" priority="2332"/>
    <cfRule type="duplicateValues" dxfId="1621" priority="2333"/>
    <cfRule type="duplicateValues" dxfId="1620" priority="2334"/>
    <cfRule type="duplicateValues" dxfId="1619" priority="2335"/>
    <cfRule type="duplicateValues" dxfId="1618" priority="2336"/>
    <cfRule type="duplicateValues" dxfId="1617" priority="2337"/>
  </conditionalFormatting>
  <conditionalFormatting sqref="C357">
    <cfRule type="duplicateValues" dxfId="1616" priority="2319"/>
    <cfRule type="duplicateValues" dxfId="1615" priority="2320"/>
    <cfRule type="duplicateValues" dxfId="1614" priority="2321"/>
    <cfRule type="duplicateValues" dxfId="1613" priority="2322"/>
    <cfRule type="duplicateValues" dxfId="1612" priority="2323"/>
    <cfRule type="duplicateValues" dxfId="1611" priority="2324"/>
    <cfRule type="duplicateValues" dxfId="1610" priority="2325"/>
    <cfRule type="duplicateValues" dxfId="1609" priority="2326"/>
    <cfRule type="duplicateValues" dxfId="1608" priority="2327"/>
    <cfRule type="duplicateValues" dxfId="1607" priority="2328"/>
    <cfRule type="duplicateValues" dxfId="1606" priority="2329"/>
    <cfRule type="duplicateValues" dxfId="1605" priority="2330"/>
    <cfRule type="duplicateValues" dxfId="1604" priority="2331"/>
  </conditionalFormatting>
  <conditionalFormatting sqref="C358">
    <cfRule type="duplicateValues" dxfId="1603" priority="2312"/>
    <cfRule type="duplicateValues" dxfId="1602" priority="2313"/>
    <cfRule type="duplicateValues" dxfId="1601" priority="2314"/>
    <cfRule type="duplicateValues" dxfId="1600" priority="2315"/>
    <cfRule type="duplicateValues" dxfId="1599" priority="2316"/>
    <cfRule type="duplicateValues" dxfId="1598" priority="2317"/>
    <cfRule type="duplicateValues" dxfId="1597" priority="2318"/>
  </conditionalFormatting>
  <conditionalFormatting sqref="C359">
    <cfRule type="duplicateValues" dxfId="1596" priority="2305"/>
    <cfRule type="duplicateValues" dxfId="1595" priority="2306"/>
    <cfRule type="duplicateValues" dxfId="1594" priority="2307"/>
    <cfRule type="duplicateValues" dxfId="1593" priority="2308"/>
    <cfRule type="duplicateValues" dxfId="1592" priority="2309"/>
    <cfRule type="duplicateValues" dxfId="1591" priority="2310"/>
    <cfRule type="duplicateValues" dxfId="1590" priority="2311"/>
  </conditionalFormatting>
  <conditionalFormatting sqref="C360">
    <cfRule type="duplicateValues" dxfId="1589" priority="2246"/>
    <cfRule type="duplicateValues" dxfId="1588" priority="2247"/>
    <cfRule type="duplicateValues" dxfId="1587" priority="2248"/>
    <cfRule type="duplicateValues" dxfId="1586" priority="2249"/>
    <cfRule type="duplicateValues" dxfId="1585" priority="2250"/>
    <cfRule type="duplicateValues" dxfId="1584" priority="2251"/>
    <cfRule type="duplicateValues" dxfId="1583" priority="2252"/>
    <cfRule type="duplicateValues" dxfId="1582" priority="2253"/>
    <cfRule type="duplicateValues" dxfId="1581" priority="2254"/>
    <cfRule type="duplicateValues" dxfId="1580" priority="2255"/>
    <cfRule type="duplicateValues" dxfId="1579" priority="2256"/>
    <cfRule type="duplicateValues" dxfId="1578" priority="2257"/>
    <cfRule type="duplicateValues" dxfId="1577" priority="2258"/>
    <cfRule type="duplicateValues" dxfId="1576" priority="2259"/>
  </conditionalFormatting>
  <conditionalFormatting sqref="C361">
    <cfRule type="duplicateValues" dxfId="1575" priority="2152"/>
    <cfRule type="duplicateValues" dxfId="1574" priority="2153"/>
    <cfRule type="duplicateValues" dxfId="1573" priority="2154"/>
    <cfRule type="duplicateValues" dxfId="1572" priority="2155"/>
    <cfRule type="duplicateValues" dxfId="1571" priority="2156"/>
    <cfRule type="duplicateValues" dxfId="1570" priority="2157"/>
    <cfRule type="duplicateValues" dxfId="1569" priority="2158"/>
    <cfRule type="duplicateValues" dxfId="1568" priority="2159"/>
    <cfRule type="duplicateValues" dxfId="1567" priority="2160"/>
    <cfRule type="duplicateValues" dxfId="1566" priority="2161"/>
    <cfRule type="duplicateValues" dxfId="1565" priority="2162"/>
    <cfRule type="duplicateValues" dxfId="1564" priority="2163"/>
    <cfRule type="duplicateValues" dxfId="1563" priority="2164"/>
    <cfRule type="duplicateValues" dxfId="1562" priority="2165"/>
    <cfRule type="duplicateValues" dxfId="1561" priority="2166"/>
    <cfRule type="duplicateValues" dxfId="1560" priority="2167"/>
  </conditionalFormatting>
  <conditionalFormatting sqref="C362">
    <cfRule type="duplicateValues" dxfId="1559" priority="2085"/>
    <cfRule type="duplicateValues" dxfId="1558" priority="2086"/>
    <cfRule type="duplicateValues" dxfId="1557" priority="2087"/>
    <cfRule type="duplicateValues" dxfId="1556" priority="2088"/>
    <cfRule type="duplicateValues" dxfId="1555" priority="2089"/>
    <cfRule type="duplicateValues" dxfId="1554" priority="2090"/>
    <cfRule type="duplicateValues" dxfId="1553" priority="2091"/>
    <cfRule type="duplicateValues" dxfId="1552" priority="2092"/>
    <cfRule type="duplicateValues" dxfId="1551" priority="2093"/>
    <cfRule type="duplicateValues" dxfId="1550" priority="2094"/>
    <cfRule type="duplicateValues" dxfId="1549" priority="2095"/>
    <cfRule type="duplicateValues" dxfId="1548" priority="2096"/>
    <cfRule type="duplicateValues" dxfId="1547" priority="2097"/>
    <cfRule type="duplicateValues" dxfId="1546" priority="2098"/>
    <cfRule type="duplicateValues" dxfId="1545" priority="2099"/>
  </conditionalFormatting>
  <conditionalFormatting sqref="C363">
    <cfRule type="duplicateValues" dxfId="1544" priority="2070"/>
    <cfRule type="duplicateValues" dxfId="1543" priority="2071"/>
    <cfRule type="duplicateValues" dxfId="1542" priority="2072"/>
    <cfRule type="duplicateValues" dxfId="1541" priority="2073"/>
    <cfRule type="duplicateValues" dxfId="1540" priority="2074"/>
    <cfRule type="duplicateValues" dxfId="1539" priority="2075"/>
    <cfRule type="duplicateValues" dxfId="1538" priority="2076"/>
    <cfRule type="duplicateValues" dxfId="1537" priority="2077"/>
    <cfRule type="duplicateValues" dxfId="1536" priority="2078"/>
    <cfRule type="duplicateValues" dxfId="1535" priority="2079"/>
    <cfRule type="duplicateValues" dxfId="1534" priority="2080"/>
    <cfRule type="duplicateValues" dxfId="1533" priority="2081"/>
    <cfRule type="duplicateValues" dxfId="1532" priority="2082"/>
    <cfRule type="duplicateValues" dxfId="1531" priority="2083"/>
    <cfRule type="duplicateValues" dxfId="1530" priority="2084"/>
  </conditionalFormatting>
  <conditionalFormatting sqref="C364">
    <cfRule type="duplicateValues" dxfId="1529" priority="2065"/>
    <cfRule type="duplicateValues" dxfId="1528" priority="2066"/>
    <cfRule type="duplicateValues" dxfId="1527" priority="2067"/>
    <cfRule type="duplicateValues" dxfId="1526" priority="2068"/>
    <cfRule type="duplicateValues" dxfId="1525" priority="2069"/>
  </conditionalFormatting>
  <conditionalFormatting sqref="C365">
    <cfRule type="duplicateValues" dxfId="1524" priority="2185"/>
    <cfRule type="duplicateValues" dxfId="1523" priority="2186"/>
    <cfRule type="duplicateValues" dxfId="1522" priority="2187"/>
    <cfRule type="duplicateValues" dxfId="1521" priority="2188"/>
    <cfRule type="duplicateValues" dxfId="1520" priority="2189"/>
    <cfRule type="duplicateValues" dxfId="1519" priority="2190"/>
    <cfRule type="duplicateValues" dxfId="1518" priority="2191"/>
    <cfRule type="duplicateValues" dxfId="1517" priority="2192"/>
    <cfRule type="duplicateValues" dxfId="1516" priority="2193"/>
    <cfRule type="duplicateValues" dxfId="1515" priority="2194"/>
    <cfRule type="duplicateValues" dxfId="1514" priority="2195"/>
    <cfRule type="duplicateValues" dxfId="1513" priority="2196"/>
    <cfRule type="duplicateValues" dxfId="1512" priority="2197"/>
    <cfRule type="duplicateValues" dxfId="1511" priority="2198"/>
    <cfRule type="duplicateValues" dxfId="1510" priority="2199"/>
    <cfRule type="duplicateValues" dxfId="1509" priority="2200"/>
    <cfRule type="duplicateValues" dxfId="1508" priority="2201"/>
    <cfRule type="duplicateValues" dxfId="1507" priority="2202"/>
  </conditionalFormatting>
  <conditionalFormatting sqref="C369">
    <cfRule type="duplicateValues" dxfId="1506" priority="2059"/>
    <cfRule type="duplicateValues" dxfId="1505" priority="2060"/>
    <cfRule type="duplicateValues" dxfId="1504" priority="2061"/>
    <cfRule type="duplicateValues" dxfId="1503" priority="2062"/>
    <cfRule type="duplicateValues" dxfId="1502" priority="2063"/>
    <cfRule type="duplicateValues" dxfId="1501" priority="2064"/>
  </conditionalFormatting>
  <conditionalFormatting sqref="C370">
    <cfRule type="duplicateValues" dxfId="1500" priority="2048"/>
    <cfRule type="duplicateValues" dxfId="1499" priority="2049"/>
    <cfRule type="duplicateValues" dxfId="1498" priority="2050"/>
    <cfRule type="duplicateValues" dxfId="1497" priority="2051"/>
    <cfRule type="duplicateValues" dxfId="1496" priority="2052"/>
    <cfRule type="duplicateValues" dxfId="1495" priority="2053"/>
    <cfRule type="duplicateValues" dxfId="1494" priority="2054"/>
    <cfRule type="duplicateValues" dxfId="1493" priority="2055"/>
    <cfRule type="duplicateValues" dxfId="1492" priority="2056"/>
    <cfRule type="duplicateValues" dxfId="1491" priority="2057"/>
    <cfRule type="duplicateValues" dxfId="1490" priority="2058"/>
  </conditionalFormatting>
  <conditionalFormatting sqref="C371">
    <cfRule type="duplicateValues" dxfId="1489" priority="2037"/>
    <cfRule type="duplicateValues" dxfId="1488" priority="2038"/>
    <cfRule type="duplicateValues" dxfId="1487" priority="2039"/>
    <cfRule type="duplicateValues" dxfId="1486" priority="2040"/>
    <cfRule type="duplicateValues" dxfId="1485" priority="2041"/>
    <cfRule type="duplicateValues" dxfId="1484" priority="2042"/>
    <cfRule type="duplicateValues" dxfId="1483" priority="2043"/>
    <cfRule type="duplicateValues" dxfId="1482" priority="2044"/>
    <cfRule type="duplicateValues" dxfId="1481" priority="2045"/>
    <cfRule type="duplicateValues" dxfId="1480" priority="2046"/>
    <cfRule type="duplicateValues" dxfId="1479" priority="2047"/>
  </conditionalFormatting>
  <conditionalFormatting sqref="C372">
    <cfRule type="duplicateValues" dxfId="1478" priority="2019"/>
    <cfRule type="duplicateValues" dxfId="1477" priority="2020"/>
    <cfRule type="duplicateValues" dxfId="1476" priority="2021"/>
    <cfRule type="duplicateValues" dxfId="1475" priority="2022"/>
    <cfRule type="duplicateValues" dxfId="1474" priority="2023"/>
    <cfRule type="duplicateValues" dxfId="1473" priority="2024"/>
    <cfRule type="duplicateValues" dxfId="1472" priority="2025"/>
    <cfRule type="duplicateValues" dxfId="1471" priority="2026"/>
    <cfRule type="duplicateValues" dxfId="1470" priority="2027"/>
    <cfRule type="duplicateValues" dxfId="1469" priority="2028"/>
    <cfRule type="duplicateValues" dxfId="1468" priority="2029"/>
    <cfRule type="duplicateValues" dxfId="1467" priority="2030"/>
    <cfRule type="duplicateValues" dxfId="1466" priority="2031"/>
    <cfRule type="duplicateValues" dxfId="1465" priority="2032"/>
    <cfRule type="duplicateValues" dxfId="1464" priority="2033"/>
    <cfRule type="duplicateValues" dxfId="1463" priority="2034"/>
    <cfRule type="duplicateValues" dxfId="1462" priority="2035"/>
    <cfRule type="duplicateValues" dxfId="1461" priority="2036"/>
  </conditionalFormatting>
  <conditionalFormatting sqref="C373:C383">
    <cfRule type="duplicateValues" dxfId="1460" priority="17187"/>
    <cfRule type="duplicateValues" dxfId="1459" priority="17188"/>
    <cfRule type="duplicateValues" dxfId="1458" priority="17189"/>
    <cfRule type="duplicateValues" dxfId="1457" priority="17190"/>
    <cfRule type="duplicateValues" dxfId="1456" priority="17191"/>
    <cfRule type="duplicateValues" dxfId="1455" priority="17192"/>
    <cfRule type="duplicateValues" dxfId="1454" priority="17193"/>
    <cfRule type="duplicateValues" dxfId="1453" priority="17194"/>
    <cfRule type="duplicateValues" dxfId="1452" priority="17195"/>
    <cfRule type="duplicateValues" dxfId="1451" priority="17196"/>
  </conditionalFormatting>
  <conditionalFormatting sqref="C384">
    <cfRule type="duplicateValues" dxfId="1450" priority="1968"/>
    <cfRule type="duplicateValues" dxfId="1449" priority="1969"/>
    <cfRule type="duplicateValues" dxfId="1448" priority="1970"/>
    <cfRule type="duplicateValues" dxfId="1447" priority="1971"/>
    <cfRule type="duplicateValues" dxfId="1446" priority="1972"/>
    <cfRule type="duplicateValues" dxfId="1445" priority="1973"/>
    <cfRule type="duplicateValues" dxfId="1444" priority="1974"/>
    <cfRule type="duplicateValues" dxfId="1443" priority="1975"/>
    <cfRule type="duplicateValues" dxfId="1442" priority="1976"/>
    <cfRule type="duplicateValues" dxfId="1441" priority="1977"/>
    <cfRule type="duplicateValues" dxfId="1440" priority="1978"/>
    <cfRule type="duplicateValues" dxfId="1439" priority="1979"/>
    <cfRule type="duplicateValues" dxfId="1438" priority="1980"/>
    <cfRule type="duplicateValues" dxfId="1437" priority="1981"/>
  </conditionalFormatting>
  <conditionalFormatting sqref="C385">
    <cfRule type="duplicateValues" dxfId="1436" priority="1990"/>
    <cfRule type="duplicateValues" dxfId="1435" priority="1991"/>
    <cfRule type="duplicateValues" dxfId="1434" priority="1992"/>
    <cfRule type="duplicateValues" dxfId="1433" priority="1993"/>
    <cfRule type="duplicateValues" dxfId="1432" priority="1994"/>
    <cfRule type="duplicateValues" dxfId="1431" priority="1995"/>
    <cfRule type="duplicateValues" dxfId="1430" priority="1996"/>
    <cfRule type="duplicateValues" dxfId="1429" priority="1997"/>
    <cfRule type="duplicateValues" dxfId="1428" priority="1998"/>
    <cfRule type="duplicateValues" dxfId="1427" priority="1999"/>
    <cfRule type="duplicateValues" dxfId="1426" priority="2000"/>
    <cfRule type="duplicateValues" dxfId="1425" priority="2001"/>
    <cfRule type="duplicateValues" dxfId="1424" priority="2002"/>
    <cfRule type="duplicateValues" dxfId="1423" priority="2003"/>
    <cfRule type="duplicateValues" dxfId="1422" priority="2004"/>
    <cfRule type="duplicateValues" dxfId="1421" priority="2005"/>
  </conditionalFormatting>
  <conditionalFormatting sqref="C387">
    <cfRule type="duplicateValues" dxfId="1420" priority="1982"/>
    <cfRule type="duplicateValues" dxfId="1419" priority="1983"/>
    <cfRule type="duplicateValues" dxfId="1418" priority="1984"/>
    <cfRule type="duplicateValues" dxfId="1417" priority="1985"/>
    <cfRule type="duplicateValues" dxfId="1416" priority="1986"/>
    <cfRule type="duplicateValues" dxfId="1415" priority="1987"/>
    <cfRule type="duplicateValues" dxfId="1414" priority="1988"/>
    <cfRule type="duplicateValues" dxfId="1413" priority="1989"/>
  </conditionalFormatting>
  <conditionalFormatting sqref="C389">
    <cfRule type="duplicateValues" dxfId="1412" priority="1960"/>
    <cfRule type="duplicateValues" dxfId="1411" priority="1961"/>
    <cfRule type="duplicateValues" dxfId="1410" priority="1962"/>
    <cfRule type="duplicateValues" dxfId="1409" priority="1963"/>
    <cfRule type="duplicateValues" dxfId="1408" priority="1964"/>
    <cfRule type="duplicateValues" dxfId="1407" priority="1965"/>
    <cfRule type="duplicateValues" dxfId="1406" priority="1966"/>
    <cfRule type="duplicateValues" dxfId="1405" priority="1967"/>
  </conditionalFormatting>
  <conditionalFormatting sqref="C390">
    <cfRule type="duplicateValues" dxfId="1404" priority="1862"/>
    <cfRule type="duplicateValues" dxfId="1403" priority="1863"/>
    <cfRule type="duplicateValues" dxfId="1402" priority="1864"/>
    <cfRule type="duplicateValues" dxfId="1401" priority="1865"/>
    <cfRule type="duplicateValues" dxfId="1400" priority="1866"/>
    <cfRule type="duplicateValues" dxfId="1399" priority="1867"/>
    <cfRule type="duplicateValues" dxfId="1398" priority="1868"/>
    <cfRule type="duplicateValues" dxfId="1397" priority="1869"/>
    <cfRule type="duplicateValues" dxfId="1396" priority="1870"/>
  </conditionalFormatting>
  <conditionalFormatting sqref="C391">
    <cfRule type="duplicateValues" dxfId="1395" priority="1936"/>
    <cfRule type="duplicateValues" dxfId="1394" priority="1937"/>
    <cfRule type="duplicateValues" dxfId="1393" priority="1938"/>
    <cfRule type="duplicateValues" dxfId="1392" priority="1939"/>
    <cfRule type="duplicateValues" dxfId="1391" priority="1940"/>
    <cfRule type="duplicateValues" dxfId="1390" priority="1941"/>
    <cfRule type="duplicateValues" dxfId="1389" priority="1942"/>
    <cfRule type="duplicateValues" dxfId="1388" priority="1943"/>
    <cfRule type="duplicateValues" dxfId="1387" priority="1944"/>
    <cfRule type="duplicateValues" dxfId="1386" priority="1945"/>
    <cfRule type="duplicateValues" dxfId="1385" priority="1946"/>
    <cfRule type="duplicateValues" dxfId="1384" priority="1947"/>
    <cfRule type="duplicateValues" dxfId="1383" priority="1948"/>
    <cfRule type="duplicateValues" dxfId="1382" priority="1949"/>
  </conditionalFormatting>
  <conditionalFormatting sqref="C392:C393">
    <cfRule type="duplicateValues" dxfId="1381" priority="16287"/>
    <cfRule type="duplicateValues" dxfId="1380" priority="16288"/>
    <cfRule type="duplicateValues" dxfId="1379" priority="16289"/>
    <cfRule type="duplicateValues" dxfId="1378" priority="16290"/>
    <cfRule type="duplicateValues" dxfId="1377" priority="16291"/>
    <cfRule type="duplicateValues" dxfId="1376" priority="16292"/>
    <cfRule type="duplicateValues" dxfId="1375" priority="16293"/>
    <cfRule type="duplicateValues" dxfId="1374" priority="16294"/>
    <cfRule type="duplicateValues" dxfId="1373" priority="16295"/>
    <cfRule type="duplicateValues" dxfId="1372" priority="16296"/>
  </conditionalFormatting>
  <conditionalFormatting sqref="C394">
    <cfRule type="duplicateValues" dxfId="1371" priority="1458"/>
    <cfRule type="duplicateValues" dxfId="1370" priority="1459"/>
    <cfRule type="duplicateValues" dxfId="1369" priority="1460"/>
    <cfRule type="duplicateValues" dxfId="1368" priority="1461"/>
    <cfRule type="duplicateValues" dxfId="1367" priority="1462"/>
    <cfRule type="duplicateValues" dxfId="1366" priority="1463"/>
    <cfRule type="duplicateValues" dxfId="1365" priority="1464"/>
    <cfRule type="duplicateValues" dxfId="1364" priority="1465"/>
    <cfRule type="duplicateValues" dxfId="1363" priority="1466"/>
  </conditionalFormatting>
  <conditionalFormatting sqref="C395">
    <cfRule type="duplicateValues" dxfId="1362" priority="1449"/>
    <cfRule type="duplicateValues" dxfId="1361" priority="1450"/>
    <cfRule type="duplicateValues" dxfId="1360" priority="1451"/>
    <cfRule type="duplicateValues" dxfId="1359" priority="1452"/>
    <cfRule type="duplicateValues" dxfId="1358" priority="1453"/>
    <cfRule type="duplicateValues" dxfId="1357" priority="1454"/>
    <cfRule type="duplicateValues" dxfId="1356" priority="1455"/>
    <cfRule type="duplicateValues" dxfId="1355" priority="1456"/>
    <cfRule type="duplicateValues" dxfId="1354" priority="1457"/>
  </conditionalFormatting>
  <conditionalFormatting sqref="C396">
    <cfRule type="duplicateValues" dxfId="1353" priority="1440"/>
    <cfRule type="duplicateValues" dxfId="1352" priority="1441"/>
    <cfRule type="duplicateValues" dxfId="1351" priority="1442"/>
    <cfRule type="duplicateValues" dxfId="1350" priority="1443"/>
    <cfRule type="duplicateValues" dxfId="1349" priority="1444"/>
    <cfRule type="duplicateValues" dxfId="1348" priority="1445"/>
    <cfRule type="duplicateValues" dxfId="1347" priority="1446"/>
    <cfRule type="duplicateValues" dxfId="1346" priority="1447"/>
    <cfRule type="duplicateValues" dxfId="1345" priority="1448"/>
  </conditionalFormatting>
  <conditionalFormatting sqref="C397">
    <cfRule type="duplicateValues" dxfId="1344" priority="1699"/>
    <cfRule type="duplicateValues" dxfId="1343" priority="1700"/>
    <cfRule type="duplicateValues" dxfId="1342" priority="1701"/>
    <cfRule type="duplicateValues" dxfId="1341" priority="1702"/>
    <cfRule type="duplicateValues" dxfId="1340" priority="1703"/>
    <cfRule type="duplicateValues" dxfId="1339" priority="1704"/>
    <cfRule type="duplicateValues" dxfId="1338" priority="1705"/>
    <cfRule type="duplicateValues" dxfId="1337" priority="1706"/>
    <cfRule type="duplicateValues" dxfId="1336" priority="1707"/>
    <cfRule type="duplicateValues" dxfId="1335" priority="1708"/>
  </conditionalFormatting>
  <conditionalFormatting sqref="C398">
    <cfRule type="duplicateValues" dxfId="1334" priority="1487"/>
    <cfRule type="duplicateValues" dxfId="1333" priority="1488"/>
    <cfRule type="duplicateValues" dxfId="1332" priority="1489"/>
    <cfRule type="duplicateValues" dxfId="1331" priority="1490"/>
    <cfRule type="duplicateValues" dxfId="1330" priority="1491"/>
    <cfRule type="duplicateValues" dxfId="1329" priority="1492"/>
    <cfRule type="duplicateValues" dxfId="1328" priority="1493"/>
    <cfRule type="duplicateValues" dxfId="1327" priority="1494"/>
    <cfRule type="duplicateValues" dxfId="1326" priority="1495"/>
    <cfRule type="duplicateValues" dxfId="1325" priority="1496"/>
  </conditionalFormatting>
  <conditionalFormatting sqref="C399">
    <cfRule type="duplicateValues" dxfId="1324" priority="1687"/>
    <cfRule type="duplicateValues" dxfId="1323" priority="1688"/>
    <cfRule type="duplicateValues" dxfId="1322" priority="1689"/>
    <cfRule type="duplicateValues" dxfId="1321" priority="1690"/>
    <cfRule type="duplicateValues" dxfId="1320" priority="1691"/>
    <cfRule type="duplicateValues" dxfId="1319" priority="1692"/>
    <cfRule type="duplicateValues" dxfId="1318" priority="1693"/>
    <cfRule type="duplicateValues" dxfId="1317" priority="1694"/>
    <cfRule type="duplicateValues" dxfId="1316" priority="1695"/>
    <cfRule type="duplicateValues" dxfId="1315" priority="1696"/>
    <cfRule type="duplicateValues" dxfId="1314" priority="1697"/>
    <cfRule type="duplicateValues" dxfId="1313" priority="1698"/>
  </conditionalFormatting>
  <conditionalFormatting sqref="C400">
    <cfRule type="duplicateValues" dxfId="1312" priority="1670"/>
    <cfRule type="duplicateValues" dxfId="1311" priority="1671"/>
    <cfRule type="duplicateValues" dxfId="1310" priority="1672"/>
    <cfRule type="duplicateValues" dxfId="1309" priority="1673"/>
    <cfRule type="duplicateValues" dxfId="1308" priority="1674"/>
    <cfRule type="duplicateValues" dxfId="1307" priority="1675"/>
    <cfRule type="duplicateValues" dxfId="1306" priority="1676"/>
    <cfRule type="duplicateValues" dxfId="1305" priority="1677"/>
    <cfRule type="duplicateValues" dxfId="1304" priority="1678"/>
    <cfRule type="duplicateValues" dxfId="1303" priority="1679"/>
    <cfRule type="duplicateValues" dxfId="1302" priority="1680"/>
    <cfRule type="duplicateValues" dxfId="1301" priority="1681"/>
    <cfRule type="duplicateValues" dxfId="1300" priority="1682"/>
    <cfRule type="duplicateValues" dxfId="1299" priority="1683"/>
    <cfRule type="duplicateValues" dxfId="1298" priority="1684"/>
    <cfRule type="duplicateValues" dxfId="1297" priority="1685"/>
    <cfRule type="duplicateValues" dxfId="1296" priority="1686"/>
  </conditionalFormatting>
  <conditionalFormatting sqref="C401">
    <cfRule type="duplicateValues" dxfId="1295" priority="1550"/>
    <cfRule type="duplicateValues" dxfId="1294" priority="1551"/>
    <cfRule type="duplicateValues" dxfId="1293" priority="1552"/>
    <cfRule type="duplicateValues" dxfId="1292" priority="1553"/>
    <cfRule type="duplicateValues" dxfId="1291" priority="1554"/>
    <cfRule type="duplicateValues" dxfId="1290" priority="1555"/>
    <cfRule type="duplicateValues" dxfId="1289" priority="1556"/>
    <cfRule type="duplicateValues" dxfId="1288" priority="1557"/>
    <cfRule type="duplicateValues" dxfId="1287" priority="1558"/>
  </conditionalFormatting>
  <conditionalFormatting sqref="C402">
    <cfRule type="duplicateValues" dxfId="1286" priority="1735"/>
    <cfRule type="duplicateValues" dxfId="1285" priority="1736"/>
    <cfRule type="duplicateValues" dxfId="1284" priority="1737"/>
    <cfRule type="duplicateValues" dxfId="1283" priority="1738"/>
    <cfRule type="duplicateValues" dxfId="1282" priority="1739"/>
    <cfRule type="duplicateValues" dxfId="1281" priority="1740"/>
    <cfRule type="duplicateValues" dxfId="1280" priority="1741"/>
    <cfRule type="duplicateValues" dxfId="1279" priority="1742"/>
    <cfRule type="duplicateValues" dxfId="1278" priority="1743"/>
  </conditionalFormatting>
  <conditionalFormatting sqref="C403">
    <cfRule type="duplicateValues" dxfId="1277" priority="1635"/>
    <cfRule type="duplicateValues" dxfId="1276" priority="1636"/>
    <cfRule type="duplicateValues" dxfId="1275" priority="1637"/>
    <cfRule type="duplicateValues" dxfId="1274" priority="1638"/>
    <cfRule type="duplicateValues" dxfId="1273" priority="1639"/>
    <cfRule type="duplicateValues" dxfId="1272" priority="1640"/>
    <cfRule type="duplicateValues" dxfId="1271" priority="1641"/>
    <cfRule type="duplicateValues" dxfId="1270" priority="1642"/>
    <cfRule type="duplicateValues" dxfId="1269" priority="1643"/>
    <cfRule type="duplicateValues" dxfId="1268" priority="1644"/>
    <cfRule type="duplicateValues" dxfId="1267" priority="1645"/>
    <cfRule type="duplicateValues" dxfId="1266" priority="1646"/>
    <cfRule type="duplicateValues" dxfId="1265" priority="1647"/>
    <cfRule type="duplicateValues" dxfId="1264" priority="1648"/>
    <cfRule type="duplicateValues" dxfId="1263" priority="1649"/>
    <cfRule type="duplicateValues" dxfId="1262" priority="1650"/>
    <cfRule type="duplicateValues" dxfId="1261" priority="1651"/>
  </conditionalFormatting>
  <conditionalFormatting sqref="C404">
    <cfRule type="duplicateValues" dxfId="1260" priority="1627"/>
    <cfRule type="duplicateValues" dxfId="1259" priority="1628"/>
    <cfRule type="duplicateValues" dxfId="1258" priority="1629"/>
    <cfRule type="duplicateValues" dxfId="1257" priority="1630"/>
    <cfRule type="duplicateValues" dxfId="1256" priority="1631"/>
    <cfRule type="duplicateValues" dxfId="1255" priority="1632"/>
    <cfRule type="duplicateValues" dxfId="1254" priority="1633"/>
    <cfRule type="duplicateValues" dxfId="1253" priority="1634"/>
  </conditionalFormatting>
  <conditionalFormatting sqref="C405">
    <cfRule type="duplicateValues" dxfId="1252" priority="1619"/>
    <cfRule type="duplicateValues" dxfId="1251" priority="1620"/>
    <cfRule type="duplicateValues" dxfId="1250" priority="1621"/>
    <cfRule type="duplicateValues" dxfId="1249" priority="1622"/>
    <cfRule type="duplicateValues" dxfId="1248" priority="1623"/>
    <cfRule type="duplicateValues" dxfId="1247" priority="1624"/>
    <cfRule type="duplicateValues" dxfId="1246" priority="1625"/>
    <cfRule type="duplicateValues" dxfId="1245" priority="1626"/>
  </conditionalFormatting>
  <conditionalFormatting sqref="C406">
    <cfRule type="duplicateValues" dxfId="1244" priority="1602"/>
    <cfRule type="duplicateValues" dxfId="1243" priority="1603"/>
    <cfRule type="duplicateValues" dxfId="1242" priority="1604"/>
    <cfRule type="duplicateValues" dxfId="1241" priority="1605"/>
    <cfRule type="duplicateValues" dxfId="1240" priority="1606"/>
    <cfRule type="duplicateValues" dxfId="1239" priority="1607"/>
    <cfRule type="duplicateValues" dxfId="1238" priority="1608"/>
    <cfRule type="duplicateValues" dxfId="1237" priority="1609"/>
    <cfRule type="duplicateValues" dxfId="1236" priority="1610"/>
    <cfRule type="duplicateValues" dxfId="1235" priority="1611"/>
    <cfRule type="duplicateValues" dxfId="1234" priority="1612"/>
    <cfRule type="duplicateValues" dxfId="1233" priority="1613"/>
    <cfRule type="duplicateValues" dxfId="1232" priority="1614"/>
    <cfRule type="duplicateValues" dxfId="1231" priority="1615"/>
    <cfRule type="duplicateValues" dxfId="1230" priority="1616"/>
    <cfRule type="duplicateValues" dxfId="1229" priority="1617"/>
    <cfRule type="duplicateValues" dxfId="1228" priority="1618"/>
  </conditionalFormatting>
  <conditionalFormatting sqref="C407">
    <cfRule type="duplicateValues" dxfId="1227" priority="1533"/>
    <cfRule type="duplicateValues" dxfId="1226" priority="1534"/>
    <cfRule type="duplicateValues" dxfId="1225" priority="1535"/>
    <cfRule type="duplicateValues" dxfId="1224" priority="1536"/>
    <cfRule type="duplicateValues" dxfId="1223" priority="1537"/>
    <cfRule type="duplicateValues" dxfId="1222" priority="1538"/>
    <cfRule type="duplicateValues" dxfId="1221" priority="1539"/>
    <cfRule type="duplicateValues" dxfId="1220" priority="1540"/>
    <cfRule type="duplicateValues" dxfId="1219" priority="1541"/>
    <cfRule type="duplicateValues" dxfId="1218" priority="1542"/>
    <cfRule type="duplicateValues" dxfId="1217" priority="1543"/>
    <cfRule type="duplicateValues" dxfId="1216" priority="1544"/>
    <cfRule type="duplicateValues" dxfId="1215" priority="1545"/>
    <cfRule type="duplicateValues" dxfId="1214" priority="1546"/>
    <cfRule type="duplicateValues" dxfId="1213" priority="1547"/>
    <cfRule type="duplicateValues" dxfId="1212" priority="1548"/>
    <cfRule type="duplicateValues" dxfId="1211" priority="1549"/>
  </conditionalFormatting>
  <conditionalFormatting sqref="C408">
    <cfRule type="duplicateValues" dxfId="1210" priority="1467"/>
    <cfRule type="duplicateValues" dxfId="1209" priority="1468"/>
    <cfRule type="duplicateValues" dxfId="1208" priority="1469"/>
    <cfRule type="duplicateValues" dxfId="1207" priority="1470"/>
    <cfRule type="duplicateValues" dxfId="1206" priority="1471"/>
    <cfRule type="duplicateValues" dxfId="1205" priority="1472"/>
    <cfRule type="duplicateValues" dxfId="1204" priority="1473"/>
  </conditionalFormatting>
  <conditionalFormatting sqref="C411">
    <cfRule type="duplicateValues" dxfId="1203" priority="1366"/>
    <cfRule type="duplicateValues" dxfId="1202" priority="1367"/>
    <cfRule type="duplicateValues" dxfId="1201" priority="1368"/>
    <cfRule type="duplicateValues" dxfId="1200" priority="1369"/>
    <cfRule type="duplicateValues" dxfId="1199" priority="1370"/>
    <cfRule type="duplicateValues" dxfId="1198" priority="1371"/>
    <cfRule type="duplicateValues" dxfId="1197" priority="1372"/>
    <cfRule type="duplicateValues" dxfId="1196" priority="1373"/>
    <cfRule type="duplicateValues" dxfId="1195" priority="1374"/>
    <cfRule type="duplicateValues" dxfId="1194" priority="1375"/>
    <cfRule type="duplicateValues" dxfId="1193" priority="1376"/>
    <cfRule type="duplicateValues" dxfId="1192" priority="1377"/>
    <cfRule type="duplicateValues" dxfId="1191" priority="1378"/>
    <cfRule type="duplicateValues" dxfId="1190" priority="1379"/>
    <cfRule type="duplicateValues" dxfId="1189" priority="1380"/>
    <cfRule type="duplicateValues" dxfId="1188" priority="1381"/>
    <cfRule type="duplicateValues" dxfId="1187" priority="1382"/>
    <cfRule type="duplicateValues" dxfId="1186" priority="1383"/>
    <cfRule type="duplicateValues" dxfId="1185" priority="1384"/>
  </conditionalFormatting>
  <conditionalFormatting sqref="C412">
    <cfRule type="duplicateValues" dxfId="1184" priority="1358"/>
    <cfRule type="duplicateValues" dxfId="1183" priority="1359"/>
    <cfRule type="duplicateValues" dxfId="1182" priority="1360"/>
    <cfRule type="duplicateValues" dxfId="1181" priority="1361"/>
    <cfRule type="duplicateValues" dxfId="1180" priority="1362"/>
    <cfRule type="duplicateValues" dxfId="1179" priority="1363"/>
    <cfRule type="duplicateValues" dxfId="1178" priority="1364"/>
    <cfRule type="duplicateValues" dxfId="1177" priority="1365"/>
  </conditionalFormatting>
  <conditionalFormatting sqref="C413">
    <cfRule type="duplicateValues" dxfId="1176" priority="1601"/>
  </conditionalFormatting>
  <conditionalFormatting sqref="C414">
    <cfRule type="duplicateValues" dxfId="1175" priority="1600"/>
  </conditionalFormatting>
  <conditionalFormatting sqref="C415">
    <cfRule type="duplicateValues" dxfId="1174" priority="1599"/>
  </conditionalFormatting>
  <conditionalFormatting sqref="C416">
    <cfRule type="duplicateValues" dxfId="1173" priority="1568"/>
  </conditionalFormatting>
  <conditionalFormatting sqref="C417">
    <cfRule type="duplicateValues" dxfId="1172" priority="1795"/>
    <cfRule type="duplicateValues" dxfId="1171" priority="1796"/>
    <cfRule type="duplicateValues" dxfId="1170" priority="1797"/>
    <cfRule type="duplicateValues" dxfId="1169" priority="1798"/>
    <cfRule type="duplicateValues" dxfId="1168" priority="1799"/>
    <cfRule type="duplicateValues" dxfId="1167" priority="1800"/>
    <cfRule type="duplicateValues" dxfId="1166" priority="1801"/>
    <cfRule type="duplicateValues" dxfId="1165" priority="1802"/>
    <cfRule type="duplicateValues" dxfId="1164" priority="1803"/>
    <cfRule type="duplicateValues" dxfId="1163" priority="1804"/>
    <cfRule type="duplicateValues" dxfId="1162" priority="1805"/>
    <cfRule type="duplicateValues" dxfId="1161" priority="1806"/>
  </conditionalFormatting>
  <conditionalFormatting sqref="C418">
    <cfRule type="duplicateValues" dxfId="1160" priority="1559"/>
    <cfRule type="duplicateValues" dxfId="1159" priority="1560"/>
    <cfRule type="duplicateValues" dxfId="1158" priority="1561"/>
    <cfRule type="duplicateValues" dxfId="1157" priority="1562"/>
    <cfRule type="duplicateValues" dxfId="1156" priority="1563"/>
    <cfRule type="duplicateValues" dxfId="1155" priority="1564"/>
    <cfRule type="duplicateValues" dxfId="1154" priority="1565"/>
    <cfRule type="duplicateValues" dxfId="1153" priority="1566"/>
    <cfRule type="duplicateValues" dxfId="1152" priority="1567"/>
  </conditionalFormatting>
  <conditionalFormatting sqref="C419">
    <cfRule type="duplicateValues" dxfId="1151" priority="1777"/>
    <cfRule type="duplicateValues" dxfId="1150" priority="1778"/>
    <cfRule type="duplicateValues" dxfId="1149" priority="1779"/>
    <cfRule type="duplicateValues" dxfId="1148" priority="1780"/>
    <cfRule type="duplicateValues" dxfId="1147" priority="1781"/>
    <cfRule type="duplicateValues" dxfId="1146" priority="1782"/>
    <cfRule type="duplicateValues" dxfId="1145" priority="1783"/>
    <cfRule type="duplicateValues" dxfId="1144" priority="1784"/>
    <cfRule type="duplicateValues" dxfId="1143" priority="1785"/>
  </conditionalFormatting>
  <conditionalFormatting sqref="C420">
    <cfRule type="duplicateValues" dxfId="1142" priority="1514"/>
    <cfRule type="duplicateValues" dxfId="1141" priority="1515"/>
    <cfRule type="duplicateValues" dxfId="1140" priority="1516"/>
    <cfRule type="duplicateValues" dxfId="1139" priority="1517"/>
    <cfRule type="duplicateValues" dxfId="1138" priority="1518"/>
    <cfRule type="duplicateValues" dxfId="1137" priority="1519"/>
    <cfRule type="duplicateValues" dxfId="1136" priority="1520"/>
    <cfRule type="duplicateValues" dxfId="1135" priority="1521"/>
    <cfRule type="duplicateValues" dxfId="1134" priority="1522"/>
    <cfRule type="duplicateValues" dxfId="1133" priority="1523"/>
    <cfRule type="duplicateValues" dxfId="1132" priority="1524"/>
    <cfRule type="duplicateValues" dxfId="1131" priority="1525"/>
    <cfRule type="duplicateValues" dxfId="1130" priority="1526"/>
    <cfRule type="duplicateValues" dxfId="1129" priority="1527"/>
    <cfRule type="duplicateValues" dxfId="1128" priority="1528"/>
    <cfRule type="duplicateValues" dxfId="1127" priority="1529"/>
    <cfRule type="duplicateValues" dxfId="1126" priority="1530"/>
  </conditionalFormatting>
  <conditionalFormatting sqref="C421">
    <cfRule type="duplicateValues" dxfId="1125" priority="1497"/>
    <cfRule type="duplicateValues" dxfId="1124" priority="1498"/>
    <cfRule type="duplicateValues" dxfId="1123" priority="1499"/>
    <cfRule type="duplicateValues" dxfId="1122" priority="1500"/>
    <cfRule type="duplicateValues" dxfId="1121" priority="1501"/>
    <cfRule type="duplicateValues" dxfId="1120" priority="1502"/>
    <cfRule type="duplicateValues" dxfId="1119" priority="1503"/>
    <cfRule type="duplicateValues" dxfId="1118" priority="1504"/>
    <cfRule type="duplicateValues" dxfId="1117" priority="1505"/>
    <cfRule type="duplicateValues" dxfId="1116" priority="1506"/>
    <cfRule type="duplicateValues" dxfId="1115" priority="1507"/>
    <cfRule type="duplicateValues" dxfId="1114" priority="1508"/>
    <cfRule type="duplicateValues" dxfId="1113" priority="1509"/>
    <cfRule type="duplicateValues" dxfId="1112" priority="1510"/>
    <cfRule type="duplicateValues" dxfId="1111" priority="1511"/>
    <cfRule type="duplicateValues" dxfId="1110" priority="1512"/>
    <cfRule type="duplicateValues" dxfId="1109" priority="1513"/>
  </conditionalFormatting>
  <conditionalFormatting sqref="C422">
    <cfRule type="duplicateValues" dxfId="1108" priority="1403"/>
    <cfRule type="duplicateValues" dxfId="1107" priority="1404"/>
    <cfRule type="duplicateValues" dxfId="1106" priority="1405"/>
    <cfRule type="duplicateValues" dxfId="1105" priority="1406"/>
    <cfRule type="duplicateValues" dxfId="1104" priority="1407"/>
    <cfRule type="duplicateValues" dxfId="1103" priority="1408"/>
    <cfRule type="duplicateValues" dxfId="1102" priority="1409"/>
    <cfRule type="duplicateValues" dxfId="1101" priority="1410"/>
    <cfRule type="duplicateValues" dxfId="1100" priority="1411"/>
  </conditionalFormatting>
  <conditionalFormatting sqref="C423">
    <cfRule type="duplicateValues" dxfId="1099" priority="1744"/>
    <cfRule type="duplicateValues" dxfId="1098" priority="1745"/>
    <cfRule type="duplicateValues" dxfId="1097" priority="1746"/>
    <cfRule type="duplicateValues" dxfId="1096" priority="1747"/>
    <cfRule type="duplicateValues" dxfId="1095" priority="1748"/>
    <cfRule type="duplicateValues" dxfId="1094" priority="1749"/>
    <cfRule type="duplicateValues" dxfId="1093" priority="1750"/>
    <cfRule type="duplicateValues" dxfId="1092" priority="1751"/>
    <cfRule type="duplicateValues" dxfId="1091" priority="1752"/>
    <cfRule type="duplicateValues" dxfId="1090" priority="1753"/>
    <cfRule type="duplicateValues" dxfId="1089" priority="1754"/>
  </conditionalFormatting>
  <conditionalFormatting sqref="C424">
    <cfRule type="duplicateValues" dxfId="1088" priority="1724"/>
    <cfRule type="duplicateValues" dxfId="1087" priority="1725"/>
    <cfRule type="duplicateValues" dxfId="1086" priority="1726"/>
    <cfRule type="duplicateValues" dxfId="1085" priority="1727"/>
    <cfRule type="duplicateValues" dxfId="1084" priority="1728"/>
    <cfRule type="duplicateValues" dxfId="1083" priority="1729"/>
    <cfRule type="duplicateValues" dxfId="1082" priority="1730"/>
    <cfRule type="duplicateValues" dxfId="1081" priority="1731"/>
    <cfRule type="duplicateValues" dxfId="1080" priority="1732"/>
    <cfRule type="duplicateValues" dxfId="1079" priority="1733"/>
    <cfRule type="duplicateValues" dxfId="1078" priority="1734"/>
  </conditionalFormatting>
  <conditionalFormatting sqref="C425">
    <cfRule type="duplicateValues" dxfId="1077" priority="1652"/>
    <cfRule type="duplicateValues" dxfId="1076" priority="1653"/>
    <cfRule type="duplicateValues" dxfId="1075" priority="1654"/>
    <cfRule type="duplicateValues" dxfId="1074" priority="1655"/>
    <cfRule type="duplicateValues" dxfId="1073" priority="1656"/>
    <cfRule type="duplicateValues" dxfId="1072" priority="1657"/>
    <cfRule type="duplicateValues" dxfId="1071" priority="1658"/>
    <cfRule type="duplicateValues" dxfId="1070" priority="1659"/>
    <cfRule type="duplicateValues" dxfId="1069" priority="1660"/>
    <cfRule type="duplicateValues" dxfId="1068" priority="1661"/>
    <cfRule type="duplicateValues" dxfId="1067" priority="1662"/>
    <cfRule type="duplicateValues" dxfId="1066" priority="1663"/>
    <cfRule type="duplicateValues" dxfId="1065" priority="1664"/>
    <cfRule type="duplicateValues" dxfId="1064" priority="1665"/>
    <cfRule type="duplicateValues" dxfId="1063" priority="1666"/>
    <cfRule type="duplicateValues" dxfId="1062" priority="1667"/>
    <cfRule type="duplicateValues" dxfId="1061" priority="1668"/>
    <cfRule type="duplicateValues" dxfId="1060" priority="1669"/>
  </conditionalFormatting>
  <conditionalFormatting sqref="C426">
    <cfRule type="duplicateValues" dxfId="1059" priority="1569"/>
    <cfRule type="duplicateValues" dxfId="1058" priority="1570"/>
    <cfRule type="duplicateValues" dxfId="1057" priority="1571"/>
    <cfRule type="duplicateValues" dxfId="1056" priority="1572"/>
    <cfRule type="duplicateValues" dxfId="1055" priority="1573"/>
    <cfRule type="duplicateValues" dxfId="1054" priority="1574"/>
    <cfRule type="duplicateValues" dxfId="1053" priority="1575"/>
    <cfRule type="duplicateValues" dxfId="1052" priority="1576"/>
    <cfRule type="duplicateValues" dxfId="1051" priority="1577"/>
    <cfRule type="duplicateValues" dxfId="1050" priority="1578"/>
    <cfRule type="duplicateValues" dxfId="1049" priority="1579"/>
    <cfRule type="duplicateValues" dxfId="1048" priority="1580"/>
    <cfRule type="duplicateValues" dxfId="1047" priority="1581"/>
    <cfRule type="duplicateValues" dxfId="1046" priority="1582"/>
    <cfRule type="duplicateValues" dxfId="1045" priority="1583"/>
    <cfRule type="duplicateValues" dxfId="1044" priority="1584"/>
    <cfRule type="duplicateValues" dxfId="1043" priority="1585"/>
    <cfRule type="duplicateValues" dxfId="1042" priority="1586"/>
    <cfRule type="duplicateValues" dxfId="1041" priority="1587"/>
    <cfRule type="duplicateValues" dxfId="1040" priority="1588"/>
    <cfRule type="duplicateValues" dxfId="1039" priority="1589"/>
    <cfRule type="duplicateValues" dxfId="1038" priority="1590"/>
    <cfRule type="duplicateValues" dxfId="1037" priority="1591"/>
    <cfRule type="duplicateValues" dxfId="1036" priority="1592"/>
    <cfRule type="duplicateValues" dxfId="1035" priority="1593"/>
    <cfRule type="duplicateValues" dxfId="1034" priority="1594"/>
    <cfRule type="duplicateValues" dxfId="1033" priority="1595"/>
    <cfRule type="duplicateValues" dxfId="1032" priority="1596"/>
    <cfRule type="duplicateValues" dxfId="1031" priority="1597"/>
    <cfRule type="duplicateValues" dxfId="1030" priority="1598"/>
  </conditionalFormatting>
  <conditionalFormatting sqref="C427">
    <cfRule type="duplicateValues" dxfId="1029" priority="1060"/>
    <cfRule type="duplicateValues" dxfId="1028" priority="1061"/>
    <cfRule type="duplicateValues" dxfId="1027" priority="1062"/>
    <cfRule type="duplicateValues" dxfId="1026" priority="1063"/>
    <cfRule type="duplicateValues" dxfId="1025" priority="1064"/>
    <cfRule type="duplicateValues" dxfId="1024" priority="1065"/>
    <cfRule type="duplicateValues" dxfId="1023" priority="1066"/>
    <cfRule type="duplicateValues" dxfId="1022" priority="1067"/>
    <cfRule type="duplicateValues" dxfId="1021" priority="1068"/>
    <cfRule type="duplicateValues" dxfId="1020" priority="1069"/>
    <cfRule type="duplicateValues" dxfId="1019" priority="1070"/>
    <cfRule type="duplicateValues" dxfId="1018" priority="1071"/>
    <cfRule type="duplicateValues" dxfId="1017" priority="1072"/>
    <cfRule type="duplicateValues" dxfId="1016" priority="1073"/>
  </conditionalFormatting>
  <conditionalFormatting sqref="C428">
    <cfRule type="duplicateValues" dxfId="1015" priority="1028"/>
    <cfRule type="duplicateValues" dxfId="1014" priority="1029"/>
    <cfRule type="duplicateValues" dxfId="1013" priority="1030"/>
    <cfRule type="duplicateValues" dxfId="1012" priority="1031"/>
    <cfRule type="duplicateValues" dxfId="1011" priority="1032"/>
    <cfRule type="duplicateValues" dxfId="1010" priority="1033"/>
    <cfRule type="duplicateValues" dxfId="1009" priority="1034"/>
    <cfRule type="duplicateValues" dxfId="1008" priority="1035"/>
    <cfRule type="duplicateValues" dxfId="1007" priority="1036"/>
    <cfRule type="duplicateValues" dxfId="1006" priority="1037"/>
    <cfRule type="duplicateValues" dxfId="1005" priority="1038"/>
    <cfRule type="duplicateValues" dxfId="1004" priority="1039"/>
    <cfRule type="duplicateValues" dxfId="1003" priority="1040"/>
    <cfRule type="duplicateValues" dxfId="1002" priority="1041"/>
    <cfRule type="duplicateValues" dxfId="1001" priority="1042"/>
    <cfRule type="duplicateValues" dxfId="1000" priority="1043"/>
    <cfRule type="duplicateValues" dxfId="999" priority="1044"/>
  </conditionalFormatting>
  <conditionalFormatting sqref="C429">
    <cfRule type="duplicateValues" dxfId="998" priority="1074"/>
    <cfRule type="duplicateValues" dxfId="997" priority="1075"/>
    <cfRule type="duplicateValues" dxfId="996" priority="1076"/>
    <cfRule type="duplicateValues" dxfId="995" priority="1077"/>
    <cfRule type="duplicateValues" dxfId="994" priority="1078"/>
    <cfRule type="duplicateValues" dxfId="993" priority="1079"/>
    <cfRule type="duplicateValues" dxfId="992" priority="1080"/>
    <cfRule type="duplicateValues" dxfId="991" priority="1081"/>
    <cfRule type="duplicateValues" dxfId="990" priority="1082"/>
    <cfRule type="duplicateValues" dxfId="989" priority="1083"/>
    <cfRule type="duplicateValues" dxfId="988" priority="1084"/>
    <cfRule type="duplicateValues" dxfId="987" priority="1085"/>
    <cfRule type="duplicateValues" dxfId="986" priority="1086"/>
    <cfRule type="duplicateValues" dxfId="985" priority="1087"/>
  </conditionalFormatting>
  <conditionalFormatting sqref="C430">
    <cfRule type="duplicateValues" dxfId="984" priority="1340"/>
    <cfRule type="duplicateValues" dxfId="983" priority="1341"/>
    <cfRule type="duplicateValues" dxfId="982" priority="1342"/>
    <cfRule type="duplicateValues" dxfId="981" priority="1343"/>
    <cfRule type="duplicateValues" dxfId="980" priority="1344"/>
    <cfRule type="duplicateValues" dxfId="979" priority="1345"/>
    <cfRule type="duplicateValues" dxfId="978" priority="1346"/>
    <cfRule type="duplicateValues" dxfId="977" priority="1347"/>
    <cfRule type="duplicateValues" dxfId="976" priority="1348"/>
    <cfRule type="duplicateValues" dxfId="975" priority="1349"/>
    <cfRule type="duplicateValues" dxfId="974" priority="1350"/>
    <cfRule type="duplicateValues" dxfId="973" priority="1351"/>
    <cfRule type="duplicateValues" dxfId="972" priority="1352"/>
    <cfRule type="duplicateValues" dxfId="971" priority="1353"/>
    <cfRule type="duplicateValues" dxfId="970" priority="1354"/>
    <cfRule type="duplicateValues" dxfId="969" priority="1355"/>
    <cfRule type="duplicateValues" dxfId="968" priority="1356"/>
  </conditionalFormatting>
  <conditionalFormatting sqref="C431">
    <cfRule type="duplicateValues" dxfId="967" priority="1045"/>
    <cfRule type="duplicateValues" dxfId="966" priority="1046"/>
    <cfRule type="duplicateValues" dxfId="965" priority="1047"/>
    <cfRule type="duplicateValues" dxfId="964" priority="1048"/>
    <cfRule type="duplicateValues" dxfId="963" priority="1049"/>
    <cfRule type="duplicateValues" dxfId="962" priority="1050"/>
    <cfRule type="duplicateValues" dxfId="961" priority="1051"/>
    <cfRule type="duplicateValues" dxfId="960" priority="1052"/>
    <cfRule type="duplicateValues" dxfId="959" priority="1053"/>
    <cfRule type="duplicateValues" dxfId="958" priority="1054"/>
    <cfRule type="duplicateValues" dxfId="957" priority="1055"/>
    <cfRule type="duplicateValues" dxfId="956" priority="1056"/>
    <cfRule type="duplicateValues" dxfId="955" priority="1057"/>
    <cfRule type="duplicateValues" dxfId="954" priority="1058"/>
    <cfRule type="duplicateValues" dxfId="953" priority="1059"/>
  </conditionalFormatting>
  <conditionalFormatting sqref="C432">
    <cfRule type="duplicateValues" dxfId="952" priority="1319"/>
    <cfRule type="duplicateValues" dxfId="951" priority="1320"/>
    <cfRule type="duplicateValues" dxfId="950" priority="1321"/>
    <cfRule type="duplicateValues" dxfId="949" priority="1322"/>
    <cfRule type="duplicateValues" dxfId="948" priority="1323"/>
    <cfRule type="duplicateValues" dxfId="947" priority="1324"/>
    <cfRule type="duplicateValues" dxfId="946" priority="1325"/>
    <cfRule type="duplicateValues" dxfId="945" priority="1326"/>
    <cfRule type="duplicateValues" dxfId="944" priority="1327"/>
    <cfRule type="duplicateValues" dxfId="943" priority="1328"/>
  </conditionalFormatting>
  <conditionalFormatting sqref="C433">
    <cfRule type="duplicateValues" dxfId="942" priority="1312"/>
    <cfRule type="duplicateValues" dxfId="941" priority="1313"/>
    <cfRule type="duplicateValues" dxfId="940" priority="1314"/>
    <cfRule type="duplicateValues" dxfId="939" priority="1315"/>
    <cfRule type="duplicateValues" dxfId="938" priority="1316"/>
    <cfRule type="duplicateValues" dxfId="937" priority="1317"/>
    <cfRule type="duplicateValues" dxfId="936" priority="1318"/>
  </conditionalFormatting>
  <conditionalFormatting sqref="C434">
    <cfRule type="duplicateValues" dxfId="935" priority="1299"/>
    <cfRule type="duplicateValues" dxfId="934" priority="1300"/>
    <cfRule type="duplicateValues" dxfId="933" priority="1301"/>
    <cfRule type="duplicateValues" dxfId="932" priority="1302"/>
    <cfRule type="duplicateValues" dxfId="931" priority="1303"/>
    <cfRule type="duplicateValues" dxfId="930" priority="1304"/>
    <cfRule type="duplicateValues" dxfId="929" priority="1305"/>
    <cfRule type="duplicateValues" dxfId="928" priority="1307"/>
    <cfRule type="duplicateValues" dxfId="927" priority="1308"/>
    <cfRule type="duplicateValues" dxfId="926" priority="1309"/>
    <cfRule type="duplicateValues" dxfId="925" priority="1310"/>
    <cfRule type="duplicateValues" dxfId="924" priority="1311"/>
  </conditionalFormatting>
  <conditionalFormatting sqref="C435">
    <cfRule type="duplicateValues" dxfId="923" priority="1290"/>
    <cfRule type="duplicateValues" dxfId="922" priority="1291"/>
    <cfRule type="duplicateValues" dxfId="921" priority="1292"/>
    <cfRule type="duplicateValues" dxfId="920" priority="1293"/>
    <cfRule type="duplicateValues" dxfId="919" priority="1294"/>
    <cfRule type="duplicateValues" dxfId="918" priority="1295"/>
    <cfRule type="duplicateValues" dxfId="917" priority="1296"/>
    <cfRule type="duplicateValues" dxfId="916" priority="1297"/>
    <cfRule type="duplicateValues" dxfId="915" priority="1298"/>
  </conditionalFormatting>
  <conditionalFormatting sqref="C436">
    <cfRule type="duplicateValues" dxfId="914" priority="1277"/>
    <cfRule type="duplicateValues" dxfId="913" priority="1278"/>
    <cfRule type="duplicateValues" dxfId="912" priority="1279"/>
    <cfRule type="duplicateValues" dxfId="911" priority="1280"/>
    <cfRule type="duplicateValues" dxfId="910" priority="1281"/>
    <cfRule type="duplicateValues" dxfId="909" priority="1282"/>
    <cfRule type="duplicateValues" dxfId="908" priority="1283"/>
    <cfRule type="duplicateValues" dxfId="907" priority="1284"/>
    <cfRule type="duplicateValues" dxfId="906" priority="1285"/>
    <cfRule type="duplicateValues" dxfId="905" priority="1286"/>
    <cfRule type="duplicateValues" dxfId="904" priority="1287"/>
    <cfRule type="duplicateValues" dxfId="903" priority="1288"/>
    <cfRule type="duplicateValues" dxfId="902" priority="1289"/>
  </conditionalFormatting>
  <conditionalFormatting sqref="C437">
    <cfRule type="duplicateValues" dxfId="901" priority="1261"/>
    <cfRule type="duplicateValues" dxfId="900" priority="1262"/>
    <cfRule type="duplicateValues" dxfId="899" priority="1263"/>
    <cfRule type="duplicateValues" dxfId="898" priority="1264"/>
    <cfRule type="duplicateValues" dxfId="897" priority="1265"/>
    <cfRule type="duplicateValues" dxfId="896" priority="1266"/>
    <cfRule type="duplicateValues" dxfId="895" priority="1267"/>
    <cfRule type="duplicateValues" dxfId="894" priority="1268"/>
    <cfRule type="duplicateValues" dxfId="893" priority="1269"/>
    <cfRule type="duplicateValues" dxfId="892" priority="1270"/>
    <cfRule type="duplicateValues" dxfId="891" priority="1271"/>
    <cfRule type="duplicateValues" dxfId="890" priority="1272"/>
    <cfRule type="duplicateValues" dxfId="889" priority="1273"/>
    <cfRule type="duplicateValues" dxfId="888" priority="1274"/>
    <cfRule type="duplicateValues" dxfId="887" priority="1275"/>
    <cfRule type="duplicateValues" dxfId="886" priority="1276"/>
  </conditionalFormatting>
  <conditionalFormatting sqref="C438">
    <cfRule type="duplicateValues" dxfId="885" priority="1246"/>
    <cfRule type="duplicateValues" dxfId="884" priority="1247"/>
    <cfRule type="duplicateValues" dxfId="883" priority="1248"/>
    <cfRule type="duplicateValues" dxfId="882" priority="1249"/>
    <cfRule type="duplicateValues" dxfId="881" priority="1250"/>
    <cfRule type="duplicateValues" dxfId="880" priority="1251"/>
    <cfRule type="duplicateValues" dxfId="879" priority="1252"/>
  </conditionalFormatting>
  <conditionalFormatting sqref="C439">
    <cfRule type="duplicateValues" dxfId="878" priority="1239"/>
    <cfRule type="duplicateValues" dxfId="877" priority="1240"/>
    <cfRule type="duplicateValues" dxfId="876" priority="1241"/>
    <cfRule type="duplicateValues" dxfId="875" priority="1242"/>
    <cfRule type="duplicateValues" dxfId="874" priority="1243"/>
    <cfRule type="duplicateValues" dxfId="873" priority="1244"/>
    <cfRule type="duplicateValues" dxfId="872" priority="1245"/>
  </conditionalFormatting>
  <conditionalFormatting sqref="C440">
    <cfRule type="duplicateValues" dxfId="871" priority="1226"/>
    <cfRule type="duplicateValues" dxfId="870" priority="1227"/>
    <cfRule type="duplicateValues" dxfId="869" priority="1228"/>
    <cfRule type="duplicateValues" dxfId="868" priority="1229"/>
    <cfRule type="duplicateValues" dxfId="867" priority="1230"/>
    <cfRule type="duplicateValues" dxfId="866" priority="1231"/>
    <cfRule type="duplicateValues" dxfId="865" priority="1232"/>
    <cfRule type="duplicateValues" dxfId="864" priority="1233"/>
    <cfRule type="duplicateValues" dxfId="863" priority="1234"/>
    <cfRule type="duplicateValues" dxfId="862" priority="1235"/>
    <cfRule type="duplicateValues" dxfId="861" priority="1236"/>
    <cfRule type="duplicateValues" dxfId="860" priority="1237"/>
    <cfRule type="duplicateValues" dxfId="859" priority="1238"/>
  </conditionalFormatting>
  <conditionalFormatting sqref="C441">
    <cfRule type="duplicateValues" dxfId="858" priority="1218"/>
    <cfRule type="duplicateValues" dxfId="857" priority="1219"/>
    <cfRule type="duplicateValues" dxfId="856" priority="1220"/>
    <cfRule type="duplicateValues" dxfId="855" priority="1221"/>
    <cfRule type="duplicateValues" dxfId="854" priority="1222"/>
    <cfRule type="duplicateValues" dxfId="853" priority="1223"/>
    <cfRule type="duplicateValues" dxfId="852" priority="1224"/>
    <cfRule type="duplicateValues" dxfId="851" priority="1225"/>
  </conditionalFormatting>
  <conditionalFormatting sqref="C442">
    <cfRule type="duplicateValues" dxfId="850" priority="1210"/>
    <cfRule type="duplicateValues" dxfId="849" priority="1211"/>
    <cfRule type="duplicateValues" dxfId="848" priority="1212"/>
    <cfRule type="duplicateValues" dxfId="847" priority="1213"/>
    <cfRule type="duplicateValues" dxfId="846" priority="1214"/>
    <cfRule type="duplicateValues" dxfId="845" priority="1215"/>
    <cfRule type="duplicateValues" dxfId="844" priority="1216"/>
    <cfRule type="duplicateValues" dxfId="843" priority="1217"/>
  </conditionalFormatting>
  <conditionalFormatting sqref="C443">
    <cfRule type="duplicateValues" dxfId="842" priority="1202"/>
    <cfRule type="duplicateValues" dxfId="841" priority="1203"/>
    <cfRule type="duplicateValues" dxfId="840" priority="1204"/>
    <cfRule type="duplicateValues" dxfId="839" priority="1205"/>
    <cfRule type="duplicateValues" dxfId="838" priority="1206"/>
    <cfRule type="duplicateValues" dxfId="837" priority="1207"/>
    <cfRule type="duplicateValues" dxfId="836" priority="1208"/>
    <cfRule type="duplicateValues" dxfId="835" priority="1209"/>
  </conditionalFormatting>
  <conditionalFormatting sqref="C444">
    <cfRule type="duplicateValues" dxfId="834" priority="1192"/>
    <cfRule type="duplicateValues" dxfId="833" priority="1193"/>
    <cfRule type="duplicateValues" dxfId="832" priority="1194"/>
    <cfRule type="duplicateValues" dxfId="831" priority="1195"/>
    <cfRule type="duplicateValues" dxfId="830" priority="1196"/>
    <cfRule type="duplicateValues" dxfId="829" priority="1197"/>
    <cfRule type="duplicateValues" dxfId="828" priority="1198"/>
    <cfRule type="duplicateValues" dxfId="827" priority="1199"/>
    <cfRule type="duplicateValues" dxfId="826" priority="1200"/>
    <cfRule type="duplicateValues" dxfId="825" priority="1201"/>
  </conditionalFormatting>
  <conditionalFormatting sqref="C445">
    <cfRule type="duplicateValues" dxfId="824" priority="1181"/>
    <cfRule type="duplicateValues" dxfId="823" priority="1182"/>
    <cfRule type="duplicateValues" dxfId="822" priority="1183"/>
    <cfRule type="duplicateValues" dxfId="821" priority="1184"/>
    <cfRule type="duplicateValues" dxfId="820" priority="1185"/>
    <cfRule type="duplicateValues" dxfId="819" priority="1186"/>
    <cfRule type="duplicateValues" dxfId="818" priority="1187"/>
    <cfRule type="duplicateValues" dxfId="817" priority="1188"/>
    <cfRule type="duplicateValues" dxfId="816" priority="1189"/>
    <cfRule type="duplicateValues" dxfId="815" priority="1190"/>
    <cfRule type="duplicateValues" dxfId="814" priority="1191"/>
  </conditionalFormatting>
  <conditionalFormatting sqref="C446">
    <cfRule type="duplicateValues" dxfId="813" priority="1170"/>
    <cfRule type="duplicateValues" dxfId="812" priority="1171"/>
    <cfRule type="duplicateValues" dxfId="811" priority="1172"/>
    <cfRule type="duplicateValues" dxfId="810" priority="1173"/>
    <cfRule type="duplicateValues" dxfId="809" priority="1174"/>
    <cfRule type="duplicateValues" dxfId="808" priority="1175"/>
    <cfRule type="duplicateValues" dxfId="807" priority="1176"/>
    <cfRule type="duplicateValues" dxfId="806" priority="1177"/>
    <cfRule type="duplicateValues" dxfId="805" priority="1178"/>
    <cfRule type="duplicateValues" dxfId="804" priority="1179"/>
    <cfRule type="duplicateValues" dxfId="803" priority="1180"/>
  </conditionalFormatting>
  <conditionalFormatting sqref="C447">
    <cfRule type="duplicateValues" dxfId="802" priority="1160"/>
    <cfRule type="duplicateValues" dxfId="801" priority="1161"/>
    <cfRule type="duplicateValues" dxfId="800" priority="1162"/>
    <cfRule type="duplicateValues" dxfId="799" priority="1163"/>
    <cfRule type="duplicateValues" dxfId="798" priority="1164"/>
    <cfRule type="duplicateValues" dxfId="797" priority="1165"/>
    <cfRule type="duplicateValues" dxfId="796" priority="1166"/>
    <cfRule type="duplicateValues" dxfId="795" priority="1167"/>
    <cfRule type="duplicateValues" dxfId="794" priority="1168"/>
    <cfRule type="duplicateValues" dxfId="793" priority="1169"/>
  </conditionalFormatting>
  <conditionalFormatting sqref="C448">
    <cfRule type="duplicateValues" dxfId="792" priority="1152"/>
    <cfRule type="duplicateValues" dxfId="791" priority="1153"/>
    <cfRule type="duplicateValues" dxfId="790" priority="1154"/>
    <cfRule type="duplicateValues" dxfId="789" priority="1155"/>
    <cfRule type="duplicateValues" dxfId="788" priority="1156"/>
    <cfRule type="duplicateValues" dxfId="787" priority="1157"/>
    <cfRule type="duplicateValues" dxfId="786" priority="1158"/>
    <cfRule type="duplicateValues" dxfId="785" priority="1159"/>
  </conditionalFormatting>
  <conditionalFormatting sqref="C449">
    <cfRule type="duplicateValues" dxfId="784" priority="1144"/>
    <cfRule type="duplicateValues" dxfId="783" priority="1145"/>
    <cfRule type="duplicateValues" dxfId="782" priority="1146"/>
    <cfRule type="duplicateValues" dxfId="781" priority="1147"/>
    <cfRule type="duplicateValues" dxfId="780" priority="1148"/>
    <cfRule type="duplicateValues" dxfId="779" priority="1149"/>
    <cfRule type="duplicateValues" dxfId="778" priority="1150"/>
    <cfRule type="duplicateValues" dxfId="777" priority="1151"/>
  </conditionalFormatting>
  <conditionalFormatting sqref="C450">
    <cfRule type="duplicateValues" dxfId="776" priority="1117"/>
    <cfRule type="duplicateValues" dxfId="775" priority="1118"/>
    <cfRule type="duplicateValues" dxfId="774" priority="1119"/>
    <cfRule type="duplicateValues" dxfId="773" priority="1120"/>
    <cfRule type="duplicateValues" dxfId="772" priority="1121"/>
    <cfRule type="duplicateValues" dxfId="771" priority="1122"/>
    <cfRule type="duplicateValues" dxfId="770" priority="1123"/>
    <cfRule type="duplicateValues" dxfId="769" priority="1124"/>
    <cfRule type="duplicateValues" dxfId="768" priority="1125"/>
    <cfRule type="duplicateValues" dxfId="767" priority="1126"/>
    <cfRule type="duplicateValues" dxfId="766" priority="1127"/>
  </conditionalFormatting>
  <conditionalFormatting sqref="C451">
    <cfRule type="duplicateValues" dxfId="765" priority="1128"/>
    <cfRule type="duplicateValues" dxfId="764" priority="1129"/>
    <cfRule type="duplicateValues" dxfId="763" priority="1130"/>
    <cfRule type="duplicateValues" dxfId="762" priority="1131"/>
    <cfRule type="duplicateValues" dxfId="761" priority="1132"/>
    <cfRule type="duplicateValues" dxfId="760" priority="1133"/>
    <cfRule type="duplicateValues" dxfId="759" priority="1134"/>
    <cfRule type="duplicateValues" dxfId="758" priority="1135"/>
    <cfRule type="duplicateValues" dxfId="757" priority="1136"/>
    <cfRule type="duplicateValues" dxfId="756" priority="1137"/>
    <cfRule type="duplicateValues" dxfId="755" priority="1138"/>
    <cfRule type="duplicateValues" dxfId="754" priority="1139"/>
    <cfRule type="duplicateValues" dxfId="753" priority="1140"/>
    <cfRule type="duplicateValues" dxfId="752" priority="1141"/>
    <cfRule type="duplicateValues" dxfId="751" priority="1142"/>
    <cfRule type="duplicateValues" dxfId="750" priority="1143"/>
  </conditionalFormatting>
  <conditionalFormatting sqref="C452">
    <cfRule type="duplicateValues" dxfId="749" priority="1099"/>
    <cfRule type="duplicateValues" dxfId="748" priority="1100"/>
    <cfRule type="duplicateValues" dxfId="747" priority="1101"/>
    <cfRule type="duplicateValues" dxfId="746" priority="1102"/>
    <cfRule type="duplicateValues" dxfId="745" priority="1103"/>
    <cfRule type="duplicateValues" dxfId="744" priority="1104"/>
    <cfRule type="duplicateValues" dxfId="743" priority="1105"/>
    <cfRule type="duplicateValues" dxfId="742" priority="1106"/>
    <cfRule type="duplicateValues" dxfId="741" priority="1107"/>
    <cfRule type="duplicateValues" dxfId="740" priority="1108"/>
    <cfRule type="duplicateValues" dxfId="739" priority="1109"/>
    <cfRule type="duplicateValues" dxfId="738" priority="1110"/>
    <cfRule type="duplicateValues" dxfId="737" priority="1111"/>
    <cfRule type="duplicateValues" dxfId="736" priority="1112"/>
    <cfRule type="duplicateValues" dxfId="735" priority="1113"/>
    <cfRule type="duplicateValues" dxfId="734" priority="1114"/>
    <cfRule type="duplicateValues" dxfId="733" priority="1115"/>
  </conditionalFormatting>
  <conditionalFormatting sqref="C474">
    <cfRule type="duplicateValues" dxfId="732" priority="828"/>
    <cfRule type="duplicateValues" dxfId="731" priority="829"/>
    <cfRule type="duplicateValues" dxfId="730" priority="830"/>
    <cfRule type="duplicateValues" dxfId="729" priority="831"/>
    <cfRule type="duplicateValues" dxfId="728" priority="832"/>
    <cfRule type="duplicateValues" dxfId="727" priority="833"/>
    <cfRule type="duplicateValues" dxfId="726" priority="834"/>
    <cfRule type="duplicateValues" dxfId="725" priority="835"/>
  </conditionalFormatting>
  <conditionalFormatting sqref="C475">
    <cfRule type="duplicateValues" dxfId="724" priority="820"/>
    <cfRule type="duplicateValues" dxfId="723" priority="821"/>
    <cfRule type="duplicateValues" dxfId="722" priority="822"/>
    <cfRule type="duplicateValues" dxfId="721" priority="823"/>
    <cfRule type="duplicateValues" dxfId="720" priority="824"/>
    <cfRule type="duplicateValues" dxfId="719" priority="825"/>
    <cfRule type="duplicateValues" dxfId="718" priority="826"/>
    <cfRule type="duplicateValues" dxfId="717" priority="827"/>
  </conditionalFormatting>
  <conditionalFormatting sqref="C476">
    <cfRule type="duplicateValues" dxfId="716" priority="811"/>
    <cfRule type="duplicateValues" dxfId="715" priority="812"/>
    <cfRule type="duplicateValues" dxfId="714" priority="813"/>
    <cfRule type="duplicateValues" dxfId="713" priority="814"/>
    <cfRule type="duplicateValues" dxfId="712" priority="815"/>
    <cfRule type="duplicateValues" dxfId="711" priority="816"/>
    <cfRule type="duplicateValues" dxfId="710" priority="817"/>
    <cfRule type="duplicateValues" dxfId="709" priority="818"/>
    <cfRule type="duplicateValues" dxfId="708" priority="819"/>
  </conditionalFormatting>
  <conditionalFormatting sqref="C477">
    <cfRule type="duplicateValues" dxfId="707" priority="804"/>
    <cfRule type="duplicateValues" dxfId="706" priority="805"/>
    <cfRule type="duplicateValues" dxfId="705" priority="806"/>
    <cfRule type="duplicateValues" dxfId="704" priority="807"/>
    <cfRule type="duplicateValues" dxfId="703" priority="808"/>
    <cfRule type="duplicateValues" dxfId="702" priority="809"/>
    <cfRule type="duplicateValues" dxfId="701" priority="810"/>
  </conditionalFormatting>
  <conditionalFormatting sqref="C478">
    <cfRule type="duplicateValues" dxfId="700" priority="792"/>
    <cfRule type="duplicateValues" dxfId="699" priority="793"/>
    <cfRule type="duplicateValues" dxfId="698" priority="794"/>
    <cfRule type="duplicateValues" dxfId="697" priority="795"/>
    <cfRule type="duplicateValues" dxfId="696" priority="796"/>
    <cfRule type="duplicateValues" dxfId="695" priority="797"/>
    <cfRule type="duplicateValues" dxfId="694" priority="798"/>
    <cfRule type="duplicateValues" dxfId="693" priority="799"/>
    <cfRule type="duplicateValues" dxfId="692" priority="800"/>
    <cfRule type="duplicateValues" dxfId="691" priority="801"/>
    <cfRule type="duplicateValues" dxfId="690" priority="802"/>
    <cfRule type="duplicateValues" dxfId="689" priority="803"/>
  </conditionalFormatting>
  <conditionalFormatting sqref="C479">
    <cfRule type="duplicateValues" dxfId="688" priority="774"/>
    <cfRule type="duplicateValues" dxfId="687" priority="775"/>
    <cfRule type="duplicateValues" dxfId="686" priority="776"/>
    <cfRule type="duplicateValues" dxfId="685" priority="777"/>
    <cfRule type="duplicateValues" dxfId="684" priority="778"/>
    <cfRule type="duplicateValues" dxfId="683" priority="779"/>
    <cfRule type="duplicateValues" dxfId="682" priority="780"/>
    <cfRule type="duplicateValues" dxfId="681" priority="781"/>
    <cfRule type="duplicateValues" dxfId="680" priority="782"/>
    <cfRule type="duplicateValues" dxfId="679" priority="783"/>
    <cfRule type="duplicateValues" dxfId="678" priority="784"/>
    <cfRule type="duplicateValues" dxfId="677" priority="785"/>
    <cfRule type="duplicateValues" dxfId="676" priority="786"/>
    <cfRule type="duplicateValues" dxfId="675" priority="787"/>
    <cfRule type="duplicateValues" dxfId="674" priority="788"/>
    <cfRule type="duplicateValues" dxfId="673" priority="789"/>
    <cfRule type="duplicateValues" dxfId="672" priority="790"/>
    <cfRule type="duplicateValues" dxfId="671" priority="791"/>
  </conditionalFormatting>
  <conditionalFormatting sqref="C481">
    <cfRule type="duplicateValues" dxfId="670" priority="261"/>
    <cfRule type="duplicateValues" dxfId="669" priority="262"/>
    <cfRule type="duplicateValues" dxfId="668" priority="263"/>
    <cfRule type="duplicateValues" dxfId="667" priority="264"/>
    <cfRule type="duplicateValues" dxfId="666" priority="265"/>
    <cfRule type="duplicateValues" dxfId="665" priority="266"/>
    <cfRule type="duplicateValues" dxfId="664" priority="267"/>
    <cfRule type="duplicateValues" dxfId="663" priority="268"/>
    <cfRule type="duplicateValues" dxfId="662" priority="269"/>
    <cfRule type="duplicateValues" dxfId="661" priority="270"/>
  </conditionalFormatting>
  <conditionalFormatting sqref="C491">
    <cfRule type="duplicateValues" dxfId="660" priority="867"/>
    <cfRule type="duplicateValues" dxfId="659" priority="868"/>
    <cfRule type="duplicateValues" dxfId="658" priority="869"/>
    <cfRule type="duplicateValues" dxfId="657" priority="870"/>
    <cfRule type="duplicateValues" dxfId="656" priority="871"/>
    <cfRule type="duplicateValues" dxfId="655" priority="872"/>
    <cfRule type="duplicateValues" dxfId="654" priority="873"/>
    <cfRule type="duplicateValues" dxfId="653" priority="874"/>
    <cfRule type="duplicateValues" dxfId="652" priority="875"/>
    <cfRule type="duplicateValues" dxfId="651" priority="876"/>
    <cfRule type="duplicateValues" dxfId="650" priority="877"/>
  </conditionalFormatting>
  <conditionalFormatting sqref="C492">
    <cfRule type="duplicateValues" dxfId="649" priority="857"/>
    <cfRule type="duplicateValues" dxfId="648" priority="858"/>
    <cfRule type="duplicateValues" dxfId="647" priority="859"/>
    <cfRule type="duplicateValues" dxfId="646" priority="860"/>
    <cfRule type="duplicateValues" dxfId="645" priority="861"/>
    <cfRule type="duplicateValues" dxfId="644" priority="862"/>
    <cfRule type="duplicateValues" dxfId="643" priority="863"/>
    <cfRule type="duplicateValues" dxfId="642" priority="864"/>
    <cfRule type="duplicateValues" dxfId="641" priority="865"/>
    <cfRule type="duplicateValues" dxfId="640" priority="866"/>
  </conditionalFormatting>
  <conditionalFormatting sqref="C510">
    <cfRule type="duplicateValues" dxfId="639" priority="720"/>
    <cfRule type="duplicateValues" dxfId="638" priority="721"/>
    <cfRule type="duplicateValues" dxfId="637" priority="722"/>
    <cfRule type="duplicateValues" dxfId="636" priority="723"/>
    <cfRule type="duplicateValues" dxfId="635" priority="724"/>
    <cfRule type="duplicateValues" dxfId="634" priority="725"/>
    <cfRule type="duplicateValues" dxfId="633" priority="726"/>
    <cfRule type="duplicateValues" dxfId="632" priority="727"/>
    <cfRule type="duplicateValues" dxfId="631" priority="728"/>
    <cfRule type="duplicateValues" dxfId="630" priority="729"/>
    <cfRule type="duplicateValues" dxfId="629" priority="730"/>
  </conditionalFormatting>
  <conditionalFormatting sqref="C511">
    <cfRule type="duplicateValues" dxfId="628" priority="712"/>
    <cfRule type="duplicateValues" dxfId="627" priority="713"/>
    <cfRule type="duplicateValues" dxfId="626" priority="714"/>
    <cfRule type="duplicateValues" dxfId="625" priority="715"/>
    <cfRule type="duplicateValues" dxfId="624" priority="716"/>
    <cfRule type="duplicateValues" dxfId="623" priority="717"/>
    <cfRule type="duplicateValues" dxfId="622" priority="718"/>
    <cfRule type="duplicateValues" dxfId="621" priority="719"/>
  </conditionalFormatting>
  <conditionalFormatting sqref="C512">
    <cfRule type="duplicateValues" dxfId="620" priority="704"/>
    <cfRule type="duplicateValues" dxfId="619" priority="705"/>
    <cfRule type="duplicateValues" dxfId="618" priority="706"/>
    <cfRule type="duplicateValues" dxfId="617" priority="707"/>
    <cfRule type="duplicateValues" dxfId="616" priority="708"/>
    <cfRule type="duplicateValues" dxfId="615" priority="709"/>
    <cfRule type="duplicateValues" dxfId="614" priority="710"/>
    <cfRule type="duplicateValues" dxfId="613" priority="711"/>
  </conditionalFormatting>
  <conditionalFormatting sqref="C513">
    <cfRule type="duplicateValues" dxfId="612" priority="696"/>
    <cfRule type="duplicateValues" dxfId="611" priority="697"/>
    <cfRule type="duplicateValues" dxfId="610" priority="698"/>
    <cfRule type="duplicateValues" dxfId="609" priority="699"/>
    <cfRule type="duplicateValues" dxfId="608" priority="700"/>
    <cfRule type="duplicateValues" dxfId="607" priority="701"/>
    <cfRule type="duplicateValues" dxfId="606" priority="702"/>
    <cfRule type="duplicateValues" dxfId="605" priority="703"/>
  </conditionalFormatting>
  <conditionalFormatting sqref="C514">
    <cfRule type="duplicateValues" dxfId="604" priority="630"/>
    <cfRule type="duplicateValues" dxfId="603" priority="631"/>
    <cfRule type="duplicateValues" dxfId="602" priority="632"/>
    <cfRule type="duplicateValues" dxfId="601" priority="633"/>
    <cfRule type="duplicateValues" dxfId="600" priority="634"/>
    <cfRule type="duplicateValues" dxfId="599" priority="635"/>
    <cfRule type="duplicateValues" dxfId="598" priority="636"/>
    <cfRule type="duplicateValues" dxfId="597" priority="637"/>
    <cfRule type="duplicateValues" dxfId="596" priority="638"/>
    <cfRule type="duplicateValues" dxfId="595" priority="639"/>
    <cfRule type="duplicateValues" dxfId="594" priority="640"/>
    <cfRule type="duplicateValues" dxfId="593" priority="641"/>
  </conditionalFormatting>
  <conditionalFormatting sqref="C515">
    <cfRule type="duplicateValues" dxfId="592" priority="596"/>
    <cfRule type="duplicateValues" dxfId="591" priority="597"/>
    <cfRule type="duplicateValues" dxfId="590" priority="598"/>
    <cfRule type="duplicateValues" dxfId="589" priority="599"/>
    <cfRule type="duplicateValues" dxfId="588" priority="600"/>
    <cfRule type="duplicateValues" dxfId="587" priority="601"/>
    <cfRule type="duplicateValues" dxfId="586" priority="602"/>
    <cfRule type="duplicateValues" dxfId="585" priority="603"/>
    <cfRule type="duplicateValues" dxfId="584" priority="604"/>
    <cfRule type="duplicateValues" dxfId="583" priority="605"/>
    <cfRule type="duplicateValues" dxfId="582" priority="606"/>
    <cfRule type="duplicateValues" dxfId="581" priority="607"/>
    <cfRule type="duplicateValues" dxfId="580" priority="608"/>
    <cfRule type="duplicateValues" dxfId="579" priority="609"/>
    <cfRule type="duplicateValues" dxfId="578" priority="610"/>
    <cfRule type="duplicateValues" dxfId="577" priority="611"/>
    <cfRule type="duplicateValues" dxfId="576" priority="612"/>
  </conditionalFormatting>
  <conditionalFormatting sqref="C516">
    <cfRule type="duplicateValues" dxfId="575" priority="583"/>
    <cfRule type="duplicateValues" dxfId="574" priority="584"/>
    <cfRule type="duplicateValues" dxfId="573" priority="585"/>
    <cfRule type="duplicateValues" dxfId="572" priority="586"/>
    <cfRule type="duplicateValues" dxfId="571" priority="587"/>
    <cfRule type="duplicateValues" dxfId="570" priority="588"/>
    <cfRule type="duplicateValues" dxfId="569" priority="589"/>
    <cfRule type="duplicateValues" dxfId="568" priority="590"/>
    <cfRule type="duplicateValues" dxfId="567" priority="591"/>
    <cfRule type="duplicateValues" dxfId="566" priority="592"/>
    <cfRule type="duplicateValues" dxfId="565" priority="593"/>
    <cfRule type="duplicateValues" dxfId="564" priority="594"/>
    <cfRule type="duplicateValues" dxfId="563" priority="595"/>
  </conditionalFormatting>
  <conditionalFormatting sqref="C517">
    <cfRule type="duplicateValues" dxfId="562" priority="251"/>
    <cfRule type="duplicateValues" dxfId="561" priority="252"/>
    <cfRule type="duplicateValues" dxfId="560" priority="253"/>
    <cfRule type="duplicateValues" dxfId="559" priority="254"/>
    <cfRule type="duplicateValues" dxfId="558" priority="255"/>
    <cfRule type="duplicateValues" dxfId="557" priority="256"/>
    <cfRule type="duplicateValues" dxfId="556" priority="257"/>
    <cfRule type="duplicateValues" dxfId="555" priority="258"/>
    <cfRule type="duplicateValues" dxfId="554" priority="259"/>
    <cfRule type="duplicateValues" dxfId="553" priority="260"/>
  </conditionalFormatting>
  <conditionalFormatting sqref="C518">
    <cfRule type="duplicateValues" dxfId="552" priority="662"/>
    <cfRule type="duplicateValues" dxfId="551" priority="663"/>
    <cfRule type="duplicateValues" dxfId="550" priority="664"/>
    <cfRule type="duplicateValues" dxfId="549" priority="665"/>
    <cfRule type="duplicateValues" dxfId="548" priority="666"/>
    <cfRule type="duplicateValues" dxfId="547" priority="667"/>
  </conditionalFormatting>
  <conditionalFormatting sqref="C519">
    <cfRule type="duplicateValues" dxfId="546" priority="475"/>
    <cfRule type="duplicateValues" dxfId="545" priority="476"/>
    <cfRule type="duplicateValues" dxfId="544" priority="477"/>
    <cfRule type="duplicateValues" dxfId="543" priority="478"/>
    <cfRule type="duplicateValues" dxfId="542" priority="479"/>
  </conditionalFormatting>
  <conditionalFormatting sqref="C520">
    <cfRule type="duplicateValues" dxfId="541" priority="582"/>
  </conditionalFormatting>
  <conditionalFormatting sqref="C521">
    <cfRule type="duplicateValues" dxfId="540" priority="581"/>
  </conditionalFormatting>
  <conditionalFormatting sqref="C522">
    <cfRule type="duplicateValues" dxfId="539" priority="570"/>
    <cfRule type="duplicateValues" dxfId="538" priority="571"/>
    <cfRule type="duplicateValues" dxfId="537" priority="572"/>
    <cfRule type="duplicateValues" dxfId="536" priority="573"/>
    <cfRule type="duplicateValues" dxfId="535" priority="574"/>
    <cfRule type="duplicateValues" dxfId="534" priority="575"/>
    <cfRule type="duplicateValues" dxfId="533" priority="576"/>
    <cfRule type="duplicateValues" dxfId="532" priority="577"/>
    <cfRule type="duplicateValues" dxfId="531" priority="578"/>
    <cfRule type="duplicateValues" dxfId="530" priority="579"/>
    <cfRule type="duplicateValues" dxfId="529" priority="580"/>
  </conditionalFormatting>
  <conditionalFormatting sqref="C523">
    <cfRule type="duplicateValues" dxfId="528" priority="553"/>
    <cfRule type="duplicateValues" dxfId="527" priority="554"/>
    <cfRule type="duplicateValues" dxfId="526" priority="555"/>
    <cfRule type="duplicateValues" dxfId="525" priority="556"/>
    <cfRule type="duplicateValues" dxfId="524" priority="557"/>
    <cfRule type="duplicateValues" dxfId="523" priority="558"/>
    <cfRule type="duplicateValues" dxfId="522" priority="559"/>
    <cfRule type="duplicateValues" dxfId="521" priority="560"/>
    <cfRule type="duplicateValues" dxfId="520" priority="561"/>
    <cfRule type="duplicateValues" dxfId="519" priority="562"/>
    <cfRule type="duplicateValues" dxfId="518" priority="563"/>
    <cfRule type="duplicateValues" dxfId="517" priority="564"/>
    <cfRule type="duplicateValues" dxfId="516" priority="565"/>
    <cfRule type="duplicateValues" dxfId="515" priority="566"/>
    <cfRule type="duplicateValues" dxfId="514" priority="567"/>
    <cfRule type="duplicateValues" dxfId="513" priority="568"/>
    <cfRule type="duplicateValues" dxfId="512" priority="569"/>
  </conditionalFormatting>
  <conditionalFormatting sqref="C524">
    <cfRule type="duplicateValues" dxfId="511" priority="679"/>
    <cfRule type="duplicateValues" dxfId="510" priority="680"/>
    <cfRule type="duplicateValues" dxfId="509" priority="681"/>
    <cfRule type="duplicateValues" dxfId="508" priority="682"/>
    <cfRule type="duplicateValues" dxfId="507" priority="683"/>
    <cfRule type="duplicateValues" dxfId="506" priority="684"/>
    <cfRule type="duplicateValues" dxfId="505" priority="685"/>
    <cfRule type="duplicateValues" dxfId="504" priority="686"/>
    <cfRule type="duplicateValues" dxfId="503" priority="687"/>
    <cfRule type="duplicateValues" dxfId="502" priority="688"/>
    <cfRule type="duplicateValues" dxfId="501" priority="689"/>
    <cfRule type="duplicateValues" dxfId="500" priority="690"/>
    <cfRule type="duplicateValues" dxfId="499" priority="691"/>
    <cfRule type="duplicateValues" dxfId="498" priority="692"/>
    <cfRule type="duplicateValues" dxfId="497" priority="693"/>
    <cfRule type="duplicateValues" dxfId="496" priority="694"/>
    <cfRule type="duplicateValues" dxfId="495" priority="695"/>
  </conditionalFormatting>
  <conditionalFormatting sqref="C525">
    <cfRule type="duplicateValues" dxfId="494" priority="668"/>
    <cfRule type="duplicateValues" dxfId="493" priority="669"/>
    <cfRule type="duplicateValues" dxfId="492" priority="670"/>
    <cfRule type="duplicateValues" dxfId="491" priority="671"/>
    <cfRule type="duplicateValues" dxfId="490" priority="672"/>
    <cfRule type="duplicateValues" dxfId="489" priority="673"/>
    <cfRule type="duplicateValues" dxfId="488" priority="674"/>
    <cfRule type="duplicateValues" dxfId="487" priority="675"/>
    <cfRule type="duplicateValues" dxfId="486" priority="676"/>
    <cfRule type="duplicateValues" dxfId="485" priority="677"/>
    <cfRule type="duplicateValues" dxfId="484" priority="678"/>
  </conditionalFormatting>
  <conditionalFormatting sqref="C526">
    <cfRule type="duplicateValues" dxfId="483" priority="419"/>
    <cfRule type="duplicateValues" dxfId="482" priority="420"/>
    <cfRule type="duplicateValues" dxfId="481" priority="421"/>
    <cfRule type="duplicateValues" dxfId="480" priority="422"/>
    <cfRule type="duplicateValues" dxfId="479" priority="423"/>
    <cfRule type="duplicateValues" dxfId="478" priority="424"/>
    <cfRule type="duplicateValues" dxfId="477" priority="425"/>
    <cfRule type="duplicateValues" dxfId="476" priority="426"/>
    <cfRule type="duplicateValues" dxfId="475" priority="427"/>
    <cfRule type="duplicateValues" dxfId="474" priority="428"/>
    <cfRule type="duplicateValues" dxfId="473" priority="429"/>
  </conditionalFormatting>
  <conditionalFormatting sqref="C527">
    <cfRule type="duplicateValues" dxfId="472" priority="480"/>
    <cfRule type="duplicateValues" dxfId="471" priority="481"/>
    <cfRule type="duplicateValues" dxfId="470" priority="482"/>
    <cfRule type="duplicateValues" dxfId="469" priority="483"/>
    <cfRule type="duplicateValues" dxfId="468" priority="484"/>
    <cfRule type="duplicateValues" dxfId="467" priority="485"/>
    <cfRule type="duplicateValues" dxfId="466" priority="486"/>
    <cfRule type="duplicateValues" dxfId="465" priority="487"/>
    <cfRule type="duplicateValues" dxfId="464" priority="488"/>
    <cfRule type="duplicateValues" dxfId="463" priority="489"/>
    <cfRule type="duplicateValues" dxfId="462" priority="490"/>
    <cfRule type="duplicateValues" dxfId="461" priority="491"/>
  </conditionalFormatting>
  <conditionalFormatting sqref="C528">
    <cfRule type="duplicateValues" dxfId="460" priority="543"/>
    <cfRule type="duplicateValues" dxfId="459" priority="544"/>
    <cfRule type="duplicateValues" dxfId="458" priority="545"/>
    <cfRule type="duplicateValues" dxfId="457" priority="546"/>
    <cfRule type="duplicateValues" dxfId="456" priority="547"/>
    <cfRule type="duplicateValues" dxfId="455" priority="548"/>
    <cfRule type="duplicateValues" dxfId="454" priority="549"/>
    <cfRule type="duplicateValues" dxfId="453" priority="550"/>
    <cfRule type="duplicateValues" dxfId="452" priority="551"/>
    <cfRule type="duplicateValues" dxfId="451" priority="552"/>
  </conditionalFormatting>
  <conditionalFormatting sqref="C529">
    <cfRule type="duplicateValues" dxfId="450" priority="652"/>
    <cfRule type="duplicateValues" dxfId="449" priority="653"/>
    <cfRule type="duplicateValues" dxfId="448" priority="654"/>
    <cfRule type="duplicateValues" dxfId="447" priority="655"/>
    <cfRule type="duplicateValues" dxfId="446" priority="656"/>
    <cfRule type="duplicateValues" dxfId="445" priority="657"/>
    <cfRule type="duplicateValues" dxfId="444" priority="658"/>
    <cfRule type="duplicateValues" dxfId="443" priority="659"/>
    <cfRule type="duplicateValues" dxfId="442" priority="660"/>
    <cfRule type="duplicateValues" dxfId="441" priority="661"/>
  </conditionalFormatting>
  <conditionalFormatting sqref="C530">
    <cfRule type="duplicateValues" dxfId="440" priority="642"/>
    <cfRule type="duplicateValues" dxfId="439" priority="643"/>
    <cfRule type="duplicateValues" dxfId="438" priority="644"/>
    <cfRule type="duplicateValues" dxfId="437" priority="645"/>
    <cfRule type="duplicateValues" dxfId="436" priority="646"/>
    <cfRule type="duplicateValues" dxfId="435" priority="647"/>
    <cfRule type="duplicateValues" dxfId="434" priority="648"/>
    <cfRule type="duplicateValues" dxfId="433" priority="649"/>
    <cfRule type="duplicateValues" dxfId="432" priority="650"/>
    <cfRule type="duplicateValues" dxfId="431" priority="651"/>
  </conditionalFormatting>
  <conditionalFormatting sqref="C531">
    <cfRule type="duplicateValues" dxfId="430" priority="532"/>
    <cfRule type="duplicateValues" dxfId="429" priority="533"/>
    <cfRule type="duplicateValues" dxfId="428" priority="534"/>
    <cfRule type="duplicateValues" dxfId="427" priority="535"/>
    <cfRule type="duplicateValues" dxfId="426" priority="536"/>
    <cfRule type="duplicateValues" dxfId="425" priority="537"/>
    <cfRule type="duplicateValues" dxfId="424" priority="538"/>
    <cfRule type="duplicateValues" dxfId="423" priority="539"/>
    <cfRule type="duplicateValues" dxfId="422" priority="540"/>
    <cfRule type="duplicateValues" dxfId="421" priority="541"/>
    <cfRule type="duplicateValues" dxfId="420" priority="542"/>
  </conditionalFormatting>
  <conditionalFormatting sqref="C532">
    <cfRule type="duplicateValues" dxfId="419" priority="409"/>
    <cfRule type="duplicateValues" dxfId="418" priority="410"/>
    <cfRule type="duplicateValues" dxfId="417" priority="411"/>
    <cfRule type="duplicateValues" dxfId="416" priority="412"/>
    <cfRule type="duplicateValues" dxfId="415" priority="413"/>
    <cfRule type="duplicateValues" dxfId="414" priority="414"/>
    <cfRule type="duplicateValues" dxfId="413" priority="415"/>
    <cfRule type="duplicateValues" dxfId="412" priority="416"/>
    <cfRule type="duplicateValues" dxfId="411" priority="417"/>
    <cfRule type="duplicateValues" dxfId="410" priority="418"/>
  </conditionalFormatting>
  <conditionalFormatting sqref="C533">
    <cfRule type="duplicateValues" dxfId="409" priority="399"/>
    <cfRule type="duplicateValues" dxfId="408" priority="400"/>
    <cfRule type="duplicateValues" dxfId="407" priority="401"/>
    <cfRule type="duplicateValues" dxfId="406" priority="402"/>
    <cfRule type="duplicateValues" dxfId="405" priority="403"/>
    <cfRule type="duplicateValues" dxfId="404" priority="404"/>
    <cfRule type="duplicateValues" dxfId="403" priority="405"/>
    <cfRule type="duplicateValues" dxfId="402" priority="406"/>
    <cfRule type="duplicateValues" dxfId="401" priority="407"/>
    <cfRule type="duplicateValues" dxfId="400" priority="408"/>
  </conditionalFormatting>
  <conditionalFormatting sqref="C534">
    <cfRule type="duplicateValues" dxfId="399" priority="389"/>
    <cfRule type="duplicateValues" dxfId="398" priority="390"/>
    <cfRule type="duplicateValues" dxfId="397" priority="391"/>
    <cfRule type="duplicateValues" dxfId="396" priority="392"/>
    <cfRule type="duplicateValues" dxfId="395" priority="393"/>
    <cfRule type="duplicateValues" dxfId="394" priority="394"/>
    <cfRule type="duplicateValues" dxfId="393" priority="395"/>
    <cfRule type="duplicateValues" dxfId="392" priority="396"/>
    <cfRule type="duplicateValues" dxfId="391" priority="397"/>
    <cfRule type="duplicateValues" dxfId="390" priority="398"/>
  </conditionalFormatting>
  <conditionalFormatting sqref="C535">
    <cfRule type="duplicateValues" dxfId="389" priority="520"/>
    <cfRule type="duplicateValues" dxfId="388" priority="521"/>
    <cfRule type="duplicateValues" dxfId="387" priority="522"/>
    <cfRule type="duplicateValues" dxfId="386" priority="523"/>
    <cfRule type="duplicateValues" dxfId="385" priority="524"/>
    <cfRule type="duplicateValues" dxfId="384" priority="525"/>
    <cfRule type="duplicateValues" dxfId="383" priority="526"/>
    <cfRule type="duplicateValues" dxfId="382" priority="527"/>
    <cfRule type="duplicateValues" dxfId="381" priority="528"/>
    <cfRule type="duplicateValues" dxfId="380" priority="529"/>
    <cfRule type="duplicateValues" dxfId="379" priority="530"/>
    <cfRule type="duplicateValues" dxfId="378" priority="531"/>
  </conditionalFormatting>
  <conditionalFormatting sqref="C536">
    <cfRule type="duplicateValues" dxfId="377" priority="519"/>
  </conditionalFormatting>
  <conditionalFormatting sqref="C537">
    <cfRule type="duplicateValues" dxfId="376" priority="509"/>
    <cfRule type="duplicateValues" dxfId="375" priority="510"/>
    <cfRule type="duplicateValues" dxfId="374" priority="511"/>
    <cfRule type="duplicateValues" dxfId="373" priority="512"/>
    <cfRule type="duplicateValues" dxfId="372" priority="513"/>
    <cfRule type="duplicateValues" dxfId="371" priority="514"/>
    <cfRule type="duplicateValues" dxfId="370" priority="515"/>
    <cfRule type="duplicateValues" dxfId="369" priority="516"/>
    <cfRule type="duplicateValues" dxfId="368" priority="517"/>
    <cfRule type="duplicateValues" dxfId="367" priority="518"/>
  </conditionalFormatting>
  <conditionalFormatting sqref="C540">
    <cfRule type="duplicateValues" dxfId="366" priority="385"/>
    <cfRule type="duplicateValues" dxfId="365" priority="386"/>
    <cfRule type="duplicateValues" dxfId="364" priority="387"/>
  </conditionalFormatting>
  <conditionalFormatting sqref="C546">
    <cfRule type="duplicateValues" dxfId="363" priority="342"/>
    <cfRule type="duplicateValues" dxfId="362" priority="343"/>
    <cfRule type="duplicateValues" dxfId="361" priority="344"/>
    <cfRule type="duplicateValues" dxfId="360" priority="345"/>
    <cfRule type="duplicateValues" dxfId="359" priority="346"/>
    <cfRule type="duplicateValues" dxfId="358" priority="347"/>
    <cfRule type="duplicateValues" dxfId="357" priority="348"/>
    <cfRule type="duplicateValues" dxfId="356" priority="349"/>
    <cfRule type="duplicateValues" dxfId="355" priority="350"/>
    <cfRule type="duplicateValues" dxfId="354" priority="351"/>
    <cfRule type="duplicateValues" dxfId="353" priority="352"/>
    <cfRule type="duplicateValues" dxfId="352" priority="353"/>
    <cfRule type="duplicateValues" dxfId="351" priority="354"/>
    <cfRule type="duplicateValues" dxfId="350" priority="355"/>
    <cfRule type="duplicateValues" dxfId="349" priority="356"/>
    <cfRule type="duplicateValues" dxfId="348" priority="357"/>
    <cfRule type="duplicateValues" dxfId="347" priority="358"/>
    <cfRule type="duplicateValues" dxfId="346" priority="359"/>
    <cfRule type="duplicateValues" dxfId="345" priority="360"/>
    <cfRule type="duplicateValues" dxfId="344" priority="361"/>
  </conditionalFormatting>
  <conditionalFormatting sqref="C547">
    <cfRule type="duplicateValues" dxfId="343" priority="331"/>
    <cfRule type="duplicateValues" dxfId="342" priority="332"/>
    <cfRule type="duplicateValues" dxfId="341" priority="333"/>
    <cfRule type="duplicateValues" dxfId="340" priority="334"/>
    <cfRule type="duplicateValues" dxfId="339" priority="335"/>
    <cfRule type="duplicateValues" dxfId="338" priority="336"/>
    <cfRule type="duplicateValues" dxfId="337" priority="337"/>
    <cfRule type="duplicateValues" dxfId="336" priority="338"/>
    <cfRule type="duplicateValues" dxfId="335" priority="339"/>
    <cfRule type="duplicateValues" dxfId="334" priority="340"/>
    <cfRule type="duplicateValues" dxfId="333" priority="341"/>
  </conditionalFormatting>
  <conditionalFormatting sqref="C548">
    <cfRule type="duplicateValues" dxfId="332" priority="377"/>
    <cfRule type="duplicateValues" dxfId="331" priority="378"/>
    <cfRule type="duplicateValues" dxfId="330" priority="379"/>
    <cfRule type="duplicateValues" dxfId="329" priority="380"/>
    <cfRule type="duplicateValues" dxfId="328" priority="381"/>
    <cfRule type="duplicateValues" dxfId="327" priority="382"/>
    <cfRule type="duplicateValues" dxfId="326" priority="383"/>
    <cfRule type="duplicateValues" dxfId="325" priority="384"/>
  </conditionalFormatting>
  <conditionalFormatting sqref="C552">
    <cfRule type="duplicateValues" dxfId="324" priority="235"/>
    <cfRule type="duplicateValues" dxfId="323" priority="236"/>
    <cfRule type="duplicateValues" dxfId="322" priority="237"/>
    <cfRule type="duplicateValues" dxfId="321" priority="238"/>
    <cfRule type="duplicateValues" dxfId="320" priority="239"/>
    <cfRule type="duplicateValues" dxfId="319" priority="240"/>
    <cfRule type="duplicateValues" dxfId="318" priority="241"/>
    <cfRule type="duplicateValues" dxfId="317" priority="242"/>
    <cfRule type="duplicateValues" dxfId="316" priority="243"/>
    <cfRule type="duplicateValues" dxfId="315" priority="244"/>
    <cfRule type="duplicateValues" dxfId="314" priority="245"/>
    <cfRule type="duplicateValues" dxfId="313" priority="246"/>
    <cfRule type="duplicateValues" dxfId="312" priority="247"/>
    <cfRule type="duplicateValues" dxfId="311" priority="248"/>
    <cfRule type="duplicateValues" dxfId="310" priority="249"/>
    <cfRule type="duplicateValues" dxfId="309" priority="250"/>
  </conditionalFormatting>
  <conditionalFormatting sqref="C637:C1048576 C1:C7 C9:C124">
    <cfRule type="duplicateValues" dxfId="308" priority="6133"/>
  </conditionalFormatting>
  <conditionalFormatting sqref="C637:C1048576 C1:C7 C9:C144 C146:C176 C300:C393 C178:C292 C294:C298">
    <cfRule type="duplicateValues" dxfId="307" priority="1850"/>
  </conditionalFormatting>
  <conditionalFormatting sqref="C637:C1048576 C2:C7 C9:C124">
    <cfRule type="duplicateValues" dxfId="306" priority="6774"/>
  </conditionalFormatting>
  <conditionalFormatting sqref="C637:C1048576 C1:C7 C9:C134">
    <cfRule type="duplicateValues" dxfId="305" priority="5871"/>
  </conditionalFormatting>
  <conditionalFormatting sqref="C637:C1048576 C1:C7 C9:C144 C146:C172">
    <cfRule type="duplicateValues" dxfId="304" priority="4922"/>
  </conditionalFormatting>
  <conditionalFormatting sqref="C637:C1048576 C1:C7 C9:C144 C146:C173">
    <cfRule type="duplicateValues" dxfId="303" priority="4893"/>
  </conditionalFormatting>
  <conditionalFormatting sqref="C637:C1048576 C1:C7 C9:C144 C146:C176 C178:C183">
    <cfRule type="duplicateValues" dxfId="302" priority="4814"/>
  </conditionalFormatting>
  <conditionalFormatting sqref="G434">
    <cfRule type="duplicateValues" dxfId="301" priority="1306"/>
  </conditionalFormatting>
  <conditionalFormatting sqref="G462">
    <cfRule type="duplicateValues" dxfId="300" priority="1009"/>
  </conditionalFormatting>
  <conditionalFormatting sqref="C177">
    <cfRule type="duplicateValues" dxfId="299" priority="186"/>
    <cfRule type="duplicateValues" dxfId="298" priority="187"/>
    <cfRule type="duplicateValues" dxfId="297" priority="188"/>
    <cfRule type="duplicateValues" dxfId="296" priority="189"/>
    <cfRule type="duplicateValues" dxfId="295" priority="190"/>
    <cfRule type="duplicateValues" dxfId="294" priority="191"/>
    <cfRule type="duplicateValues" dxfId="293" priority="192"/>
    <cfRule type="duplicateValues" dxfId="292" priority="193"/>
    <cfRule type="duplicateValues" dxfId="291" priority="194"/>
    <cfRule type="duplicateValues" dxfId="290" priority="195"/>
    <cfRule type="duplicateValues" dxfId="289" priority="196"/>
    <cfRule type="duplicateValues" dxfId="288" priority="197"/>
    <cfRule type="duplicateValues" dxfId="287" priority="198"/>
    <cfRule type="duplicateValues" dxfId="286" priority="199"/>
    <cfRule type="duplicateValues" dxfId="285" priority="200"/>
    <cfRule type="duplicateValues" dxfId="284" priority="201"/>
    <cfRule type="duplicateValues" dxfId="283" priority="202"/>
    <cfRule type="duplicateValues" dxfId="282" priority="203"/>
  </conditionalFormatting>
  <conditionalFormatting sqref="C293">
    <cfRule type="duplicateValues" dxfId="281" priority="178"/>
    <cfRule type="duplicateValues" dxfId="280" priority="179"/>
    <cfRule type="duplicateValues" dxfId="279" priority="180"/>
    <cfRule type="duplicateValues" dxfId="278" priority="181"/>
    <cfRule type="duplicateValues" dxfId="277" priority="182"/>
    <cfRule type="duplicateValues" dxfId="276" priority="183"/>
    <cfRule type="duplicateValues" dxfId="275" priority="184"/>
    <cfRule type="duplicateValues" dxfId="274" priority="185"/>
  </conditionalFormatting>
  <conditionalFormatting sqref="C409">
    <cfRule type="duplicateValues" dxfId="273" priority="166"/>
    <cfRule type="duplicateValues" dxfId="272" priority="167"/>
    <cfRule type="duplicateValues" dxfId="271" priority="168"/>
    <cfRule type="duplicateValues" dxfId="270" priority="169"/>
    <cfRule type="duplicateValues" dxfId="269" priority="170"/>
    <cfRule type="duplicateValues" dxfId="268" priority="171"/>
    <cfRule type="duplicateValues" dxfId="267" priority="172"/>
    <cfRule type="duplicateValues" dxfId="266" priority="173"/>
    <cfRule type="duplicateValues" dxfId="265" priority="174"/>
    <cfRule type="duplicateValues" dxfId="264" priority="175"/>
    <cfRule type="duplicateValues" dxfId="263" priority="176"/>
    <cfRule type="duplicateValues" dxfId="262" priority="177"/>
  </conditionalFormatting>
  <conditionalFormatting sqref="C410">
    <cfRule type="duplicateValues" dxfId="261" priority="154"/>
    <cfRule type="duplicateValues" dxfId="260" priority="155"/>
    <cfRule type="duplicateValues" dxfId="259" priority="156"/>
    <cfRule type="duplicateValues" dxfId="258" priority="157"/>
    <cfRule type="duplicateValues" dxfId="257" priority="158"/>
    <cfRule type="duplicateValues" dxfId="256" priority="159"/>
    <cfRule type="duplicateValues" dxfId="255" priority="160"/>
    <cfRule type="duplicateValues" dxfId="254" priority="161"/>
    <cfRule type="duplicateValues" dxfId="253" priority="162"/>
    <cfRule type="duplicateValues" dxfId="252" priority="163"/>
    <cfRule type="duplicateValues" dxfId="251" priority="164"/>
    <cfRule type="duplicateValues" dxfId="250" priority="165"/>
  </conditionalFormatting>
  <conditionalFormatting sqref="C553:C554">
    <cfRule type="duplicateValues" dxfId="249" priority="17393"/>
    <cfRule type="duplicateValues" dxfId="248" priority="17394"/>
    <cfRule type="duplicateValues" dxfId="247" priority="17395"/>
    <cfRule type="duplicateValues" dxfId="246" priority="17396"/>
    <cfRule type="duplicateValues" dxfId="245" priority="17397"/>
    <cfRule type="duplicateValues" dxfId="244" priority="17398"/>
    <cfRule type="duplicateValues" dxfId="243" priority="17399"/>
    <cfRule type="duplicateValues" dxfId="242" priority="17400"/>
    <cfRule type="duplicateValues" dxfId="241" priority="17401"/>
    <cfRule type="duplicateValues" dxfId="240" priority="17402"/>
    <cfRule type="duplicateValues" dxfId="239" priority="17403"/>
    <cfRule type="duplicateValues" dxfId="238" priority="17404"/>
    <cfRule type="duplicateValues" dxfId="237" priority="17405"/>
    <cfRule type="duplicateValues" dxfId="236" priority="17406"/>
    <cfRule type="duplicateValues" dxfId="235" priority="17407"/>
    <cfRule type="duplicateValues" dxfId="234" priority="17408"/>
  </conditionalFormatting>
  <conditionalFormatting sqref="C518:C539 C510:C516">
    <cfRule type="duplicateValues" dxfId="233" priority="17473"/>
  </conditionalFormatting>
  <conditionalFormatting sqref="C480 C482:C490">
    <cfRule type="duplicateValues" dxfId="232" priority="17474"/>
    <cfRule type="duplicateValues" dxfId="231" priority="17475"/>
    <cfRule type="duplicateValues" dxfId="230" priority="17476"/>
    <cfRule type="duplicateValues" dxfId="229" priority="17477"/>
    <cfRule type="duplicateValues" dxfId="228" priority="17478"/>
    <cfRule type="duplicateValues" dxfId="227" priority="17479"/>
    <cfRule type="duplicateValues" dxfId="226" priority="17480"/>
    <cfRule type="duplicateValues" dxfId="225" priority="17481"/>
    <cfRule type="duplicateValues" dxfId="224" priority="17482"/>
    <cfRule type="duplicateValues" dxfId="223" priority="17483"/>
  </conditionalFormatting>
  <conditionalFormatting sqref="C453:C473">
    <cfRule type="duplicateValues" dxfId="222" priority="17484"/>
    <cfRule type="duplicateValues" dxfId="221" priority="17485"/>
    <cfRule type="duplicateValues" dxfId="220" priority="17486"/>
    <cfRule type="duplicateValues" dxfId="219" priority="17487"/>
    <cfRule type="duplicateValues" dxfId="218" priority="17488"/>
    <cfRule type="duplicateValues" dxfId="217" priority="17489"/>
    <cfRule type="duplicateValues" dxfId="216" priority="17490"/>
    <cfRule type="duplicateValues" dxfId="215" priority="17491"/>
    <cfRule type="duplicateValues" dxfId="214" priority="17492"/>
    <cfRule type="duplicateValues" dxfId="213" priority="17493"/>
  </conditionalFormatting>
  <conditionalFormatting sqref="C173">
    <cfRule type="duplicateValues" dxfId="212" priority="17494"/>
    <cfRule type="duplicateValues" dxfId="211" priority="17495"/>
    <cfRule type="duplicateValues" dxfId="210" priority="17496"/>
    <cfRule type="duplicateValues" dxfId="209" priority="17497"/>
    <cfRule type="duplicateValues" dxfId="208" priority="17498"/>
  </conditionalFormatting>
  <conditionalFormatting sqref="C143:C144 C136:C141 C146:C160">
    <cfRule type="duplicateValues" dxfId="207" priority="17568"/>
  </conditionalFormatting>
  <conditionalFormatting sqref="C147:C160 C143:C144 C136:C141">
    <cfRule type="duplicateValues" dxfId="206" priority="17572"/>
  </conditionalFormatting>
  <conditionalFormatting sqref="C107:C123">
    <cfRule type="duplicateValues" dxfId="205" priority="17575"/>
    <cfRule type="duplicateValues" dxfId="204" priority="17576"/>
  </conditionalFormatting>
  <conditionalFormatting sqref="C108:C123">
    <cfRule type="duplicateValues" dxfId="203" priority="17579"/>
    <cfRule type="duplicateValues" dxfId="202" priority="17580"/>
    <cfRule type="duplicateValues" dxfId="201" priority="17581"/>
    <cfRule type="duplicateValues" dxfId="200" priority="17582"/>
    <cfRule type="duplicateValues" dxfId="199" priority="17583"/>
    <cfRule type="duplicateValues" dxfId="198" priority="17584"/>
    <cfRule type="duplicateValues" dxfId="197" priority="17585"/>
  </conditionalFormatting>
  <conditionalFormatting sqref="C89:C93">
    <cfRule type="duplicateValues" dxfId="196" priority="17655"/>
  </conditionalFormatting>
  <conditionalFormatting sqref="C93">
    <cfRule type="duplicateValues" dxfId="195" priority="17656"/>
    <cfRule type="duplicateValues" dxfId="194" priority="17657"/>
    <cfRule type="duplicateValues" dxfId="193" priority="17658"/>
    <cfRule type="duplicateValues" dxfId="192" priority="17659"/>
    <cfRule type="duplicateValues" dxfId="191" priority="17660"/>
    <cfRule type="duplicateValues" dxfId="190" priority="17661"/>
  </conditionalFormatting>
  <conditionalFormatting sqref="C94:C96">
    <cfRule type="duplicateValues" dxfId="189" priority="17728"/>
  </conditionalFormatting>
  <conditionalFormatting sqref="C58:C64">
    <cfRule type="duplicateValues" dxfId="188" priority="17731"/>
    <cfRule type="duplicateValues" dxfId="187" priority="17732"/>
  </conditionalFormatting>
  <conditionalFormatting sqref="C21:C57">
    <cfRule type="duplicateValues" dxfId="186" priority="17868"/>
  </conditionalFormatting>
  <conditionalFormatting sqref="C14:C64">
    <cfRule type="duplicateValues" dxfId="185" priority="17870"/>
  </conditionalFormatting>
  <conditionalFormatting sqref="G569">
    <cfRule type="duplicateValues" dxfId="184" priority="125"/>
  </conditionalFormatting>
  <conditionalFormatting sqref="C565">
    <cfRule type="duplicateValues" dxfId="183" priority="123"/>
  </conditionalFormatting>
  <conditionalFormatting sqref="C565">
    <cfRule type="duplicateValues" dxfId="182" priority="124"/>
  </conditionalFormatting>
  <conditionalFormatting sqref="C565">
    <cfRule type="duplicateValues" dxfId="181" priority="121"/>
  </conditionalFormatting>
  <conditionalFormatting sqref="C565">
    <cfRule type="duplicateValues" dxfId="180" priority="116"/>
  </conditionalFormatting>
  <conditionalFormatting sqref="C565">
    <cfRule type="duplicateValues" dxfId="179" priority="122"/>
  </conditionalFormatting>
  <conditionalFormatting sqref="C565">
    <cfRule type="duplicateValues" dxfId="178" priority="120"/>
  </conditionalFormatting>
  <conditionalFormatting sqref="C565">
    <cfRule type="duplicateValues" dxfId="177" priority="119"/>
  </conditionalFormatting>
  <conditionalFormatting sqref="C565">
    <cfRule type="duplicateValues" dxfId="176" priority="118"/>
  </conditionalFormatting>
  <conditionalFormatting sqref="C565">
    <cfRule type="duplicateValues" dxfId="175" priority="117"/>
  </conditionalFormatting>
  <conditionalFormatting sqref="C561">
    <cfRule type="duplicateValues" dxfId="174" priority="113"/>
  </conditionalFormatting>
  <conditionalFormatting sqref="C561">
    <cfRule type="duplicateValues" dxfId="173" priority="114"/>
    <cfRule type="duplicateValues" dxfId="172" priority="115"/>
  </conditionalFormatting>
  <conditionalFormatting sqref="C561">
    <cfRule type="duplicateValues" dxfId="171" priority="111"/>
  </conditionalFormatting>
  <conditionalFormatting sqref="C561">
    <cfRule type="duplicateValues" dxfId="170" priority="110"/>
  </conditionalFormatting>
  <conditionalFormatting sqref="C561">
    <cfRule type="duplicateValues" dxfId="169" priority="105"/>
  </conditionalFormatting>
  <conditionalFormatting sqref="C561">
    <cfRule type="duplicateValues" dxfId="168" priority="112"/>
  </conditionalFormatting>
  <conditionalFormatting sqref="C561">
    <cfRule type="duplicateValues" dxfId="167" priority="109"/>
  </conditionalFormatting>
  <conditionalFormatting sqref="C561">
    <cfRule type="duplicateValues" dxfId="166" priority="108"/>
  </conditionalFormatting>
  <conditionalFormatting sqref="C561">
    <cfRule type="duplicateValues" dxfId="165" priority="107"/>
  </conditionalFormatting>
  <conditionalFormatting sqref="C561">
    <cfRule type="duplicateValues" dxfId="164" priority="106"/>
  </conditionalFormatting>
  <conditionalFormatting sqref="C593">
    <cfRule type="duplicateValues" dxfId="163" priority="104"/>
  </conditionalFormatting>
  <conditionalFormatting sqref="C593">
    <cfRule type="duplicateValues" dxfId="162" priority="91"/>
    <cfRule type="duplicateValues" dxfId="161" priority="92"/>
    <cfRule type="duplicateValues" dxfId="160" priority="93"/>
    <cfRule type="duplicateValues" dxfId="159" priority="94"/>
    <cfRule type="duplicateValues" dxfId="158" priority="95"/>
    <cfRule type="duplicateValues" dxfId="157" priority="96"/>
    <cfRule type="duplicateValues" dxfId="156" priority="97"/>
    <cfRule type="duplicateValues" dxfId="155" priority="98"/>
    <cfRule type="duplicateValues" dxfId="154" priority="99"/>
    <cfRule type="duplicateValues" dxfId="153" priority="100"/>
    <cfRule type="duplicateValues" dxfId="152" priority="101"/>
    <cfRule type="duplicateValues" dxfId="151" priority="102"/>
    <cfRule type="duplicateValues" dxfId="150" priority="103"/>
  </conditionalFormatting>
  <conditionalFormatting sqref="C430 C432:C451">
    <cfRule type="duplicateValues" dxfId="149" priority="17871"/>
  </conditionalFormatting>
  <conditionalFormatting sqref="C423:C426 C399:C407 C397 C413:C419">
    <cfRule type="duplicateValues" dxfId="148" priority="17872"/>
  </conditionalFormatting>
  <conditionalFormatting sqref="C97:C106">
    <cfRule type="duplicateValues" dxfId="147" priority="18004"/>
  </conditionalFormatting>
  <conditionalFormatting sqref="C97:C123">
    <cfRule type="duplicateValues" dxfId="146" priority="18006"/>
  </conditionalFormatting>
  <conditionalFormatting sqref="C626">
    <cfRule type="duplicateValues" dxfId="145" priority="90"/>
  </conditionalFormatting>
  <conditionalFormatting sqref="C626">
    <cfRule type="duplicateValues" dxfId="144" priority="82"/>
    <cfRule type="duplicateValues" dxfId="143" priority="83"/>
    <cfRule type="duplicateValues" dxfId="142" priority="84"/>
    <cfRule type="duplicateValues" dxfId="141" priority="85"/>
    <cfRule type="duplicateValues" dxfId="140" priority="86"/>
    <cfRule type="duplicateValues" dxfId="139" priority="87"/>
  </conditionalFormatting>
  <conditionalFormatting sqref="C626">
    <cfRule type="duplicateValues" dxfId="138" priority="88"/>
  </conditionalFormatting>
  <conditionalFormatting sqref="C626">
    <cfRule type="duplicateValues" dxfId="137" priority="89"/>
  </conditionalFormatting>
  <conditionalFormatting sqref="C627">
    <cfRule type="duplicateValues" dxfId="136" priority="70"/>
    <cfRule type="duplicateValues" dxfId="135" priority="71"/>
    <cfRule type="duplicateValues" dxfId="134" priority="72"/>
    <cfRule type="duplicateValues" dxfId="133" priority="73"/>
    <cfRule type="duplicateValues" dxfId="132" priority="74"/>
    <cfRule type="duplicateValues" dxfId="131" priority="75"/>
    <cfRule type="duplicateValues" dxfId="130" priority="76"/>
    <cfRule type="duplicateValues" dxfId="129" priority="77"/>
    <cfRule type="duplicateValues" dxfId="128" priority="78"/>
    <cfRule type="duplicateValues" dxfId="127" priority="79"/>
    <cfRule type="duplicateValues" dxfId="126" priority="80"/>
  </conditionalFormatting>
  <conditionalFormatting sqref="C627">
    <cfRule type="duplicateValues" dxfId="125" priority="81"/>
  </conditionalFormatting>
  <conditionalFormatting sqref="C625">
    <cfRule type="duplicateValues" dxfId="124" priority="66"/>
  </conditionalFormatting>
  <conditionalFormatting sqref="C625">
    <cfRule type="duplicateValues" dxfId="123" priority="61"/>
  </conditionalFormatting>
  <conditionalFormatting sqref="C625">
    <cfRule type="duplicateValues" dxfId="122" priority="67"/>
  </conditionalFormatting>
  <conditionalFormatting sqref="C625">
    <cfRule type="duplicateValues" dxfId="121" priority="65"/>
  </conditionalFormatting>
  <conditionalFormatting sqref="C625">
    <cfRule type="duplicateValues" dxfId="120" priority="64"/>
  </conditionalFormatting>
  <conditionalFormatting sqref="C625">
    <cfRule type="duplicateValues" dxfId="119" priority="63"/>
  </conditionalFormatting>
  <conditionalFormatting sqref="C625">
    <cfRule type="duplicateValues" dxfId="118" priority="62"/>
  </conditionalFormatting>
  <conditionalFormatting sqref="C625">
    <cfRule type="duplicateValues" dxfId="117" priority="68"/>
  </conditionalFormatting>
  <conditionalFormatting sqref="C625">
    <cfRule type="duplicateValues" dxfId="116" priority="69"/>
  </conditionalFormatting>
  <conditionalFormatting sqref="C628">
    <cfRule type="duplicateValues" dxfId="115" priority="60"/>
  </conditionalFormatting>
  <conditionalFormatting sqref="C628">
    <cfRule type="duplicateValues" dxfId="114" priority="52"/>
    <cfRule type="duplicateValues" dxfId="113" priority="53"/>
    <cfRule type="duplicateValues" dxfId="112" priority="54"/>
    <cfRule type="duplicateValues" dxfId="111" priority="55"/>
    <cfRule type="duplicateValues" dxfId="110" priority="56"/>
    <cfRule type="duplicateValues" dxfId="109" priority="57"/>
    <cfRule type="duplicateValues" dxfId="108" priority="58"/>
    <cfRule type="duplicateValues" dxfId="107" priority="59"/>
  </conditionalFormatting>
  <conditionalFormatting sqref="C624">
    <cfRule type="duplicateValues" dxfId="106" priority="46"/>
    <cfRule type="duplicateValues" dxfId="105" priority="47"/>
    <cfRule type="duplicateValues" dxfId="104" priority="48"/>
  </conditionalFormatting>
  <conditionalFormatting sqref="C624">
    <cfRule type="duplicateValues" dxfId="103" priority="45"/>
  </conditionalFormatting>
  <conditionalFormatting sqref="C624">
    <cfRule type="duplicateValues" dxfId="102" priority="40"/>
  </conditionalFormatting>
  <conditionalFormatting sqref="C624">
    <cfRule type="duplicateValues" dxfId="101" priority="49"/>
  </conditionalFormatting>
  <conditionalFormatting sqref="C624">
    <cfRule type="duplicateValues" dxfId="100" priority="44"/>
  </conditionalFormatting>
  <conditionalFormatting sqref="C624">
    <cfRule type="duplicateValues" dxfId="99" priority="43"/>
  </conditionalFormatting>
  <conditionalFormatting sqref="C624">
    <cfRule type="duplicateValues" dxfId="98" priority="42"/>
  </conditionalFormatting>
  <conditionalFormatting sqref="C624">
    <cfRule type="duplicateValues" dxfId="97" priority="41"/>
  </conditionalFormatting>
  <conditionalFormatting sqref="C624">
    <cfRule type="duplicateValues" dxfId="96" priority="50"/>
  </conditionalFormatting>
  <conditionalFormatting sqref="C624">
    <cfRule type="duplicateValues" dxfId="95" priority="51"/>
  </conditionalFormatting>
  <conditionalFormatting sqref="C635">
    <cfRule type="duplicateValues" dxfId="94" priority="1"/>
    <cfRule type="duplicateValues" dxfId="93" priority="2"/>
    <cfRule type="duplicateValues" dxfId="92" priority="3"/>
    <cfRule type="duplicateValues" dxfId="91" priority="4"/>
    <cfRule type="duplicateValues" dxfId="90" priority="5"/>
    <cfRule type="duplicateValues" dxfId="89" priority="6"/>
    <cfRule type="duplicateValues" dxfId="88" priority="7"/>
    <cfRule type="duplicateValues" dxfId="87" priority="8"/>
    <cfRule type="duplicateValues" dxfId="86" priority="9"/>
    <cfRule type="duplicateValues" dxfId="85" priority="10"/>
    <cfRule type="duplicateValues" dxfId="84" priority="11"/>
  </conditionalFormatting>
  <conditionalFormatting sqref="C635">
    <cfRule type="duplicateValues" dxfId="83" priority="12"/>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88" r:id="rId5" xr:uid="{91CDF09C-546F-40DB-979A-C4AB0D559753}"/>
    <hyperlink ref="Z22:Z23" r:id="rId6" display="rosa.martinez@migracioncolombia.gov.co" xr:uid="{5B0A7012-793C-4F65-94E4-6ED5C58370EC}"/>
    <hyperlink ref="Z232" r:id="rId7" xr:uid="{2EB482A0-5BCA-47F6-A32C-7EE6824AE2A6}"/>
    <hyperlink ref="Z233" r:id="rId8" xr:uid="{BD360342-70D0-47E5-A8F9-206147F773B3}"/>
    <hyperlink ref="Z83" r:id="rId9" xr:uid="{527E4A00-8698-4543-97B6-0423B06BE3A8}"/>
    <hyperlink ref="Z260" r:id="rId10" xr:uid="{131DA940-898A-46FE-9653-CB380EC5C58F}"/>
    <hyperlink ref="Z264" r:id="rId11" xr:uid="{C2DC6C65-F83E-42A9-885B-385640542042}"/>
    <hyperlink ref="Z268" r:id="rId12" xr:uid="{5F6B6872-3AA4-4682-8BB6-B1985006F730}"/>
    <hyperlink ref="Z270" r:id="rId13" xr:uid="{77B10126-D05C-4BAE-800A-75AC3BBE934D}"/>
    <hyperlink ref="Z272" r:id="rId14" xr:uid="{DE8A71DA-C0A6-4C69-90AC-525B2F6FA5CB}"/>
    <hyperlink ref="Z274" r:id="rId15" xr:uid="{6B342CDE-B161-4281-BB5E-3B066C3347F9}"/>
    <hyperlink ref="Z276" r:id="rId16" xr:uid="{50CADF2F-47FE-4C38-8581-BA2D3ADD5B6D}"/>
    <hyperlink ref="Z278" r:id="rId17" xr:uid="{F779D566-9928-4CD8-B4CA-57241785A6FB}"/>
    <hyperlink ref="Z282" r:id="rId18" xr:uid="{C930C7E3-03B5-459F-AC3F-93A42A666B7D}"/>
    <hyperlink ref="Z290" r:id="rId19" xr:uid="{5AF5E5F1-BB1F-4D92-B18E-EB632A744809}"/>
    <hyperlink ref="Z286" r:id="rId20" display="johana.oviedo@migracioncolombia.gov.co" xr:uid="{B353F26F-8299-4916-BD6D-F153A0417A2A}"/>
    <hyperlink ref="Z288" r:id="rId21" display="johana.oviedo@migracioncolombia.gov.co" xr:uid="{36B7289B-24E7-4B00-AD34-46B58E3AB408}"/>
    <hyperlink ref="Z178" r:id="rId22" xr:uid="{982D3900-1665-4167-8DCC-8D8F48E6A58D}"/>
    <hyperlink ref="Z179" r:id="rId23" display="susan.perez@migracioncolombia.gov.co" xr:uid="{5997AE08-95F0-4878-8CA5-6B085F803804}"/>
    <hyperlink ref="Z180" r:id="rId24" xr:uid="{0AF27266-A568-4693-8441-D44DAD775EE1}"/>
    <hyperlink ref="Z60" r:id="rId25" display="rosa.martinez@migracioncolombia.gov.co" xr:uid="{36BAA0DF-9946-442C-ABB4-D637A9E49677}"/>
    <hyperlink ref="Z84" r:id="rId26" xr:uid="{32AC966A-490E-4884-861D-9B02141CAF5D}"/>
    <hyperlink ref="Z81" r:id="rId27" display="carlos.useche@migracioncolombia.gov.co" xr:uid="{2DB5AAFA-BC94-4A79-824A-55DA52DC59D1}"/>
    <hyperlink ref="Z185" r:id="rId28" xr:uid="{3ECDE299-5D3F-4511-A3E1-1AF78792DE17}"/>
    <hyperlink ref="Z175" r:id="rId29" display="susan.perez@migracioncolombia.gov.co" xr:uid="{7A089E78-DF45-4566-BB4D-3E684BFA0A94}"/>
    <hyperlink ref="Z181" r:id="rId30" xr:uid="{A85E22CC-B458-4B61-BC99-758498FF4593}"/>
    <hyperlink ref="Z194" r:id="rId31" xr:uid="{B58205B4-A532-43FF-B41C-E75E9017718B}"/>
    <hyperlink ref="Z207" r:id="rId32" xr:uid="{86A48A6A-3AF2-480D-8320-1650AD10C7FC}"/>
    <hyperlink ref="Z82" r:id="rId33" xr:uid="{85F3D388-296E-4791-ADD5-670008BECCDF}"/>
    <hyperlink ref="Z353" r:id="rId34" xr:uid="{D9C0AFD2-8B45-4082-9CD8-DEE717D05D62}"/>
    <hyperlink ref="Z402" r:id="rId35" xr:uid="{3748340B-16D8-4C4F-AE1D-E9366C3C787E}"/>
    <hyperlink ref="Z403" r:id="rId36" xr:uid="{21DC482E-252F-447F-B66F-DF5D1638BA89}"/>
    <hyperlink ref="Z410" r:id="rId37" xr:uid="{5C836F70-7DF8-48DA-87C2-5E3B8022B17F}"/>
    <hyperlink ref="Z411" r:id="rId38" xr:uid="{421D634A-35C0-4704-A932-354F11B9E5F1}"/>
    <hyperlink ref="Z412" r:id="rId39" xr:uid="{A3641BFB-BAAC-481F-AD7D-7F8016209D55}"/>
    <hyperlink ref="Z413" r:id="rId40" xr:uid="{B083B9CB-5ED2-461B-8D88-BA00A798DDF5}"/>
    <hyperlink ref="Z414" r:id="rId41" xr:uid="{915032E8-13F6-45E6-99E2-D336E5FF901A}"/>
    <hyperlink ref="Z415" r:id="rId42" xr:uid="{B907349B-5039-42AC-B105-A7D74D34D0E9}"/>
    <hyperlink ref="Z416" r:id="rId43" xr:uid="{15847F93-940A-4C5B-ACAC-8DBAC62852D8}"/>
    <hyperlink ref="Z204" r:id="rId44" xr:uid="{3557FDA2-5168-40F8-B1B1-FE03AFD1733B}"/>
    <hyperlink ref="Z433" r:id="rId45" xr:uid="{AA581EA2-48A6-49D0-86DA-65A719A11B73}"/>
    <hyperlink ref="Z229" r:id="rId46" xr:uid="{EEF212B1-88BC-43E3-99C6-A89F81277D01}"/>
    <hyperlink ref="Z244" r:id="rId47" xr:uid="{EA64999B-84DE-4396-92E4-F5B9D9F91ED5}"/>
    <hyperlink ref="Z227" r:id="rId48" xr:uid="{9AB1DC86-7CD1-4455-8883-7C2F258D49B9}"/>
    <hyperlink ref="Z280" r:id="rId49" display="johana.oviedo@migracioncolombia.gov.co" xr:uid="{847BACDE-516E-4D08-B976-2AB57C90F3BD}"/>
    <hyperlink ref="Z305" r:id="rId50" xr:uid="{5CCF4E26-3D5E-4024-A4A7-85D706C70628}"/>
    <hyperlink ref="Z427" r:id="rId51" xr:uid="{73885340-F16E-484F-8EFF-45688DC7557D}"/>
    <hyperlink ref="Z295" r:id="rId52" display="felipe.castillo@migracioncolombia.gov.co " xr:uid="{15E8FFE4-BB9C-46E0-AADC-DBAC54E82643}"/>
    <hyperlink ref="Z430" r:id="rId53" xr:uid="{A3568B90-B546-48EF-A0FD-194692A36C24}"/>
    <hyperlink ref="Z2" r:id="rId54" xr:uid="{9ABB01D9-D435-4AE0-A51D-E53A866DC79C}"/>
    <hyperlink ref="Z4" r:id="rId55" xr:uid="{8721BA29-1383-4D75-9DD1-05ED15AEE97B}"/>
    <hyperlink ref="Z7" r:id="rId56" xr:uid="{FB4EC79C-AD08-4B23-82E1-F6E1A705F9C6}"/>
    <hyperlink ref="Z6" r:id="rId57" xr:uid="{D5A34777-194E-4AFF-909A-1C63AECF14F8}"/>
    <hyperlink ref="Z12" r:id="rId58" xr:uid="{5327E275-A476-4A32-9DE0-2D3A3E90063E}"/>
    <hyperlink ref="Z11" r:id="rId59" xr:uid="{8FDAEB72-BF95-436C-8913-2AB0E7FD8D77}"/>
    <hyperlink ref="Z14" r:id="rId60" xr:uid="{9B53AF10-2156-4237-A159-B1371BAA1DCF}"/>
    <hyperlink ref="Z15" r:id="rId61" xr:uid="{C893D5AE-9BA0-4277-8668-79F9B1C5CBF2}"/>
    <hyperlink ref="Z17" r:id="rId62" xr:uid="{6715B6D5-ED44-43E3-A509-260A121F6C7F}"/>
    <hyperlink ref="Z20" r:id="rId63" display="rosa.martinez@migracioncolombia.gov.co" xr:uid="{5B322311-E6D1-4A24-963A-A3A10484EE14}"/>
    <hyperlink ref="Z19" r:id="rId64" xr:uid="{521DEC79-DD9C-4CDC-A022-CBDBBC0EBFFE}"/>
    <hyperlink ref="Z34" r:id="rId65" xr:uid="{F5E0DC41-369E-4D85-B954-0205F9B5E80B}"/>
    <hyperlink ref="Z35" r:id="rId66" xr:uid="{326799ED-CD87-43FD-8A65-9B3930D0D15F}"/>
    <hyperlink ref="Z36" r:id="rId67" xr:uid="{3508E5CE-C89D-4817-BCC3-E5F4F3034C2C}"/>
    <hyperlink ref="Z37" r:id="rId68" xr:uid="{610CBE34-EACB-4555-BC38-3131558216F7}"/>
    <hyperlink ref="Z42" r:id="rId69" xr:uid="{36DCD489-EFA2-4096-A589-42039E493211}"/>
    <hyperlink ref="Z43" r:id="rId70" xr:uid="{C750E71F-F79B-449C-B5B2-9F112250CD6B}"/>
    <hyperlink ref="Z44" r:id="rId71" xr:uid="{7C49071B-89E3-4888-8F14-2A2CFAB48B24}"/>
    <hyperlink ref="Z32" r:id="rId72" xr:uid="{146AD0D9-5CAD-452A-939B-9AE58921E6C6}"/>
    <hyperlink ref="Z29" r:id="rId73" display="gilmer.amezquita@migracioncolombia.gov.co" xr:uid="{68F9311A-542A-42CA-AC56-079EC7CB3782}"/>
    <hyperlink ref="Z30" r:id="rId74" display="gilmer.amezquita@migracioncolombia.gov.co" xr:uid="{86496403-D857-4DF3-A46D-2F80F4E92C48}"/>
    <hyperlink ref="Z31" r:id="rId75" display="gilmer.amezquita@migracioncolombia.gov.co" xr:uid="{5165B3CD-D8AA-492F-BE21-7240223969FD}"/>
    <hyperlink ref="Z33" r:id="rId76" display="gilmer.amezquita@migracioncolombia.gov.co" xr:uid="{1BF5A3A9-360B-4F8E-92BA-85E054A58B4C}"/>
    <hyperlink ref="Z38" r:id="rId77" display="gilmer.amezquita@migracioncolombia.gov.co" xr:uid="{55C73704-23D0-4FC8-AC57-2833D286934E}"/>
    <hyperlink ref="Z39" r:id="rId78" display="gilmer.amezquita@migracioncolombia.gov.co" xr:uid="{C0BF5C7E-8CC2-4514-975C-13F5EC9DE532}"/>
    <hyperlink ref="Z40" r:id="rId79" display="gilmer.amezquita@migracioncolombia.gov.co" xr:uid="{03D63CC4-498C-4DF1-A53C-05C2A493FFD1}"/>
    <hyperlink ref="Z45" r:id="rId80" xr:uid="{7C681F1C-18A1-410F-BBD0-0811E8986198}"/>
    <hyperlink ref="Z46" r:id="rId81" xr:uid="{3B572F04-3807-45B5-8C3A-C3DD6BEE2AF1}"/>
    <hyperlink ref="Z47" r:id="rId82" xr:uid="{A52CE79C-6338-4BC2-9D27-A644981A3690}"/>
    <hyperlink ref="Z28" r:id="rId83" xr:uid="{8C37B486-4824-43A1-A562-FDDAB4A6F244}"/>
    <hyperlink ref="Z51" r:id="rId84" xr:uid="{C303A0E9-DDFA-4F7B-BD6A-3A750F092CE6}"/>
    <hyperlink ref="Z52" r:id="rId85" xr:uid="{C4EB693E-BD47-4CE9-A87F-794E978B2027}"/>
    <hyperlink ref="Z53" r:id="rId86" xr:uid="{ED5CA007-B423-490E-8AB1-8B8262A02719}"/>
    <hyperlink ref="Z50" r:id="rId87" display="gilmer.amezquita@migracioncolombia.gov.co" xr:uid="{552909FF-B6D9-4AFB-A38D-ECAA062C53BA}"/>
    <hyperlink ref="Z55" r:id="rId88" display="gilmer.amezquita@migracioncolombia.gov.co" xr:uid="{327A660F-E24C-4183-8DF0-350139B6C866}"/>
    <hyperlink ref="Z49" r:id="rId89" xr:uid="{9487961D-D8D6-463B-B113-F709B4EEA94B}"/>
    <hyperlink ref="Z56" r:id="rId90" xr:uid="{36730F49-79AF-4E2A-A505-A2E5FCBB1084}"/>
    <hyperlink ref="Z57" r:id="rId91" xr:uid="{4C40E924-B3A2-45A9-B4C5-EF6E632FAAAA}"/>
    <hyperlink ref="Z54" r:id="rId92" xr:uid="{F3B7359F-940C-4070-90A7-7C73DC6AA086}"/>
    <hyperlink ref="Z62" r:id="rId93" xr:uid="{8DD0193B-B69A-4825-B894-4C30A64EB842}"/>
    <hyperlink ref="Z65" r:id="rId94" xr:uid="{AABE6003-9AB5-41D7-B082-3145A684484B}"/>
    <hyperlink ref="Z72" r:id="rId95" xr:uid="{FB294B66-D681-435D-B3A5-F9AD0C07EFA9}"/>
    <hyperlink ref="Z75" r:id="rId96" xr:uid="{33F3BE7E-5673-4512-829C-6115F3EBB000}"/>
    <hyperlink ref="Z74" r:id="rId97" display="gilmer.amezquita@migracioncolombia.gov.co" xr:uid="{3A347567-F86F-4CEF-92DA-BBDF6A009A2A}"/>
    <hyperlink ref="Z71" r:id="rId98" xr:uid="{58F6068A-8088-47D6-B7A3-F989C8645A54}"/>
    <hyperlink ref="Z70" r:id="rId99" xr:uid="{1C2865A0-DDA5-4C86-98FC-020CEAABED7B}"/>
    <hyperlink ref="Z73" r:id="rId100" xr:uid="{31AB1C22-2685-4467-A71F-1FCDA097E33C}"/>
    <hyperlink ref="Z68" r:id="rId101" xr:uid="{7846E5C5-52D9-4D34-80AD-0691372C9685}"/>
    <hyperlink ref="Z69" r:id="rId102" xr:uid="{5F9B68B8-6671-4E7D-A12F-BB78B1A2D28E}"/>
    <hyperlink ref="Z101" r:id="rId103" xr:uid="{F54F8BD1-E7FE-4FE5-A97B-3F05D851C608}"/>
    <hyperlink ref="Z108" r:id="rId104" xr:uid="{F57A48EF-D4D0-4152-B50E-B4922EBD3EE5}"/>
    <hyperlink ref="Z107" r:id="rId105" xr:uid="{FF667354-78C1-4E93-8336-0E1899D716EF}"/>
    <hyperlink ref="Z116" r:id="rId106" xr:uid="{0DEBC188-06A8-49C3-A6DA-76752DB7F93E}"/>
    <hyperlink ref="Z118" r:id="rId107" xr:uid="{0EEB6A80-CCF6-4F3B-A5C7-60B5F9824829}"/>
    <hyperlink ref="Z114" r:id="rId108" display="johana.oviedo@migracioncolombia.gov.co" xr:uid="{DA41D756-D07D-4B8E-93CB-17C5EB1D9796}"/>
    <hyperlink ref="Z113" r:id="rId109" display="felipe.castillo@migracioncolombia.gov.co" xr:uid="{035F89F7-92D8-4EF8-BBBB-8B71B050002A}"/>
    <hyperlink ref="Z112" r:id="rId110" xr:uid="{F601E61B-8B7F-42B5-9F97-49417515E165}"/>
    <hyperlink ref="Z117" r:id="rId111" xr:uid="{D8A0F776-77E5-41E3-9F95-9E0FE49B9F34}"/>
    <hyperlink ref="Z115" r:id="rId112" display="felipe.castillo@migracioncolombia.gov.co" xr:uid="{6DBA310A-45E3-4463-A4A1-37703A8DB7AA}"/>
    <hyperlink ref="Z120" r:id="rId113" xr:uid="{09DCC718-F87D-4DFA-94B5-47F313ECA66A}"/>
    <hyperlink ref="Z126" r:id="rId114" xr:uid="{F65DACA0-612F-4BBF-B784-6E886EBC4B7C}"/>
    <hyperlink ref="Z128" r:id="rId115" xr:uid="{95ADBDB0-3C33-45EE-A2D2-0F1F2EFB5643}"/>
    <hyperlink ref="Z125" r:id="rId116" xr:uid="{80462A8A-8E02-4F34-AEF3-3E495C963B04}"/>
    <hyperlink ref="Z123" r:id="rId117" xr:uid="{FA6892A2-B516-4DEC-B845-89DA9D5B54F8}"/>
    <hyperlink ref="Z127" r:id="rId118" xr:uid="{ADF0589E-92F6-44D6-BADB-18D6D2A3BCD3}"/>
    <hyperlink ref="Z130" r:id="rId119" xr:uid="{0972C779-932D-4E02-A141-BF9B5ACC8C0D}"/>
    <hyperlink ref="Z141" r:id="rId120" xr:uid="{FF083CBB-18BB-46EB-893A-F741B1B62340}"/>
    <hyperlink ref="Z144" r:id="rId121" display="rosa.martinez@migracioncolombia.gov.co" xr:uid="{A2BCED69-74FB-4DE7-8A78-C0C3919216CF}"/>
    <hyperlink ref="Z152" r:id="rId122" display="maria.aguirre@migracioncolombia.gov.co" xr:uid="{12C8EACD-B8A2-4944-895A-15AB54B20E9E}"/>
    <hyperlink ref="Z165" r:id="rId123" display="susan.perez@migracioncolombia.gov.co" xr:uid="{1E0BFCF2-2C1B-4A21-A4F6-76BFF8623D48}"/>
    <hyperlink ref="Z167" r:id="rId124" xr:uid="{B83BF065-85B6-4D00-9685-88884D217E90}"/>
    <hyperlink ref="Z166" r:id="rId125" xr:uid="{CE228D06-EC9F-4E9D-A36A-1E52F96A02FE}"/>
    <hyperlink ref="Z212" r:id="rId126" display="rosa.martinez@migracioncolombia.gov.co" xr:uid="{E42DD15A-4EFF-4390-BC6E-C69E8A2C82CB}"/>
    <hyperlink ref="Z169" r:id="rId127" display="nestor.medina@migracioncolombia.gov.co" xr:uid="{3A11FB6C-EDD1-4EDC-BD9C-EBFBB9C4EE9E}"/>
    <hyperlink ref="Z171" r:id="rId128" xr:uid="{C928810D-6438-4F33-9AA4-E47999BE639D}"/>
    <hyperlink ref="Z196" r:id="rId129" xr:uid="{CBF09E01-C9A8-4452-8D94-7F4D11B0A46B}"/>
    <hyperlink ref="Z201" r:id="rId130" xr:uid="{48827D1D-494A-446A-AB65-F49A6DB78A53}"/>
    <hyperlink ref="Z202" r:id="rId131" xr:uid="{F3B9812C-E79E-4C60-A49A-D577E39B7471}"/>
    <hyperlink ref="Z203" r:id="rId132" xr:uid="{4AF89D2B-39FF-40BD-A17A-8F5F1AAC516D}"/>
    <hyperlink ref="Z206" r:id="rId133" xr:uid="{159F98B3-10EC-42B5-AC4D-CAF3B92C8F58}"/>
    <hyperlink ref="Z205" r:id="rId134" xr:uid="{0C8C73CF-6C1D-4B79-8BDC-6382847E258F}"/>
    <hyperlink ref="Z208" r:id="rId135" xr:uid="{AED38B80-CE88-4720-A11D-9C829A9FBA9E}"/>
    <hyperlink ref="Z209" r:id="rId136" xr:uid="{5DAAE468-50C4-4D2D-B222-A703DEC48388}"/>
    <hyperlink ref="Z210" r:id="rId137" xr:uid="{33E6E5A3-3EF8-4BD7-9DB0-5C697164B53C}"/>
    <hyperlink ref="Z216" r:id="rId138" xr:uid="{1D916377-5432-452C-B219-8682548FF86A}"/>
    <hyperlink ref="Z219" r:id="rId139" xr:uid="{45B98854-6572-4FBB-B5CB-BC666AC475DD}"/>
    <hyperlink ref="Z240" r:id="rId140" display="johana.oviedo@migracioncolombia.gov.co" xr:uid="{24B6F4C3-7DE1-4C03-99FD-3961BDDBF38F}"/>
    <hyperlink ref="Z259" r:id="rId141" xr:uid="{85729343-BD92-4240-B166-02AB394FC330}"/>
    <hyperlink ref="Z258" r:id="rId142" xr:uid="{E7CBBDB9-6064-4ED5-A266-17F9C003B51F}"/>
    <hyperlink ref="Z256" r:id="rId143" display="shirley.prieto@migracioncolombia.gov.co" xr:uid="{E0A1A913-24E7-4519-AB1C-A3E93CD75898}"/>
    <hyperlink ref="Z257" r:id="rId144" xr:uid="{DE3F7B8B-57E6-4AA2-9504-7D292D8284AE}"/>
    <hyperlink ref="Z302" r:id="rId145" xr:uid="{DEC2B190-3D6A-4A42-A2D7-4D87B7A4E777}"/>
    <hyperlink ref="Z308" r:id="rId146" xr:uid="{A7B78A92-08E5-4775-B642-0F2506D094A4}"/>
    <hyperlink ref="Z315" r:id="rId147" display="rosa.martinez@migracioncolombia.gov.co" xr:uid="{3CAF5BCF-984D-4B1D-8993-1D3ABD158F8A}"/>
    <hyperlink ref="Z323" r:id="rId148" xr:uid="{294F8AAD-47CE-4EE7-AFA0-CE2D5791641C}"/>
    <hyperlink ref="Z326" r:id="rId149" xr:uid="{A36F61C3-99A7-4616-A3BC-D5D73F16D9E4}"/>
    <hyperlink ref="Z331" r:id="rId150" xr:uid="{9CF15125-6B1C-44F7-BF51-22829B98F80F}"/>
    <hyperlink ref="Z346" r:id="rId151" xr:uid="{DD4AAD1E-04BB-470A-A95A-AA9A8CB12638}"/>
    <hyperlink ref="Z347" r:id="rId152" xr:uid="{AF81B847-0548-4D33-905D-5B6188A0B5F3}"/>
    <hyperlink ref="Z348" r:id="rId153" xr:uid="{37941F91-DE5D-47B0-AAD0-FFFA8F4276ED}"/>
    <hyperlink ref="Z349" r:id="rId154" xr:uid="{85B499E8-4249-4B13-B097-9391D240B1BB}"/>
    <hyperlink ref="Z350" r:id="rId155" xr:uid="{5921C27E-D721-439B-BFDD-C3E1DD3D79D5}"/>
    <hyperlink ref="Z351" r:id="rId156" xr:uid="{05C64461-BA22-457E-A682-A5B8CD4046D8}"/>
    <hyperlink ref="Z352" r:id="rId157" xr:uid="{6C8C8379-E608-47D4-9815-88A5D7D17E1C}"/>
    <hyperlink ref="Z334" r:id="rId158" xr:uid="{8586BFE0-471F-4D14-814A-D3F760C94D73}"/>
    <hyperlink ref="Z335" r:id="rId159" xr:uid="{3D7780C3-6E57-4399-A9B5-31F9A6E0147C}"/>
    <hyperlink ref="Z336" r:id="rId160" xr:uid="{2C564F11-BD0A-4261-B279-CC55A701CB5F}"/>
    <hyperlink ref="Z337" r:id="rId161" xr:uid="{D9BF0CB5-B765-4896-AC2B-4C47FD33C478}"/>
    <hyperlink ref="Z338" r:id="rId162" xr:uid="{5E00BE11-5FC6-4B8D-8C9C-95F371F73752}"/>
    <hyperlink ref="Z339" r:id="rId163" xr:uid="{BF9E76D2-3C96-45FC-99CF-8B6C9CD4023B}"/>
    <hyperlink ref="Z340" r:id="rId164" xr:uid="{6FF7EE58-A165-4B75-97AB-BBA20BB2EE24}"/>
    <hyperlink ref="Z341" r:id="rId165" xr:uid="{22E409E6-810E-4396-B358-E7D645917086}"/>
    <hyperlink ref="Z342" r:id="rId166" xr:uid="{CE46CAE5-0332-4E4B-AC32-F824AC40CBED}"/>
    <hyperlink ref="Z343" r:id="rId167" xr:uid="{31EE6D92-90AF-4177-B432-453DFC065884}"/>
    <hyperlink ref="Z344" r:id="rId168" xr:uid="{03838564-F5FC-481D-8E86-32B1E4960C37}"/>
    <hyperlink ref="Z345" r:id="rId169" xr:uid="{0CB9D543-FEFA-4E65-939B-59C1AEFB0322}"/>
    <hyperlink ref="Z354" r:id="rId170" xr:uid="{C1A163BA-7FCD-4EF9-AC2E-26DA64DC9AB7}"/>
    <hyperlink ref="Z355" r:id="rId171" xr:uid="{7A436B31-E435-4228-90D1-0149551457A6}"/>
    <hyperlink ref="Z356" r:id="rId172" xr:uid="{37E20425-FB75-4323-B2C3-28396347DA3B}"/>
    <hyperlink ref="Z357" r:id="rId173" xr:uid="{180ED314-91AC-4DC8-9F40-A29FCE28501E}"/>
    <hyperlink ref="Z358" r:id="rId174" xr:uid="{441CE8A6-2741-4201-B4B0-9C41F8E70333}"/>
    <hyperlink ref="Z359" r:id="rId175" xr:uid="{6F2D1DA5-0E0D-43B8-9CB9-6E0600A77118}"/>
    <hyperlink ref="Z360" r:id="rId176" xr:uid="{345BDCBC-4347-4C7F-AF3D-B1123DD1B4FA}"/>
    <hyperlink ref="Z361" r:id="rId177" xr:uid="{E70B24EA-4052-49FF-8653-85043D85D18C}"/>
    <hyperlink ref="Z362" r:id="rId178" xr:uid="{13F0416D-6ACE-4E15-A107-54493BC6FAFA}"/>
    <hyperlink ref="Z363" r:id="rId179" xr:uid="{D65F3065-DE37-4AE7-95D1-7398D2965238}"/>
    <hyperlink ref="Z364" r:id="rId180" xr:uid="{2128C679-C8EB-4C94-A61C-F8F2D7AE31F5}"/>
    <hyperlink ref="Z366" r:id="rId181" xr:uid="{9C0AB942-AF46-45FC-BB3C-280C52205398}"/>
    <hyperlink ref="Z367" r:id="rId182" xr:uid="{DCE8ED9E-98EE-44EF-B436-2FF3F804D90E}"/>
    <hyperlink ref="Z368" r:id="rId183" xr:uid="{F518F41D-F1CB-4A58-96C1-EDFE9BAFC5C8}"/>
    <hyperlink ref="Z369" r:id="rId184" xr:uid="{D4D29653-C855-477F-AE6F-6A0D12D3F274}"/>
    <hyperlink ref="Z370" r:id="rId185" xr:uid="{0839B438-9100-40CD-95E9-DAA9ED53D47F}"/>
    <hyperlink ref="Z371" r:id="rId186" xr:uid="{81B513DB-1FBF-406E-986C-399B1D823C28}"/>
    <hyperlink ref="Z372" r:id="rId187" xr:uid="{7B20823E-4FA8-4D48-8B00-7F5671E8F75D}"/>
    <hyperlink ref="Z373" r:id="rId188" xr:uid="{AFE7DDCB-FF9C-40AA-8C1E-1D0044D7EED6}"/>
    <hyperlink ref="Z374" r:id="rId189" xr:uid="{471A1E36-3ECD-430D-91C3-8FBE6B38D8E5}"/>
    <hyperlink ref="Z375" r:id="rId190" xr:uid="{BD784C82-D1A1-4BB1-9DFA-AC3BE967987F}"/>
    <hyperlink ref="Z376" r:id="rId191" xr:uid="{A0DB4C15-F3FB-4582-8AD9-0FF234E3F22B}"/>
    <hyperlink ref="Z377" r:id="rId192" xr:uid="{1397A782-C15C-4A70-BE26-364B34714189}"/>
    <hyperlink ref="Z378" r:id="rId193" xr:uid="{76E0D151-C152-4236-AD95-F10812FE50E9}"/>
    <hyperlink ref="Z379" r:id="rId194" xr:uid="{8F01DC54-83AB-4438-9904-F123E1180129}"/>
    <hyperlink ref="Z380" r:id="rId195" xr:uid="{1CDD0D18-1ACA-43A4-8781-C0609639A415}"/>
    <hyperlink ref="Z381" r:id="rId196" xr:uid="{F15EBED5-A624-4377-9CE4-FC94C5A43198}"/>
    <hyperlink ref="Z382" r:id="rId197" xr:uid="{D589852E-8552-4C9B-AD04-DF311437A1C1}"/>
    <hyperlink ref="Z383" r:id="rId198" xr:uid="{9BEFB63C-FBA1-498F-99DF-D573705C4B22}"/>
    <hyperlink ref="Z384" r:id="rId199" xr:uid="{A7471B71-6ADB-416D-A0E4-CA1FBB4F5AA2}"/>
    <hyperlink ref="Z385" r:id="rId200" xr:uid="{DA321D89-9A49-439C-A42A-76116146A51B}"/>
    <hyperlink ref="Z386" r:id="rId201" xr:uid="{6D891E6B-877C-4374-9F5B-3CB79343362B}"/>
    <hyperlink ref="Z387" r:id="rId202" xr:uid="{C7E5E444-A2BB-413D-AA58-B01D6A8EE8AC}"/>
    <hyperlink ref="Z388" r:id="rId203" xr:uid="{2AD5325F-0907-4CBF-B36E-37EBCF1E7B5B}"/>
    <hyperlink ref="Z389" r:id="rId204" xr:uid="{2B51CA92-E4F4-4CAE-B7EA-C227FE0FAB65}"/>
    <hyperlink ref="Z390" r:id="rId205" xr:uid="{F5036466-A1C5-43C1-8BFF-E82D91F20922}"/>
    <hyperlink ref="Z391" r:id="rId206" xr:uid="{EC616C5B-B212-4D39-A979-8C88A2667B6B}"/>
    <hyperlink ref="Z392" r:id="rId207" xr:uid="{F2E41338-8241-431C-A06F-3FE55BE7F104}"/>
    <hyperlink ref="Z393" r:id="rId208" xr:uid="{0FE77B12-93A5-4507-8604-3782457FA691}"/>
    <hyperlink ref="Z394" r:id="rId209" xr:uid="{04EC58A3-72A4-48B3-916A-BB257324B86B}"/>
    <hyperlink ref="Z395" r:id="rId210" xr:uid="{95EB74FD-78D6-4C48-9BC7-06C17418AE89}"/>
    <hyperlink ref="Z396" r:id="rId211" xr:uid="{BE732F29-3F9A-4D58-8A12-126F43637E25}"/>
    <hyperlink ref="Z397" r:id="rId212" xr:uid="{FC0C0255-F675-4BFD-B2A9-E082CD2F7FE5}"/>
    <hyperlink ref="Z398" r:id="rId213" xr:uid="{864BF285-322E-4265-9263-7489756555C5}"/>
    <hyperlink ref="Z399" r:id="rId214" xr:uid="{F6285293-78BD-42B5-A07B-2D0769546C86}"/>
    <hyperlink ref="Z400" r:id="rId215" xr:uid="{39BA263C-EFB2-4D36-B5F7-5C51A5DDA14C}"/>
    <hyperlink ref="Z401" r:id="rId216" xr:uid="{DCB90AF9-BF7E-44CD-8FB3-54EAD1FD3229}"/>
    <hyperlink ref="Z404" r:id="rId217" xr:uid="{30B4319F-1C44-4B67-A9AD-56D2B8D5BDE1}"/>
    <hyperlink ref="Z405" r:id="rId218" xr:uid="{82625A6C-1726-4962-BF5F-600C5E408172}"/>
    <hyperlink ref="Z406" r:id="rId219" xr:uid="{259F8292-57FB-4805-891F-092B31321A27}"/>
    <hyperlink ref="Z408" r:id="rId220" xr:uid="{DE7BC5A2-965D-4AB7-A6A9-3D464C86ADDE}"/>
    <hyperlink ref="Z409" r:id="rId221" xr:uid="{77C6C7BD-E683-4817-A043-B0580AABD92C}"/>
    <hyperlink ref="Z417" r:id="rId222" xr:uid="{314F4748-C5AB-48C5-9A3B-8FB0CAEC52DE}"/>
    <hyperlink ref="Z419" r:id="rId223" xr:uid="{2C22D1CC-B182-4A2C-B2FB-77C2E86C836E}"/>
    <hyperlink ref="Z422" r:id="rId224" xr:uid="{C54B724E-3C21-453D-90D5-F676CBE753AD}"/>
    <hyperlink ref="Z423" r:id="rId225" xr:uid="{A707F193-E904-40F5-A327-04347491CFE5}"/>
    <hyperlink ref="Z424" r:id="rId226" xr:uid="{2151965F-85D3-4964-8E07-160FE30FEEDC}"/>
    <hyperlink ref="Z87" r:id="rId227" xr:uid="{849CDC89-479C-4B1E-8D15-E0EEF0F19F28}"/>
    <hyperlink ref="Z106" r:id="rId228" xr:uid="{CA6B681B-1DFC-4796-8054-B4A22E7AD419}"/>
    <hyperlink ref="Z86" r:id="rId229" display="diego.lopez@migracioncolombia.gov.co" xr:uid="{72943D88-3FD6-4C71-96C5-070674FD7011}"/>
    <hyperlink ref="Z428" r:id="rId230" xr:uid="{56EDF41E-93F1-49C2-8D66-68C4D92BC7FB}"/>
    <hyperlink ref="Z109" r:id="rId231" xr:uid="{D89DB422-5F08-4E83-BC01-5E7FEDA69A5D}"/>
    <hyperlink ref="Z41" r:id="rId232" display="gilmer.amezquita@migracioncolombia.gov.co" xr:uid="{458B0DC9-EF10-44C1-BB4C-2DF76CAD79EB}"/>
    <hyperlink ref="Z226" r:id="rId233" display="rosa.martinez@migracioncolombia.gov.co" xr:uid="{9BA5C16D-9976-48D2-AE83-09B1D00834E8}"/>
    <hyperlink ref="Z425" r:id="rId234" xr:uid="{9C05DC9B-3186-48F2-9AE8-FDF92A5A3195}"/>
    <hyperlink ref="Z48" r:id="rId235" xr:uid="{8FDC9C91-228A-45AE-AD25-5D4D457AAC95}"/>
    <hyperlink ref="Z60" r:id="rId236" xr:uid="{6AE8E647-5DE4-49A1-B1FE-83BB5FA0ED81}"/>
    <hyperlink ref="Z64" r:id="rId237" xr:uid="{37996EBE-56B1-4D92-BDA8-A764B7B6854B}"/>
    <hyperlink ref="Z90" r:id="rId238" xr:uid="{C8D77792-5AC0-43FC-B7D6-ED5428E4F63E}"/>
    <hyperlink ref="Z437" r:id="rId239" xr:uid="{70C62E9F-ADF0-4B73-B22F-1A824D20CEEA}"/>
    <hyperlink ref="Z189" r:id="rId240" xr:uid="{2A05F9D1-ED0E-44E7-B8E4-14FFB24F439C}"/>
    <hyperlink ref="Z3" r:id="rId241" xr:uid="{C3122981-089F-4CBA-A91C-7743B19CE47A}"/>
    <hyperlink ref="Z5" r:id="rId242" xr:uid="{7A174D5E-518C-4C07-9A61-72F2A66C9053}"/>
    <hyperlink ref="Z9" r:id="rId243" xr:uid="{7984A5C7-46C1-474B-BCBB-936444106650}"/>
    <hyperlink ref="Z211" r:id="rId244" xr:uid="{D53AEF7F-C5DB-4B31-8CFC-73D3AB116A8C}"/>
    <hyperlink ref="Z212" r:id="rId245" xr:uid="{877FA173-3BD8-4072-A407-97899B1B80FA}"/>
    <hyperlink ref="Z262" r:id="rId246" display="johana.oviedo@migracioncolombia.gov.co" xr:uid="{E8257CAF-49E1-4E35-B074-93D1F01525DD}"/>
    <hyperlink ref="Z263" r:id="rId247" display="susan.perez@migracioncolombia.gov.co" xr:uid="{1B7E98E5-3816-43AE-835F-3CD4BACD6825}"/>
    <hyperlink ref="Z242" r:id="rId248" xr:uid="{7B421B42-CFC6-40A7-9268-9979E0F335B0}"/>
    <hyperlink ref="Z329" r:id="rId249" display="rosa.martinez@migracioncolombia.gov.co" xr:uid="{36A2288F-935D-4BAE-B17F-E443D9B6200C}"/>
    <hyperlink ref="Z436" r:id="rId250" xr:uid="{645E096D-4F1A-4802-90DA-A6C0E0DE930A}"/>
    <hyperlink ref="Z58" r:id="rId251" xr:uid="{DC568B26-4431-4644-B15A-0A685C60E6C1}"/>
    <hyperlink ref="Z59" r:id="rId252" xr:uid="{07E63CFC-E965-40AD-B21E-8F4A820B1859}"/>
    <hyperlink ref="Z61" r:id="rId253" xr:uid="{FCEC70E4-6375-4835-8483-282C9C3FFB64}"/>
    <hyperlink ref="Z66" r:id="rId254" xr:uid="{C0DEABC1-B8BE-498B-B706-3124FE39A754}"/>
    <hyperlink ref="Z80" r:id="rId255" xr:uid="{FE64D75D-0F80-48AA-A640-FCEC2116963A}"/>
    <hyperlink ref="Z85" r:id="rId256" xr:uid="{D37B5079-6C16-46F9-AC2A-D9601B8BF6ED}"/>
    <hyperlink ref="Z155" r:id="rId257" display="rosa.martinez@migracioncolombia.gov.co" xr:uid="{912E29E1-A4F8-4CC7-8184-29F6C8A56D3F}"/>
    <hyperlink ref="Z23" r:id="rId258" xr:uid="{FA2EAE6F-24D3-4A40-94B8-9845C5E546F1}"/>
    <hyperlink ref="Z431" r:id="rId259" xr:uid="{E876F7F5-B269-4D16-8862-2935D9095C49}"/>
    <hyperlink ref="Z176" r:id="rId260" xr:uid="{8DC6212D-6696-40C1-BC6D-33F96D3624EF}"/>
    <hyperlink ref="Z13" r:id="rId261" xr:uid="{DD6F3403-F4CA-4B98-A258-B24AE182BC8D}"/>
    <hyperlink ref="Z303" r:id="rId262" xr:uid="{D8BD7BD1-DC61-4D9B-96C7-27ADFA71CF69}"/>
    <hyperlink ref="Z132" r:id="rId263" xr:uid="{1235FEA7-26E9-45F4-B2DE-162FF7F4BF7B}"/>
    <hyperlink ref="Z231" r:id="rId264" xr:uid="{FA5F5E5A-C29D-4338-965D-1C684F53A602}"/>
    <hyperlink ref="Z234" r:id="rId265" xr:uid="{6A646968-E61C-4B9C-9BD8-9A89DCD35CCB}"/>
    <hyperlink ref="Z238" r:id="rId266" xr:uid="{6FABF469-01EF-44F0-BD66-366A5ED23E82}"/>
    <hyperlink ref="Z294" r:id="rId267" xr:uid="{CB426E77-44D0-4659-9096-E225DEE8610E}"/>
    <hyperlink ref="Z215" r:id="rId268" xr:uid="{101C82BF-7E9E-4BF9-A157-5CCFBBAC7CE6}"/>
    <hyperlink ref="Z217" r:id="rId269" xr:uid="{140F7976-093B-432B-AE63-FD492F506B8A}"/>
    <hyperlink ref="Z239" r:id="rId270" display="rosa.martinez@migracioncolombia.gov.co" xr:uid="{A43F9571-60F7-47C1-8360-8150BE108998}"/>
    <hyperlink ref="Z237" r:id="rId271" display="rosa.martinez@migracioncolombia.gov.co" xr:uid="{0B5EE46F-EA54-4FB9-A978-8F30A0DC2B90}"/>
    <hyperlink ref="Z218" r:id="rId272" xr:uid="{4976C239-1AD7-4DA4-9D19-3D95823F317A}"/>
    <hyperlink ref="Z225" r:id="rId273" xr:uid="{939AFE60-06B3-41EE-B11C-5E329633935F}"/>
    <hyperlink ref="Z301" r:id="rId274" xr:uid="{2F35DAD2-4244-4FBA-B406-05C489467042}"/>
    <hyperlink ref="Z79" r:id="rId275" display="maria.chaverra@migracioncolombia.gov.co" xr:uid="{0197B07D-B261-4469-9927-605A37D5B28C}"/>
    <hyperlink ref="Z187" r:id="rId276" xr:uid="{B17EE42C-44BB-46E9-BD6B-B95587C101DE}"/>
    <hyperlink ref="Z188" r:id="rId277" xr:uid="{8E21E208-C0A5-4A37-B306-7E2104F1C861}"/>
    <hyperlink ref="Z220" r:id="rId278" xr:uid="{E189D69C-8BC3-4AE9-ADD7-008B369057BF}"/>
    <hyperlink ref="Z221" r:id="rId279" xr:uid="{0790B50A-084E-4A40-9ADD-D0F99CE3A8D1}"/>
    <hyperlink ref="Z224" r:id="rId280" xr:uid="{E176DB60-0850-413B-A168-78F3D813328F}"/>
    <hyperlink ref="Z222" r:id="rId281" xr:uid="{8E89382D-2A17-46D3-BB27-D203D57034E5}"/>
    <hyperlink ref="Z296" r:id="rId282" xr:uid="{8BDAAE2C-3A02-4543-AD3C-1A33F16ACD62}"/>
    <hyperlink ref="Z452" r:id="rId283" xr:uid="{16980312-DC60-4480-8BB7-FBBCE5BA0C90}"/>
    <hyperlink ref="Z459" r:id="rId284" xr:uid="{956A5F88-39B8-419E-853F-DAAA7E3C3E64}"/>
    <hyperlink ref="Z455" r:id="rId285" xr:uid="{D577B71A-0454-4F9D-8A5E-196478F2E194}"/>
    <hyperlink ref="Z460" r:id="rId286" xr:uid="{52B015AA-88F3-4762-A1FE-3F4777ADA4D3}"/>
    <hyperlink ref="Z462" r:id="rId287" xr:uid="{3F7CFAAB-62EF-4E4A-AD5D-9F98A0D6DFBF}"/>
    <hyperlink ref="Z454" r:id="rId288" xr:uid="{8BFC854F-2E91-4715-BE46-83D4A92EFB69}"/>
    <hyperlink ref="Z304" r:id="rId289" xr:uid="{F50E7E37-C1EF-491C-953F-2DF165821807}"/>
    <hyperlink ref="Z467" r:id="rId290" xr:uid="{5E1093B7-1870-4A78-9977-1724EC124E32}"/>
    <hyperlink ref="Z292" r:id="rId291" display="johana.oviedo@migracioncolombia.gov.co" xr:uid="{F8A4C492-5394-43C4-88ED-324FCE24A791}"/>
    <hyperlink ref="Z469" r:id="rId292" xr:uid="{83062E64-3170-49D8-B0DC-38AE7D0F897B}"/>
    <hyperlink ref="Z470" r:id="rId293" xr:uid="{0B024BAA-BF46-461E-8499-D9CA39F400AF}"/>
    <hyperlink ref="Z471" r:id="rId294" xr:uid="{BDE06E91-C69D-4646-8EA2-A916BAB7DC43}"/>
    <hyperlink ref="Z472" r:id="rId295" xr:uid="{22483F87-2F2A-40C9-8A85-6F4DF2AF220A}"/>
    <hyperlink ref="Z473" r:id="rId296" xr:uid="{33636A88-7AB1-4771-A2AF-E8653234B014}"/>
    <hyperlink ref="Z67" r:id="rId297" xr:uid="{0F535924-4D5D-4050-9B9D-CE3F29E17041}"/>
    <hyperlink ref="Z77" r:id="rId298" xr:uid="{C5A1E281-9A9D-4980-AD44-75C4C0796349}"/>
    <hyperlink ref="Z474" r:id="rId299" xr:uid="{5DC80664-75BE-4F5F-86B8-F9437CC6D2F2}"/>
    <hyperlink ref="Z475" r:id="rId300" xr:uid="{A7CB9F4F-BFA1-4669-8425-494BADF2AEE0}"/>
    <hyperlink ref="Z476" r:id="rId301" xr:uid="{8799E59E-0F0C-4809-8828-4C09C1DCF564}"/>
    <hyperlink ref="Z477" r:id="rId302" xr:uid="{23492EC6-2107-4696-8041-26056DAC6BA1}"/>
    <hyperlink ref="Z478" r:id="rId303" xr:uid="{9B48B034-2347-4E53-AE15-427CACB72F80}"/>
    <hyperlink ref="Z479" r:id="rId304" xr:uid="{D3DC7C54-FEA8-4950-9A95-9EF881C5189D}"/>
    <hyperlink ref="Z480" r:id="rId305" xr:uid="{18526533-A408-4913-8CC4-A4498272EA47}"/>
    <hyperlink ref="Z481" r:id="rId306" xr:uid="{F5AFD7CD-A47A-4730-98C1-798163C9CB55}"/>
    <hyperlink ref="Z482" r:id="rId307" xr:uid="{375A6930-BAB5-48C1-B7ED-09C60AD5C3A1}"/>
    <hyperlink ref="Z483" r:id="rId308" xr:uid="{4F3D4F0C-0BDD-4F04-813B-BC7FB3EC1B14}"/>
    <hyperlink ref="Z484" r:id="rId309" xr:uid="{13027CE7-D748-4F39-82BF-6D44440188D2}"/>
    <hyperlink ref="Z485" r:id="rId310" xr:uid="{ABD97F78-C36E-4054-BE07-6D0AC379EE6D}"/>
    <hyperlink ref="Z486" r:id="rId311" xr:uid="{E284B531-C66D-4658-87AC-D2C83CB17F49}"/>
    <hyperlink ref="Z487" r:id="rId312" xr:uid="{C575AE15-8707-41E1-834A-E1D4313B2B95}"/>
    <hyperlink ref="Z488" r:id="rId313" xr:uid="{94724AD9-06C5-4636-BCDC-DC1C12FC885A}"/>
    <hyperlink ref="Z489" r:id="rId314" xr:uid="{7B607DDF-E17D-4024-B690-6DB4F46A8670}"/>
    <hyperlink ref="Z490" r:id="rId315" xr:uid="{EA8922B4-53BB-4761-9F62-1668FD646F71}"/>
    <hyperlink ref="Z491" r:id="rId316" xr:uid="{5848FF45-7862-41E8-95D8-D53B48FBFE95}"/>
    <hyperlink ref="Z492" r:id="rId317" xr:uid="{C62851E9-82EA-43CB-99A7-AA5F8568DF9D}"/>
    <hyperlink ref="Z493" r:id="rId318" xr:uid="{F5F8BA36-21D6-4623-85BA-F88D63BA55BF}"/>
    <hyperlink ref="Z494" r:id="rId319" xr:uid="{CF011D7F-565F-4349-BD86-1AC25F02BC3F}"/>
    <hyperlink ref="Z495" r:id="rId320" xr:uid="{33D59A93-DFDC-48AE-AA0D-CEBC2EE014B7}"/>
    <hyperlink ref="Z496" r:id="rId321" xr:uid="{8A3A5150-F83A-40AA-9A51-091E157D1839}"/>
    <hyperlink ref="Z497" r:id="rId322" xr:uid="{4368A3F0-07BA-406B-B5B8-21CBF3759B79}"/>
    <hyperlink ref="Z498" r:id="rId323" xr:uid="{9E4077CA-17D9-4438-8E9D-C04B9556F9B6}"/>
    <hyperlink ref="Z365" r:id="rId324" xr:uid="{575AABC0-8835-4CE1-9FFD-C184366DFE02}"/>
    <hyperlink ref="Z407" r:id="rId325" xr:uid="{6D58A46F-1582-464E-9447-E0DBD8D0B9AF}"/>
    <hyperlink ref="Z418" r:id="rId326" xr:uid="{E08C4976-B2EF-44F3-A40B-A5746D346844}"/>
    <hyperlink ref="Z434" r:id="rId327" xr:uid="{7163C75C-D0F2-439E-81F6-3FA23A872C56}"/>
    <hyperlink ref="Z91" r:id="rId328" xr:uid="{24A6691E-F1C7-4812-9FE1-BE94F057290F}"/>
    <hyperlink ref="Z76" r:id="rId329" xr:uid="{0EA98C21-6C44-4821-803F-3D8A9B284E72}"/>
    <hyperlink ref="Z94" r:id="rId330" xr:uid="{F4111E21-4568-4A69-9A11-FE847D5BDBD8}"/>
    <hyperlink ref="Z199" r:id="rId331" xr:uid="{E0F3EC8B-7285-4A19-A90F-6DE1720F5510}"/>
    <hyperlink ref="Z324" r:id="rId332" xr:uid="{7EC60913-7BB6-4643-AC36-60214F3CEFA5}"/>
    <hyperlink ref="Z325" r:id="rId333" xr:uid="{A680389E-9B85-4688-91BD-0BBD5845C785}"/>
    <hyperlink ref="Z162" r:id="rId334" display="rosa.martinez@migracioncolombia.gov.co" xr:uid="{1C3A2960-5010-48B1-BEC9-56FA0C6597ED}"/>
    <hyperlink ref="Z504" r:id="rId335" display="rosa.martinez@migracioncolombia.gov.co" xr:uid="{D3DFBDDD-D334-4D02-A1BB-A62675650ACA}"/>
    <hyperlink ref="Z507" r:id="rId336" display="rosa.martinez@migracioncolombia.gov.co" xr:uid="{9CADEBAE-1A8A-4967-9FF4-A3724630E62E}"/>
    <hyperlink ref="Z511" r:id="rId337" display="maria.aguirre@migracioncolombia.gov.co" xr:uid="{F6254964-42E1-47BC-AA03-FF973F512A15}"/>
    <hyperlink ref="Z444" r:id="rId338" display="maria.aguirre@migracioncolombia.gov.co" xr:uid="{9F2790B2-3B3E-427C-9377-737634B0ADC6}"/>
    <hyperlink ref="Z21" r:id="rId339" xr:uid="{9A5A391F-3962-4366-8174-19660CE7755E}"/>
    <hyperlink ref="Z192" r:id="rId340" xr:uid="{B1CBADA7-5E7E-450F-8FD6-D94C06855B51}"/>
    <hyperlink ref="Z193" r:id="rId341" xr:uid="{47568321-0A77-4E08-9244-DB1B42B82E79}"/>
    <hyperlink ref="Z513" r:id="rId342" xr:uid="{FB00B534-49CC-4E78-B42F-060962F11834}"/>
    <hyperlink ref="Z514" r:id="rId343" xr:uid="{95C61703-1B18-416A-8169-31B0CE7C052E}"/>
    <hyperlink ref="Z122" r:id="rId344" xr:uid="{9F0979DF-797B-4BE7-B19E-D7B320F5B043}"/>
    <hyperlink ref="Z158" r:id="rId345" display="rosa.martinez@migracioncolombia.gov.co" xr:uid="{8E54D717-9157-411D-8DFA-E17730F64368}"/>
    <hyperlink ref="Z198" r:id="rId346" xr:uid="{63FBD9F3-0349-4D81-A0C9-51DAB52521CD}"/>
    <hyperlink ref="Z200" r:id="rId347" xr:uid="{2DE6ADA0-42BF-44AD-8051-CA6FFFE45D3C}"/>
    <hyperlink ref="Z306" r:id="rId348" xr:uid="{C14D59BC-7774-4500-8B44-5F54A9D3F062}"/>
    <hyperlink ref="Z322" r:id="rId349" xr:uid="{6C6DFECE-FC0B-4953-8B15-C630A8A33BF9}"/>
    <hyperlink ref="Z519" r:id="rId350" display="maria.aguirre@migracioncolombia.gov.co" xr:uid="{290C8D61-80DF-47C3-B703-CF29A621D2CE}"/>
    <hyperlink ref="Z243" r:id="rId351" xr:uid="{B0EBC81A-FCFD-4663-A24B-4E1B4DCB1ED5}"/>
    <hyperlink ref="Z223" r:id="rId352" xr:uid="{5984B404-58F4-494A-92E2-A9EF70B39E84}"/>
    <hyperlink ref="Z330" r:id="rId353" xr:uid="{00732E07-A516-43D0-9458-9CF24618BE9F}"/>
    <hyperlink ref="Z253" r:id="rId354" xr:uid="{AC9964AF-EC20-46D4-B31E-217926B0B404}"/>
    <hyperlink ref="Z235" r:id="rId355" xr:uid="{5EA79B99-B97B-42FC-AD83-7B2D10021308}"/>
    <hyperlink ref="Z517" r:id="rId356" xr:uid="{FF9309AD-32ED-4072-8FED-DF6B9DA8A085}"/>
    <hyperlink ref="Z236" r:id="rId357" xr:uid="{838DBE4E-10B4-4A41-B1DF-C42D5DB90BD7}"/>
    <hyperlink ref="Z133" r:id="rId358" xr:uid="{16A74EFC-9FC2-4D02-85BA-063EC82B40DB}"/>
    <hyperlink ref="Z214" r:id="rId359" xr:uid="{0A3D8A75-0F21-4E2C-B04B-39482271B1D3}"/>
    <hyperlink ref="Z251" r:id="rId360" xr:uid="{1D6E7A60-A324-4385-A960-946ABD99A8AF}"/>
    <hyperlink ref="Z300" r:id="rId361" xr:uid="{9F4185E0-0598-49F3-85E1-E2E8901350CF}"/>
    <hyperlink ref="Z521" r:id="rId362" xr:uid="{93891FF8-3EB1-403A-ABC0-5B79F3296714}"/>
    <hyperlink ref="Z524" r:id="rId363" xr:uid="{E0DEB747-8C3C-40F4-86EF-6861B4FD7B88}"/>
    <hyperlink ref="Z525" r:id="rId364" xr:uid="{31F07859-8960-417F-9628-15EFACD38606}"/>
    <hyperlink ref="Z526" r:id="rId365" xr:uid="{3541D4F8-D1F9-4871-941C-A30E16E8F28B}"/>
    <hyperlink ref="Z523" r:id="rId366" xr:uid="{C034B451-C1D1-4161-BBC8-FE1C5B222457}"/>
    <hyperlink ref="Z530" r:id="rId367" xr:uid="{53F9C3C5-4A50-461B-BEF3-3B71F9CAB56F}"/>
    <hyperlink ref="Z531" r:id="rId368" xr:uid="{425B9901-E126-4599-B071-94B69DDD874C}"/>
    <hyperlink ref="Z516" r:id="rId369" xr:uid="{67A5B5DB-1168-40CD-B183-4E30AE651E03}"/>
    <hyperlink ref="Z515" r:id="rId370" xr:uid="{0390E040-AEE8-49DF-AF5A-2BBC739D229A}"/>
    <hyperlink ref="Z78" r:id="rId371" xr:uid="{A9798530-40E3-40F7-B129-895E95B73CAE}"/>
    <hyperlink ref="Z293" r:id="rId372" display="johana.oviedo@migracioncolombia.gov.co" xr:uid="{467C41FD-4F3C-4DC6-B15B-E0C79B95E0CA}"/>
    <hyperlink ref="Z247" r:id="rId373" xr:uid="{082F940C-7B67-4BBE-AFEB-DE1C722AEB4A}"/>
    <hyperlink ref="Z468" r:id="rId374" xr:uid="{B999385A-43E5-43E5-B7B0-C233D72715B5}"/>
    <hyperlink ref="Z505" r:id="rId375" xr:uid="{CE8B5B6D-D2A3-4735-86AA-7A07B2063BA8}"/>
    <hyperlink ref="Y16" r:id="rId376" display="LEONARDO.CARVAJAL@MIGRACIONCOLOMBIA.GOV.CO" xr:uid="{09747FB6-A569-4B22-B6E6-ED2210BBF885}"/>
    <hyperlink ref="Z456" r:id="rId377" xr:uid="{BACB26F8-65CB-4FA4-A5E1-7EF49BE02373}"/>
    <hyperlink ref="Z461" r:id="rId378" xr:uid="{07715BC4-DAA5-4129-9A5F-3B176A6549A5}"/>
    <hyperlink ref="Z457" r:id="rId379" xr:uid="{8A3040A1-7CF6-4FEF-B4F8-AEE44D56DB13}"/>
    <hyperlink ref="Z131" r:id="rId380" xr:uid="{5F47EBA3-C19C-4FD8-B620-C3C2CACA73DC}"/>
    <hyperlink ref="Z93" r:id="rId381" display="leonardo.sierra@migracioncolombia.gov.co" xr:uid="{8190FBA9-E0CA-4196-8415-15CEFB39A15C}"/>
    <hyperlink ref="Z95" r:id="rId382" xr:uid="{E6EE72D2-249E-44E8-8D0B-8F1190FD5848}"/>
    <hyperlink ref="Z97" r:id="rId383" xr:uid="{5B91B888-6BD6-4F6E-963F-E5B19196C06A}"/>
    <hyperlink ref="Z100" r:id="rId384" xr:uid="{6241893E-DBCC-490B-96A0-D7C9F7301503}"/>
    <hyperlink ref="Z421" r:id="rId385" xr:uid="{199C92FE-57A4-481B-AA23-04B7C7521F36}"/>
    <hyperlink ref="Z448" r:id="rId386" display="maria.aguirre@migracioncolombia.gov.co" xr:uid="{95DD214D-02B3-49BD-9798-0B3C3A8F7990}"/>
    <hyperlink ref="Z446" r:id="rId387" xr:uid="{5DDF0FC8-B2F7-4444-81DC-6DC4E19D71DB}"/>
    <hyperlink ref="Z447" r:id="rId388" xr:uid="{F3356040-3591-4089-9A88-86BD55BFF5A0}"/>
    <hyperlink ref="Z449" r:id="rId389" xr:uid="{AB493A14-D21C-46E6-8475-E8400E200084}"/>
    <hyperlink ref="Z535" r:id="rId390" xr:uid="{224800E9-EACB-4167-A1F1-FE0004B51E03}"/>
    <hyperlink ref="Z534" r:id="rId391" xr:uid="{93FBE82F-7A83-49F8-A088-5D2F20D04580}"/>
    <hyperlink ref="Z22" r:id="rId392" xr:uid="{909BC108-277C-45E0-99C7-EEA7B937BF37}"/>
    <hyperlink ref="Z92" r:id="rId393" xr:uid="{73A25A70-5BC7-4E57-B0F2-39AF826BCFC9}"/>
    <hyperlink ref="Z500" r:id="rId394" xr:uid="{2050271B-BB4A-44E9-AC8E-EEE5DE0545EB}"/>
    <hyperlink ref="Z501" r:id="rId395" xr:uid="{238BCC44-194A-4749-9ABE-3C5627E1FE70}"/>
    <hyperlink ref="Z177" r:id="rId396" xr:uid="{E4879328-35A2-404F-A838-73522F89DC1C}"/>
    <hyperlink ref="Z435" r:id="rId397" xr:uid="{2C08C4C8-60EC-4EA0-8E82-35E7AC697733}"/>
    <hyperlink ref="Z148" r:id="rId398" display="nestor.medina@migracioncolombia.gov.co" xr:uid="{510CB5CF-8583-4023-91DE-B19E83F53211}"/>
    <hyperlink ref="Z532" r:id="rId399" xr:uid="{77BA2C6F-3D3D-4B49-9F4A-BE1C71B249ED}"/>
    <hyperlink ref="Z25" r:id="rId400" display="rosa.martinez@migracioncolombia.gov.co" xr:uid="{F73E7EEA-F61D-4A56-8227-85CD69DABC1B}"/>
    <hyperlink ref="Z137" r:id="rId401" xr:uid="{49134819-DA6B-4875-A151-00CEA4A442D3}"/>
    <hyperlink ref="Z134" r:id="rId402" xr:uid="{911CBFC3-998C-4072-9C2D-43740B2E0EDD}"/>
    <hyperlink ref="Z250" r:id="rId403" xr:uid="{DE857DAF-DC8A-478F-BB75-8255A434A428}"/>
    <hyperlink ref="Z254" r:id="rId404" xr:uid="{18DD41DF-2850-4C95-B3A6-6FE174F24446}"/>
    <hyperlink ref="Z111" r:id="rId405" xr:uid="{00E7F4EF-2EF6-4DB5-98C4-426A56C2884F}"/>
    <hyperlink ref="Z249" r:id="rId406" xr:uid="{A833EB17-3CBD-47B6-9B50-36595E0C569A}"/>
    <hyperlink ref="Z458" r:id="rId407" xr:uid="{8BE7477E-B7E8-41E9-850B-B3E7FC918A0F}"/>
    <hyperlink ref="Z520" r:id="rId408" xr:uid="{31BA1BE8-1478-4749-955B-C92105730378}"/>
    <hyperlink ref="Z228" r:id="rId409" xr:uid="{7587876C-4505-4D36-AB60-260C39720414}"/>
    <hyperlink ref="Z450" r:id="rId410" display="rosa.martinez@migracioncolombia.gov.co" xr:uid="{F34B5676-3460-4003-B647-D8C5C88265B9}"/>
    <hyperlink ref="Z536" r:id="rId411" xr:uid="{E0C2D6D9-2F30-40C6-B286-8E5B4532577C}"/>
    <hyperlink ref="Z537" r:id="rId412" xr:uid="{834C20D7-9B62-4D0D-9FD5-6BE512A15447}"/>
    <hyperlink ref="Z538" r:id="rId413" xr:uid="{120270F2-40CE-45C0-833E-DF1527918AEA}"/>
    <hyperlink ref="Z539" r:id="rId414" xr:uid="{B1728431-B9AC-4506-A495-C78C0CFEE274}"/>
    <hyperlink ref="Z540" r:id="rId415" xr:uid="{63347FDD-32EC-4AD7-A00A-39CE79D112D2}"/>
    <hyperlink ref="Z541" r:id="rId416" xr:uid="{AA555E25-125C-444C-9C12-01118CFD831A}"/>
    <hyperlink ref="Z542" r:id="rId417" xr:uid="{559F4FFE-481A-4D75-9073-6BDD70C49BB6}"/>
    <hyperlink ref="Z543" r:id="rId418" xr:uid="{83C59A4B-07AB-40BC-B9E0-82B54A2FC565}"/>
    <hyperlink ref="Z544" r:id="rId419" xr:uid="{B447D0F1-55F4-4582-A8E0-85F41F964556}"/>
    <hyperlink ref="Z545" r:id="rId420" xr:uid="{51773A43-49E6-48A1-8B29-01A84D999124}"/>
    <hyperlink ref="Z546" r:id="rId421" xr:uid="{E7974C29-BAFD-4C4A-9174-9E6E3EE20C66}"/>
    <hyperlink ref="Z547" r:id="rId422" xr:uid="{D156C728-7B31-4E26-8577-E037AB24168A}"/>
    <hyperlink ref="Z548" r:id="rId423" xr:uid="{BC314F57-E222-4A5B-8FE9-89C17314C6A3}"/>
    <hyperlink ref="Z549" r:id="rId424" xr:uid="{341D4F28-8DC0-4568-88A6-F3CA30B477DD}"/>
    <hyperlink ref="Z551" r:id="rId425" xr:uid="{A434D7D7-7EE6-466E-B9E4-0BE8DF47ABE3}"/>
    <hyperlink ref="Z119" r:id="rId426" xr:uid="{F08C1FD8-677E-415D-9F8C-A4CA5F0B6037}"/>
    <hyperlink ref="Z136" r:id="rId427" display="susan.perez@migracioncolombia.gov.co" xr:uid="{A6330DCA-EA2B-403C-AA2D-09AD396CC592}"/>
    <hyperlink ref="Z139" r:id="rId428" xr:uid="{047E1F65-0691-429F-805A-6A0204DDA181}"/>
    <hyperlink ref="Z553" r:id="rId429" xr:uid="{523694D8-FFA6-4D9D-8C39-60155F496B62}"/>
    <hyperlink ref="Z463" r:id="rId430" display="shirley.prieto@migracioncolombia.gov.co" xr:uid="{1179308B-5E72-4FCA-A4D5-EF0968C465C3}"/>
    <hyperlink ref="Z464" r:id="rId431" display="shirley.prieto@migracioncolombia.gov.co" xr:uid="{99FAE51A-825A-4DC6-9D3E-EB645FBD7517}"/>
    <hyperlink ref="Z174" r:id="rId432" display="susan.perez@migracioncolombia.gov.co" xr:uid="{B1E555A9-54DB-413A-9D49-54391B3FBF02}"/>
    <hyperlink ref="Z420" r:id="rId433" xr:uid="{C92235EF-6D47-4EF4-AB40-76421C3647D4}"/>
    <hyperlink ref="Z527" r:id="rId434" xr:uid="{065A6ECE-38EB-4557-AF2B-1A68B9F3A5C7}"/>
    <hyperlink ref="Z96" r:id="rId435" xr:uid="{F82BAB17-1C25-45EF-B980-22EFBC98680F}"/>
    <hyperlink ref="Z151" r:id="rId436" display="maria.aguirre@migracioncolombia.gov.co" xr:uid="{C8DFC9B4-3CB3-41C5-B141-C2AE2472F85E}"/>
    <hyperlink ref="Z509" r:id="rId437" display="rosa.martinez@migracioncolombia.gov.co" xr:uid="{77EB5F46-3AA2-46FD-968D-D4C5A78D88B2}"/>
    <hyperlink ref="Z443" r:id="rId438" xr:uid="{2AB184CC-71FB-406D-8A33-C862B8528E2F}"/>
    <hyperlink ref="Z445" r:id="rId439" display="maria.aguirre@migracioncolombia.gov.co" xr:uid="{822CA4B8-5D8E-453B-986A-EB0AEF9F8E7F}"/>
    <hyperlink ref="Z297" r:id="rId440" xr:uid="{E8361201-BFA7-4059-A338-4D2ED9F0E18E}"/>
    <hyperlink ref="Z298" r:id="rId441" xr:uid="{7CE2904B-5AA1-44C3-BA88-44DE12D015C6}"/>
    <hyperlink ref="Z299" r:id="rId442" xr:uid="{413DA936-729C-461F-9B2A-23BCF66C003E}"/>
    <hyperlink ref="Z110" r:id="rId443" xr:uid="{A5D0D9D3-C719-475B-AEDA-22EE8FCA3DC4}"/>
    <hyperlink ref="Z560" r:id="rId444" xr:uid="{576F3163-91B9-4CF2-BE1E-28024425DD45}"/>
    <hyperlink ref="Z561" r:id="rId445" display="martha.ramos@migracioncolombia.gov.co " xr:uid="{D863934E-9D22-4EE3-B9A0-4C8278D1ABAC}"/>
    <hyperlink ref="Z563" r:id="rId446" xr:uid="{3FFE7D1E-8AB7-4E58-99CF-DA041DF41AF7}"/>
    <hyperlink ref="Z564" r:id="rId447" display="mailto:susan.perez@migracioncolombia.gov.co" xr:uid="{02337E5D-3495-4EC4-B62C-ABA489DBF1EE}"/>
    <hyperlink ref="Z565" r:id="rId448" display="mailto:susan.perez@migracioncolombia.gov.co" xr:uid="{D353D122-19C4-4056-9689-EBF21E3A5BD8}"/>
    <hyperlink ref="Z566" r:id="rId449" display="mailto:susan.perez@migracioncolombia.gov.co" xr:uid="{30893EC2-DC4E-44FA-8B64-1B586A3D3494}"/>
    <hyperlink ref="Z568" r:id="rId450" xr:uid="{3D166AF1-590C-423A-81AA-92CCCE3B4D4F}"/>
    <hyperlink ref="Z569" r:id="rId451" xr:uid="{81322879-6984-43E3-8BC1-FB8776A20274}"/>
    <hyperlink ref="Z576" r:id="rId452" display="CARLOS.AVILA@MIGRACIONCOLOMBIA.GOV.CO" xr:uid="{25DC3B9B-C6FC-4FBE-AD89-A88AE91AFAD7}"/>
    <hyperlink ref="Z573" r:id="rId453" xr:uid="{0BC5DC69-703B-4973-AA4D-91B947186873}"/>
    <hyperlink ref="Z570" r:id="rId454" xr:uid="{E7CFE707-C55E-489E-821B-BDE27556A031}"/>
    <hyperlink ref="Z571" r:id="rId455" xr:uid="{0EE26889-BC45-4431-B5A2-7664F34C7B6F}"/>
    <hyperlink ref="Z575" r:id="rId456" xr:uid="{29346C46-0573-468D-B980-EDEAAE77622C}"/>
    <hyperlink ref="Z574" r:id="rId457" xr:uid="{A1E9243C-81BF-40B6-AA5E-C239006B3CB9}"/>
    <hyperlink ref="Z583" r:id="rId458" xr:uid="{9BA5D6CF-43BD-478D-BE3C-BCF8E76B4F7C}"/>
    <hyperlink ref="Z465" r:id="rId459" xr:uid="{360C0523-EBF1-4247-979E-9C6EF32DE2E5}"/>
    <hyperlink ref="Z466" r:id="rId460" xr:uid="{7D5CF49A-508B-412E-93E2-6D1D95B9A0A0}"/>
    <hyperlink ref="Z265" r:id="rId461" display="johana.oviedo@migracioncolombia.gov.co" xr:uid="{E45D2AB1-09C6-4AA2-AFA8-B5943758D7E4}"/>
    <hyperlink ref="Z269" r:id="rId462" display="johana.oviedo@migracioncolombia.gov.co" xr:uid="{6A19863A-0C2B-4D4A-A7C9-88F977AF0825}"/>
    <hyperlink ref="Z271" r:id="rId463" display="johana.oviedo@migracioncolombia.gov.co" xr:uid="{3B8490F4-7233-4C25-978C-8BCA1116FCBE}"/>
    <hyperlink ref="Z283" r:id="rId464" display="johana.oviedo@migracioncolombia.gov.co" xr:uid="{D4004997-473B-48CA-A407-C112D36886DE}"/>
    <hyperlink ref="Z562" r:id="rId465" xr:uid="{4027409F-265F-43E7-B632-38A6F0D67D8C}"/>
    <hyperlink ref="Z585" r:id="rId466" xr:uid="{C800C228-692B-4076-8CA6-51950238C3D1}"/>
    <hyperlink ref="Z522" r:id="rId467" xr:uid="{FB03FBAF-87B4-42C5-9BA5-6533950B55FC}"/>
    <hyperlink ref="Z230" r:id="rId468" xr:uid="{48DCD152-53E4-4EBC-8EFB-31A2592BB288}"/>
    <hyperlink ref="Z241" r:id="rId469" xr:uid="{C51E37EA-DBDD-4BDB-A4A5-4BBE83D83292}"/>
    <hyperlink ref="Z248" r:id="rId470" xr:uid="{77FE9DC3-8FDB-4162-943C-8555FC31ACB5}"/>
    <hyperlink ref="Z533" r:id="rId471" xr:uid="{4D55907D-B2F5-481D-8CEA-BEBE45D50D75}"/>
    <hyperlink ref="Z555" r:id="rId472" xr:uid="{E358E5B1-3697-4976-8794-927D8690C120}"/>
    <hyperlink ref="Z601" r:id="rId473" display="nestor.medina@migracioncolombia.gov.co" xr:uid="{CD3A1E4F-E61E-485F-BF4D-6EB61550CD75}"/>
    <hyperlink ref="Z589" r:id="rId474" display="johana.oviedo@migracioncolombia.gov.co" xr:uid="{1BA024BF-2DBC-4BCF-B924-B60A7692AA5C}"/>
    <hyperlink ref="Z590" r:id="rId475" display="johana.oviedo@migracioncolombia.gov.co" xr:uid="{B5B19CDB-78E6-4C0B-96E6-388889F7EB48}"/>
    <hyperlink ref="Z591" r:id="rId476" display="johana.oviedo@migracioncolombia.gov.co" xr:uid="{2A1F327C-0E30-4C6A-AD4F-82966A724D47}"/>
    <hyperlink ref="Z598" r:id="rId477" xr:uid="{DE0BDF67-B255-4F10-8884-0A4CEC178170}"/>
    <hyperlink ref="Z602" r:id="rId478" xr:uid="{A1075F98-21FC-4E14-925D-F205D126AE88}"/>
    <hyperlink ref="Z603" r:id="rId479" xr:uid="{44D96C58-433F-40AE-A4E7-03C5A3E04CD6}"/>
    <hyperlink ref="Z609" r:id="rId480" xr:uid="{02D802AD-1D28-4E31-AEA8-9ECA8BD2C849}"/>
    <hyperlink ref="Z572" r:id="rId481" xr:uid="{6E2ACC95-0BD7-4018-945C-7D8656FEFDE7}"/>
    <hyperlink ref="Z580" r:id="rId482" xr:uid="{EFFA1FD1-1599-4083-BA6E-C99E7C4D256B}"/>
    <hyperlink ref="Z606" r:id="rId483" xr:uid="{E95DA109-FA6A-40ED-9F35-61C08CEC91A9}"/>
    <hyperlink ref="Z578" r:id="rId484" xr:uid="{F4A90367-120F-4B4A-BE51-E9A0065EA685}"/>
    <hyperlink ref="Z135" r:id="rId485" xr:uid="{243B1D2A-5C8B-47B0-9FFC-4F5976F29533}"/>
    <hyperlink ref="Z267" r:id="rId486" display="johana.oviedo@migracioncolombia.gov.co" xr:uid="{EACBCFD5-454E-413E-9CC2-73D8B7377FA3}"/>
    <hyperlink ref="Z273" r:id="rId487" display="johana.oviedo@migracioncolombia.gov.co" xr:uid="{5673DF76-AAA0-4EA4-930A-1B8CA2BEE4A2}"/>
    <hyperlink ref="Z275" r:id="rId488" display="johana.oviedo@migracioncolombia.gov.co" xr:uid="{DB5CF090-B5F1-49D5-8E2C-1C448BA952F6}"/>
    <hyperlink ref="Z277" r:id="rId489" display="johana.oviedo@migracioncolombia.gov.co" xr:uid="{58381A33-CAAF-4448-8C9F-81B73EB0A3F3}"/>
    <hyperlink ref="Z279" r:id="rId490" display="johana.oviedo@migracioncolombia.gov.co" xr:uid="{8D7BF3AB-7AEC-43EE-9D7E-43CFD6C735D6}"/>
    <hyperlink ref="Z285" r:id="rId491" display="johana.oviedo@migracioncolombia.gov.co" xr:uid="{F2F47F69-1133-40AD-8717-1EDC87C21D3C}"/>
    <hyperlink ref="Z287" r:id="rId492" display="johana.oviedo@migracioncolombia.gov.co" xr:uid="{3E43F43D-B6F0-4C75-8864-DE89E2D9408E}"/>
    <hyperlink ref="Z289" r:id="rId493" display="johana.oviedo@migracioncolombia.gov.co" xr:uid="{FEB8BCB9-8118-439F-9A63-03204365ABFC}"/>
    <hyperlink ref="Z291" r:id="rId494" display="johana.oviedo@migracioncolombia.gov.co" xr:uid="{11552E4B-96DD-43F7-8538-8B0C44783333}"/>
    <hyperlink ref="Z579" r:id="rId495" xr:uid="{7404D612-0612-44AA-BB7A-EED2D38C5673}"/>
    <hyperlink ref="Z592" r:id="rId496" display="johana.oviedo@migracioncolombia.gov.co" xr:uid="{24D8CA5E-7915-4D1D-985D-D1CB0DDE7D46}"/>
    <hyperlink ref="Z593" r:id="rId497" display="johana.oviedo@migracioncolombia.gov.co" xr:uid="{D7B02B72-09ED-4BF9-870C-B4869B24DA9A}"/>
    <hyperlink ref="Z612" r:id="rId498" xr:uid="{6A77829F-00AA-4130-97F1-779BFCB96F79}"/>
    <hyperlink ref="Z613" r:id="rId499" xr:uid="{F9DD744D-3E9B-4872-87AB-11057784D281}"/>
    <hyperlink ref="Z616" r:id="rId500" xr:uid="{708A5FBD-54B6-4D1E-AA81-19DC37CFD25B}"/>
    <hyperlink ref="Z618" r:id="rId501" xr:uid="{07055BC0-B30F-43C8-B78C-B492F5617440}"/>
    <hyperlink ref="Z8" r:id="rId502" xr:uid="{259F7646-8214-4BC5-8D33-B5FA60F4C071}"/>
    <hyperlink ref="Z518" r:id="rId503" xr:uid="{9BB09AEE-D69E-46B6-B6DC-7526D7ECBDD7}"/>
    <hyperlink ref="Z559" r:id="rId504" xr:uid="{9C4E4EA9-704A-4439-8990-27F0356FA41E}"/>
    <hyperlink ref="Z607" r:id="rId505" xr:uid="{5504A43E-0577-44E5-877C-26F0F8C12096}"/>
    <hyperlink ref="Z611" r:id="rId506" xr:uid="{E6F3838C-FD63-4750-85CD-6E69759B68AD}"/>
    <hyperlink ref="Z197" r:id="rId507" xr:uid="{B07DBDAA-EEF7-45B8-8CCC-47004732002A}"/>
    <hyperlink ref="Z453" r:id="rId508" xr:uid="{260F1A0C-5678-499E-893C-9D23EAAB5B36}"/>
    <hyperlink ref="Z168" r:id="rId509" xr:uid="{91219C6D-9435-4871-8241-6690D6EEF7B8}"/>
    <hyperlink ref="Z190" r:id="rId510" xr:uid="{DBE26013-2CDD-4476-A2C1-38A4387689ED}"/>
    <hyperlink ref="Z191" r:id="rId511" xr:uid="{E0D05C6A-2B4E-4BA8-BD95-2CE1683BF166}"/>
    <hyperlink ref="Z499" r:id="rId512" xr:uid="{E73D5541-5FB4-47F3-8AF4-F10B22197C9A}"/>
    <hyperlink ref="Z24" r:id="rId513" xr:uid="{BDC45B86-B277-45BC-AA40-AF51A19F8D29}"/>
    <hyperlink ref="Z552" r:id="rId514" xr:uid="{F22B95C2-B28D-4EA2-AF4D-52D5BAC5A192}"/>
    <hyperlink ref="Z98" r:id="rId515" xr:uid="{031429C9-7EBA-4DC1-AEFB-22B07662E175}"/>
    <hyperlink ref="Z102" r:id="rId516" xr:uid="{9176A1E7-51A0-40D0-807B-BC457207342A}"/>
    <hyperlink ref="Z614" r:id="rId517" xr:uid="{E1F8B772-8B87-41C9-A4BF-FC2919547B55}"/>
    <hyperlink ref="Z623" r:id="rId518" xr:uid="{0AFB3E8C-5D2B-4199-AEFF-9B509AD1DF5C}"/>
    <hyperlink ref="Z195" r:id="rId519" xr:uid="{499F3569-44F3-4BEE-9903-45422E8F03A9}"/>
    <hyperlink ref="Z328" r:id="rId520" xr:uid="{0E815533-47C9-4980-9683-9392E4D3225F}"/>
    <hyperlink ref="Z252" r:id="rId521" xr:uid="{5D5C2468-41AD-4DC4-AE5F-03529CF14B79}"/>
    <hyperlink ref="Z140" r:id="rId522" xr:uid="{D47B7C68-4ABE-4E57-8845-F6B0F59EE630}"/>
    <hyperlink ref="Z307" r:id="rId523" xr:uid="{DDB48109-00E3-4932-8D4C-2C6039CBA286}"/>
    <hyperlink ref="Z610" r:id="rId524" xr:uid="{D7FE4680-DBDA-4313-A67A-2FB6A3CEA218}"/>
    <hyperlink ref="Z554" r:id="rId525" xr:uid="{53271928-D40B-49DF-B286-A693C09E9A33}"/>
    <hyperlink ref="Z617" r:id="rId526" xr:uid="{D88A526D-69A4-47BB-9E2C-DACBC03F8C9F}"/>
    <hyperlink ref="Z621" r:id="rId527" xr:uid="{6FAD14E2-D7F9-49CB-AFDC-E8ABDE09DDA7}"/>
    <hyperlink ref="Z121" r:id="rId528" xr:uid="{61748B7A-D4F7-4C4F-AB29-A068633566FA}"/>
    <hyperlink ref="W451" r:id="rId529" display="maria.aguirre@migracioncolombia.gov.co" xr:uid="{024B085E-50FD-4BAE-BC13-BE7771EC39CD}"/>
    <hyperlink ref="Z451" r:id="rId530" xr:uid="{638ABB51-71B8-426C-A545-9373E6E20FD5}"/>
    <hyperlink ref="Z624" r:id="rId531" display="carlos.useche@migracioncolombia.gov.co" xr:uid="{BB3DB8E9-E741-433C-BE7F-073527D2AC8C}"/>
    <hyperlink ref="Z26" r:id="rId532" xr:uid="{953BB85A-C7F0-4686-9A01-99E0B051CFF3}"/>
    <hyperlink ref="Z27" r:id="rId533" xr:uid="{736438DF-411A-4D2F-95D0-8F3CB8BE92C5}"/>
    <hyperlink ref="Z261" r:id="rId534" display="johana.oviedo@migracioncolombia.gov.co" xr:uid="{2C6848A0-70C1-4D20-AC2A-060362954DDB}"/>
    <hyperlink ref="Z281" r:id="rId535" display="johana.oviedo@migracioncolombia.gov.co" xr:uid="{A4AF51F5-5CFB-41F0-BD8B-9DBB6C5272D6}"/>
    <hyperlink ref="Z586" r:id="rId536" display="johana.oviedo@migracioncolombia.gov.co" xr:uid="{7570CBEF-D2C6-46DD-91FC-07CA56F4BF15}"/>
    <hyperlink ref="Z587" r:id="rId537" display="johana.oviedo@migracioncolombia.gov.co" xr:uid="{5A507EED-5056-4050-8C8C-07A70D6B92E3}"/>
    <hyperlink ref="Z588" r:id="rId538" display="johana.oviedo@migracioncolombia.gov.co" xr:uid="{69EE3B34-48D4-4EF3-946E-3C3B16D8C5AD}"/>
    <hyperlink ref="Z622" r:id="rId539" display="johana.oviedo@migracioncolombia.gov.co" xr:uid="{46715F7C-D211-4A3B-9C9C-06B421444E39}"/>
    <hyperlink ref="Z582" r:id="rId540" xr:uid="{F6F2DD24-73D8-49F3-850B-5FD4CFC69CC9}"/>
    <hyperlink ref="Z584" r:id="rId541" xr:uid="{60C06102-F358-4401-ACB9-FEBB5051FF82}"/>
    <hyperlink ref="Z581" r:id="rId542" xr:uid="{FE20223E-B61B-41C9-AB1B-4BC7C15FE229}"/>
    <hyperlink ref="Z104" r:id="rId543" xr:uid="{D3F6BC1F-EB6D-4650-89B1-D59E546824C6}"/>
    <hyperlink ref="Z63" r:id="rId544" xr:uid="{9B2D7AE2-3B0C-4B06-A352-9B0D622CEB10}"/>
    <hyperlink ref="Z557" r:id="rId545" xr:uid="{B12EC32C-226B-48B5-A5A5-888821A10432}"/>
    <hyperlink ref="Z594" r:id="rId546" xr:uid="{71FFD4E5-6E0F-487C-8479-9DF889D6C000}"/>
    <hyperlink ref="Z599" r:id="rId547" xr:uid="{B905F0FA-29C5-4571-A324-DB69B0283E03}"/>
    <hyperlink ref="Z600" r:id="rId548" xr:uid="{3F98FDEB-B6B4-481C-A4ED-17666B7F4CEB}"/>
    <hyperlink ref="Z604" r:id="rId549" xr:uid="{E5514F63-22AB-4114-8F91-8CA6E8CE005B}"/>
    <hyperlink ref="Z605" r:id="rId550" xr:uid="{7CB2A116-0688-4CE0-A4A3-8F6308DA1556}"/>
    <hyperlink ref="Z608" r:id="rId551" xr:uid="{2373D100-6640-470D-A15B-951A83815A23}"/>
    <hyperlink ref="Z577" r:id="rId552" xr:uid="{5E21F846-433A-428C-9E08-854C02E75F08}"/>
    <hyperlink ref="Z255" r:id="rId553" xr:uid="{C19822F2-1D56-4586-8D0C-71C028FEDFCA}"/>
    <hyperlink ref="Z628" r:id="rId554" xr:uid="{3233F27E-3E29-48E6-908C-33D569820EAC}"/>
    <hyperlink ref="Z629" r:id="rId555" display="mailto:monica.rocha@migracioncolombia.gov.co" xr:uid="{E53ADB97-CF00-49E5-A407-81B491950F89}"/>
    <hyperlink ref="Z630" r:id="rId556" display="mailto:monica.rocha@migracioncolombia.gov.co" xr:uid="{E0F4A707-F75D-4E05-B51D-5EDC3BC225BB}"/>
    <hyperlink ref="Z631" r:id="rId557" xr:uid="{E5BB74D5-2636-4868-B4A4-E0805BCCFECC}"/>
    <hyperlink ref="Z632" r:id="rId558" display="mailto:monica.rocha@migracioncolombia.gov.co" xr:uid="{88C9CD96-64B7-42EF-BFF8-9963DE5299F6}"/>
    <hyperlink ref="Z138" r:id="rId559" display="juan.arcos@migracioncolombia.gov.co" xr:uid="{2911F90D-5CC1-4AA8-8818-96C6560BF48C}"/>
    <hyperlink ref="Z426" r:id="rId560" xr:uid="{4F56BC18-7F6A-4E0C-BE50-193DF396D37C}"/>
    <hyperlink ref="Z103" r:id="rId561" xr:uid="{40F25414-6B24-42B7-9AE9-4CD18C1FE85A}"/>
    <hyperlink ref="Z442" r:id="rId562" xr:uid="{5131A507-4FCC-4D8B-B906-D121376C8569}"/>
    <hyperlink ref="Z625" r:id="rId563" xr:uid="{ED9545FF-6CAD-420A-BA57-D1783356E27B}"/>
    <hyperlink ref="Z626" r:id="rId564" xr:uid="{A2CC6270-FA81-484B-AB84-8498A118A1D4}"/>
    <hyperlink ref="Z627" r:id="rId565" xr:uid="{AF790F45-1D27-4FF2-955C-4E6065DA7352}"/>
    <hyperlink ref="Z99" r:id="rId566" xr:uid="{B8869929-C40B-4535-8DBD-427DF53CB757}"/>
    <hyperlink ref="Z619" r:id="rId567" xr:uid="{BCD6DDE3-7D68-409D-A7A0-1E0D1B35499B}"/>
    <hyperlink ref="Z620" r:id="rId568" xr:uid="{C55E9C61-E7F7-4463-898F-7795620439C6}"/>
    <hyperlink ref="Z634" r:id="rId569" xr:uid="{1B5CB37D-3134-4D9F-957C-BB1275CDE82F}"/>
    <hyperlink ref="Z635" r:id="rId570" xr:uid="{35043FCF-7947-4EA1-94CE-322E31753304}"/>
    <hyperlink ref="Z636" r:id="rId571" xr:uid="{B855E270-CB28-4D56-8A3F-67C125893ACC}"/>
  </hyperlinks>
  <pageMargins left="0.7" right="0.7" top="0.75" bottom="0.75" header="0.3" footer="0.3"/>
  <pageSetup orientation="portrait" r:id="rId572"/>
  <legacyDrawing r:id="rId57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D0519-076A-47CA-8B34-B3ED20F25E7C}">
  <dimension ref="A1"/>
  <sheetViews>
    <sheetView workbookViewId="0"/>
  </sheetViews>
  <sheetFormatPr baseColWidth="10"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8ACD-0520-47ED-AE1F-13A3016DF47F}">
  <dimension ref="A1:AF13"/>
  <sheetViews>
    <sheetView topLeftCell="A7" zoomScale="55" zoomScaleNormal="55" workbookViewId="0">
      <selection activeCell="G13" sqref="G13"/>
    </sheetView>
  </sheetViews>
  <sheetFormatPr baseColWidth="10" defaultRowHeight="15" x14ac:dyDescent="0.25"/>
  <cols>
    <col min="2" max="2" width="24.28515625" customWidth="1"/>
    <col min="4" max="4" width="20.140625" customWidth="1"/>
    <col min="7" max="7" width="78.140625" customWidth="1"/>
    <col min="8" max="8" width="26.140625" customWidth="1"/>
    <col min="10" max="10" width="18.28515625" customWidth="1"/>
    <col min="19" max="19" width="17.28515625" bestFit="1" customWidth="1"/>
    <col min="20" max="21" width="20.28515625" bestFit="1" customWidth="1"/>
    <col min="25" max="25" width="18.140625" bestFit="1" customWidth="1"/>
    <col min="28" max="28" width="25.140625" customWidth="1"/>
    <col min="29" max="29" width="59.42578125" customWidth="1"/>
    <col min="30" max="30" width="95.28515625" customWidth="1"/>
  </cols>
  <sheetData>
    <row r="1" spans="1:32" s="108" customFormat="1" ht="82.5" x14ac:dyDescent="0.25">
      <c r="A1" s="1" t="s">
        <v>637</v>
      </c>
      <c r="B1" s="1" t="s">
        <v>0</v>
      </c>
      <c r="C1" s="1" t="s">
        <v>1</v>
      </c>
      <c r="D1" s="1" t="s">
        <v>607</v>
      </c>
      <c r="E1" s="1" t="s">
        <v>2</v>
      </c>
      <c r="F1" s="1" t="s">
        <v>3</v>
      </c>
      <c r="G1" s="1" t="s">
        <v>4</v>
      </c>
      <c r="H1" s="1" t="s">
        <v>5</v>
      </c>
      <c r="I1" s="1" t="s">
        <v>6</v>
      </c>
      <c r="J1" s="1" t="s">
        <v>7</v>
      </c>
      <c r="K1" s="1" t="s">
        <v>713</v>
      </c>
      <c r="L1" s="1" t="s">
        <v>8</v>
      </c>
      <c r="M1" s="1" t="s">
        <v>9</v>
      </c>
      <c r="N1" s="1" t="s">
        <v>10</v>
      </c>
      <c r="O1" s="1" t="s">
        <v>703</v>
      </c>
      <c r="P1" s="1" t="s">
        <v>11</v>
      </c>
      <c r="Q1" s="1" t="s">
        <v>712</v>
      </c>
      <c r="R1" s="1" t="s">
        <v>12</v>
      </c>
      <c r="S1" s="2" t="s">
        <v>680</v>
      </c>
      <c r="T1" s="2" t="s">
        <v>666</v>
      </c>
      <c r="U1" s="2" t="s">
        <v>13</v>
      </c>
      <c r="V1" s="1" t="s">
        <v>14</v>
      </c>
      <c r="W1" s="1" t="s">
        <v>15</v>
      </c>
      <c r="X1" s="1" t="s">
        <v>16</v>
      </c>
      <c r="Y1" s="15" t="s">
        <v>17</v>
      </c>
      <c r="Z1" s="1" t="s">
        <v>660</v>
      </c>
      <c r="AA1" s="1" t="s">
        <v>18</v>
      </c>
      <c r="AB1" s="1" t="s">
        <v>19</v>
      </c>
      <c r="AC1" s="1" t="s">
        <v>20</v>
      </c>
      <c r="AD1" s="1" t="s">
        <v>21</v>
      </c>
      <c r="AE1" s="1" t="s">
        <v>22</v>
      </c>
      <c r="AF1" s="1" t="s">
        <v>23</v>
      </c>
    </row>
    <row r="2" spans="1:32" s="105" customFormat="1" ht="349.5" customHeight="1" x14ac:dyDescent="0.25">
      <c r="A2" s="61" t="s">
        <v>446</v>
      </c>
      <c r="B2" s="61" t="s">
        <v>96</v>
      </c>
      <c r="C2" s="36">
        <v>98</v>
      </c>
      <c r="D2" s="61" t="s">
        <v>658</v>
      </c>
      <c r="E2" s="61"/>
      <c r="F2" s="61"/>
      <c r="G2" s="61" t="s">
        <v>2207</v>
      </c>
      <c r="H2" s="61" t="s">
        <v>2208</v>
      </c>
      <c r="I2" s="61" t="s">
        <v>76</v>
      </c>
      <c r="J2" s="61" t="s">
        <v>39</v>
      </c>
      <c r="K2" s="61">
        <v>9</v>
      </c>
      <c r="L2" s="61" t="s">
        <v>28</v>
      </c>
      <c r="M2" s="61">
        <v>2</v>
      </c>
      <c r="N2" s="61" t="s">
        <v>111</v>
      </c>
      <c r="O2" s="61" t="s">
        <v>709</v>
      </c>
      <c r="P2" s="79" t="s">
        <v>2305</v>
      </c>
      <c r="Q2" s="79">
        <v>1</v>
      </c>
      <c r="R2" s="61" t="s">
        <v>57</v>
      </c>
      <c r="S2" s="41">
        <v>0</v>
      </c>
      <c r="T2" s="81">
        <v>5000000000</v>
      </c>
      <c r="U2" s="66">
        <f t="shared" ref="U2" si="0">+T2</f>
        <v>5000000000</v>
      </c>
      <c r="V2" s="61" t="s">
        <v>32</v>
      </c>
      <c r="W2" s="3" t="s">
        <v>33</v>
      </c>
      <c r="X2" s="61" t="s">
        <v>409</v>
      </c>
      <c r="Y2" s="62">
        <v>3009133992</v>
      </c>
      <c r="Z2" s="61" t="s">
        <v>410</v>
      </c>
      <c r="AA2" s="61"/>
      <c r="AB2" s="61" t="s">
        <v>96</v>
      </c>
      <c r="AC2" s="61" t="s">
        <v>570</v>
      </c>
      <c r="AD2" s="61" t="s">
        <v>2306</v>
      </c>
      <c r="AE2" s="61"/>
      <c r="AF2" s="61"/>
    </row>
    <row r="3" spans="1:32" s="105" customFormat="1" ht="82.5" customHeight="1" x14ac:dyDescent="0.25">
      <c r="A3" s="61" t="s">
        <v>449</v>
      </c>
      <c r="B3" s="61" t="s">
        <v>96</v>
      </c>
      <c r="C3" s="36">
        <v>102</v>
      </c>
      <c r="D3" s="61" t="s">
        <v>166</v>
      </c>
      <c r="E3" s="61"/>
      <c r="F3" s="61"/>
      <c r="G3" s="61" t="s">
        <v>914</v>
      </c>
      <c r="H3" s="61" t="s">
        <v>400</v>
      </c>
      <c r="I3" s="61" t="s">
        <v>76</v>
      </c>
      <c r="J3" s="61" t="s">
        <v>39</v>
      </c>
      <c r="K3" s="61">
        <v>9</v>
      </c>
      <c r="L3" s="61" t="s">
        <v>28</v>
      </c>
      <c r="M3" s="61">
        <v>2</v>
      </c>
      <c r="N3" s="61" t="s">
        <v>95</v>
      </c>
      <c r="O3" s="61" t="s">
        <v>704</v>
      </c>
      <c r="P3" s="61" t="s">
        <v>43</v>
      </c>
      <c r="Q3" s="61">
        <v>0</v>
      </c>
      <c r="R3" s="61" t="s">
        <v>57</v>
      </c>
      <c r="S3" s="41">
        <v>0</v>
      </c>
      <c r="T3" s="122">
        <v>49222662</v>
      </c>
      <c r="U3" s="121">
        <f>+T3</f>
        <v>49222662</v>
      </c>
      <c r="V3" s="61" t="s">
        <v>32</v>
      </c>
      <c r="W3" s="3" t="s">
        <v>33</v>
      </c>
      <c r="X3" s="79" t="s">
        <v>2292</v>
      </c>
      <c r="Y3" s="62">
        <v>3009133992</v>
      </c>
      <c r="Z3" s="65" t="s">
        <v>2293</v>
      </c>
      <c r="AA3" s="61"/>
      <c r="AB3" s="61" t="s">
        <v>406</v>
      </c>
      <c r="AC3" s="61" t="s">
        <v>570</v>
      </c>
      <c r="AD3" s="61" t="s">
        <v>2294</v>
      </c>
      <c r="AE3" s="61"/>
      <c r="AF3" s="61"/>
    </row>
    <row r="4" spans="1:32" s="105" customFormat="1" ht="148.5" x14ac:dyDescent="0.25">
      <c r="A4" s="61" t="s">
        <v>559</v>
      </c>
      <c r="B4" s="61" t="s">
        <v>106</v>
      </c>
      <c r="C4" s="24">
        <v>137</v>
      </c>
      <c r="D4" s="61" t="s">
        <v>2027</v>
      </c>
      <c r="E4" s="61"/>
      <c r="F4" s="61"/>
      <c r="G4" s="61" t="s">
        <v>2028</v>
      </c>
      <c r="H4" s="61" t="s">
        <v>202</v>
      </c>
      <c r="I4" s="61"/>
      <c r="J4" s="61" t="s">
        <v>39</v>
      </c>
      <c r="K4" s="61">
        <v>9</v>
      </c>
      <c r="L4" s="62" t="s">
        <v>28</v>
      </c>
      <c r="M4" s="61">
        <v>3</v>
      </c>
      <c r="N4" s="125" t="s">
        <v>111</v>
      </c>
      <c r="O4" s="125" t="s">
        <v>709</v>
      </c>
      <c r="P4" s="61" t="s">
        <v>43</v>
      </c>
      <c r="Q4" s="61">
        <v>0</v>
      </c>
      <c r="R4" s="61" t="s">
        <v>57</v>
      </c>
      <c r="S4" s="41">
        <v>0</v>
      </c>
      <c r="T4" s="41">
        <v>150000000</v>
      </c>
      <c r="U4" s="25">
        <v>150000000</v>
      </c>
      <c r="V4" s="61" t="s">
        <v>32</v>
      </c>
      <c r="W4" s="61" t="s">
        <v>33</v>
      </c>
      <c r="X4" s="61" t="s">
        <v>2029</v>
      </c>
      <c r="Y4" s="62">
        <v>3009133992</v>
      </c>
      <c r="Z4" s="73" t="s">
        <v>2030</v>
      </c>
      <c r="AA4" s="61"/>
      <c r="AB4" s="61" t="s">
        <v>106</v>
      </c>
      <c r="AC4" s="61" t="s">
        <v>299</v>
      </c>
      <c r="AD4" s="61" t="s">
        <v>2289</v>
      </c>
      <c r="AE4" s="61"/>
      <c r="AF4" s="61"/>
    </row>
    <row r="5" spans="1:32" s="105" customFormat="1" ht="302.25" customHeight="1" x14ac:dyDescent="0.25">
      <c r="A5" s="61" t="s">
        <v>764</v>
      </c>
      <c r="B5" s="61" t="s">
        <v>130</v>
      </c>
      <c r="C5" s="36">
        <v>425</v>
      </c>
      <c r="D5" s="61" t="s">
        <v>743</v>
      </c>
      <c r="E5" s="61"/>
      <c r="F5" s="61"/>
      <c r="G5" s="61" t="s">
        <v>1621</v>
      </c>
      <c r="H5" s="61" t="s">
        <v>1622</v>
      </c>
      <c r="I5" s="61" t="s">
        <v>76</v>
      </c>
      <c r="J5" s="61" t="s">
        <v>39</v>
      </c>
      <c r="K5" s="61">
        <v>9</v>
      </c>
      <c r="L5" s="61" t="s">
        <v>28</v>
      </c>
      <c r="M5" s="61">
        <v>3</v>
      </c>
      <c r="N5" s="61" t="s">
        <v>95</v>
      </c>
      <c r="O5" s="61" t="s">
        <v>704</v>
      </c>
      <c r="P5" s="61" t="s">
        <v>30</v>
      </c>
      <c r="Q5" s="61">
        <v>1</v>
      </c>
      <c r="R5" s="3" t="s">
        <v>57</v>
      </c>
      <c r="S5" s="41">
        <v>0</v>
      </c>
      <c r="T5" s="41">
        <v>42000000</v>
      </c>
      <c r="U5" s="25">
        <f>+T5</f>
        <v>42000000</v>
      </c>
      <c r="V5" s="61" t="s">
        <v>32</v>
      </c>
      <c r="W5" s="3" t="s">
        <v>33</v>
      </c>
      <c r="X5" s="79" t="s">
        <v>2290</v>
      </c>
      <c r="Y5" s="62">
        <v>3009133992</v>
      </c>
      <c r="Z5" s="65" t="s">
        <v>744</v>
      </c>
      <c r="AA5" s="61"/>
      <c r="AB5" s="61" t="s">
        <v>130</v>
      </c>
      <c r="AC5" s="61" t="s">
        <v>570</v>
      </c>
      <c r="AD5" s="61" t="s">
        <v>2303</v>
      </c>
      <c r="AE5" s="61"/>
      <c r="AF5" s="61"/>
    </row>
    <row r="6" spans="1:32" s="105" customFormat="1" ht="309" customHeight="1" x14ac:dyDescent="0.25">
      <c r="A6" s="61" t="s">
        <v>1559</v>
      </c>
      <c r="B6" s="61" t="s">
        <v>96</v>
      </c>
      <c r="C6" s="36">
        <v>441</v>
      </c>
      <c r="D6" s="61" t="s">
        <v>1515</v>
      </c>
      <c r="E6" s="61"/>
      <c r="F6" s="61"/>
      <c r="G6" s="125" t="s">
        <v>2307</v>
      </c>
      <c r="H6" s="79" t="s">
        <v>2147</v>
      </c>
      <c r="I6" s="61"/>
      <c r="J6" s="61" t="s">
        <v>39</v>
      </c>
      <c r="K6" s="61">
        <v>9</v>
      </c>
      <c r="L6" s="61" t="s">
        <v>28</v>
      </c>
      <c r="M6" s="61">
        <v>2</v>
      </c>
      <c r="N6" s="61" t="s">
        <v>111</v>
      </c>
      <c r="O6" s="61" t="s">
        <v>709</v>
      </c>
      <c r="P6" s="61" t="s">
        <v>43</v>
      </c>
      <c r="Q6" s="61">
        <v>0</v>
      </c>
      <c r="R6" s="61" t="s">
        <v>57</v>
      </c>
      <c r="S6" s="25">
        <v>0</v>
      </c>
      <c r="T6" s="124">
        <v>4000000000</v>
      </c>
      <c r="U6" s="121">
        <f>+T6</f>
        <v>4000000000</v>
      </c>
      <c r="V6" s="61" t="s">
        <v>32</v>
      </c>
      <c r="W6" s="3" t="s">
        <v>33</v>
      </c>
      <c r="X6" s="61" t="s">
        <v>689</v>
      </c>
      <c r="Y6" s="62">
        <v>3009133992</v>
      </c>
      <c r="Z6" s="61" t="s">
        <v>1516</v>
      </c>
      <c r="AA6" s="61"/>
      <c r="AB6" s="61" t="s">
        <v>96</v>
      </c>
      <c r="AC6" s="61" t="s">
        <v>570</v>
      </c>
      <c r="AD6" s="61" t="s">
        <v>2295</v>
      </c>
      <c r="AE6" s="61"/>
      <c r="AF6" s="61"/>
    </row>
    <row r="7" spans="1:32" s="105" customFormat="1" ht="138.75" customHeight="1" x14ac:dyDescent="0.25">
      <c r="A7" s="82" t="s">
        <v>2195</v>
      </c>
      <c r="B7" s="61" t="s">
        <v>106</v>
      </c>
      <c r="C7" s="24">
        <v>619</v>
      </c>
      <c r="D7" s="61">
        <v>80111600</v>
      </c>
      <c r="E7" s="61"/>
      <c r="F7" s="99"/>
      <c r="G7" s="61" t="s">
        <v>2189</v>
      </c>
      <c r="H7" s="61" t="s">
        <v>739</v>
      </c>
      <c r="I7" s="61" t="s">
        <v>2190</v>
      </c>
      <c r="J7" s="61" t="s">
        <v>39</v>
      </c>
      <c r="K7" s="61">
        <v>9</v>
      </c>
      <c r="L7" s="61" t="s">
        <v>28</v>
      </c>
      <c r="M7" s="61">
        <v>4</v>
      </c>
      <c r="N7" s="61" t="s">
        <v>29</v>
      </c>
      <c r="O7" s="61" t="s">
        <v>704</v>
      </c>
      <c r="P7" s="61" t="s">
        <v>43</v>
      </c>
      <c r="Q7" s="61">
        <v>0</v>
      </c>
      <c r="R7" s="61" t="s">
        <v>57</v>
      </c>
      <c r="S7" s="3">
        <v>8500000</v>
      </c>
      <c r="T7" s="3">
        <f>+M7*S7</f>
        <v>34000000</v>
      </c>
      <c r="U7" s="3">
        <f t="shared" ref="U7" si="1">+T7</f>
        <v>34000000</v>
      </c>
      <c r="V7" s="61" t="s">
        <v>32</v>
      </c>
      <c r="W7" s="61" t="s">
        <v>33</v>
      </c>
      <c r="X7" s="79" t="s">
        <v>234</v>
      </c>
      <c r="Y7" s="62">
        <v>3009133992</v>
      </c>
      <c r="Z7" s="65" t="s">
        <v>249</v>
      </c>
      <c r="AA7" s="61"/>
      <c r="AB7" s="61" t="s">
        <v>106</v>
      </c>
      <c r="AC7" s="61" t="s">
        <v>569</v>
      </c>
      <c r="AD7" s="61" t="s">
        <v>2302</v>
      </c>
      <c r="AE7" s="100"/>
      <c r="AF7" s="100"/>
    </row>
    <row r="8" spans="1:32" s="105" customFormat="1" ht="66" x14ac:dyDescent="0.25">
      <c r="A8" s="61" t="s">
        <v>2281</v>
      </c>
      <c r="B8" s="75" t="s">
        <v>96</v>
      </c>
      <c r="C8" s="24">
        <v>624</v>
      </c>
      <c r="D8" s="75" t="s">
        <v>159</v>
      </c>
      <c r="E8" s="75"/>
      <c r="F8" s="75"/>
      <c r="G8" s="75" t="s">
        <v>2271</v>
      </c>
      <c r="H8" s="75" t="s">
        <v>2213</v>
      </c>
      <c r="I8" s="51"/>
      <c r="J8" s="75" t="s">
        <v>39</v>
      </c>
      <c r="K8" s="75">
        <v>9</v>
      </c>
      <c r="L8" s="75" t="s">
        <v>28</v>
      </c>
      <c r="M8" s="75">
        <v>2</v>
      </c>
      <c r="N8" s="75" t="s">
        <v>29</v>
      </c>
      <c r="O8" s="75"/>
      <c r="P8" s="75" t="s">
        <v>43</v>
      </c>
      <c r="Q8" s="75">
        <v>0</v>
      </c>
      <c r="R8" s="75" t="s">
        <v>57</v>
      </c>
      <c r="S8" s="66">
        <v>0</v>
      </c>
      <c r="T8" s="124">
        <v>1668360143</v>
      </c>
      <c r="U8" s="124">
        <f>+T8</f>
        <v>1668360143</v>
      </c>
      <c r="V8" s="75" t="s">
        <v>32</v>
      </c>
      <c r="W8" s="3" t="s">
        <v>33</v>
      </c>
      <c r="X8" s="75" t="s">
        <v>114</v>
      </c>
      <c r="Y8" s="76">
        <v>3009133992</v>
      </c>
      <c r="Z8" s="52" t="s">
        <v>115</v>
      </c>
      <c r="AA8" s="75"/>
      <c r="AB8" s="75" t="s">
        <v>96</v>
      </c>
      <c r="AC8" s="75" t="s">
        <v>570</v>
      </c>
      <c r="AD8" s="61" t="s">
        <v>2296</v>
      </c>
      <c r="AE8" s="51"/>
      <c r="AF8" s="51"/>
    </row>
    <row r="9" spans="1:32" s="105" customFormat="1" ht="82.5" x14ac:dyDescent="0.25">
      <c r="A9" s="61" t="s">
        <v>2282</v>
      </c>
      <c r="B9" s="75" t="s">
        <v>96</v>
      </c>
      <c r="C9" s="24">
        <v>625</v>
      </c>
      <c r="D9" s="75" t="s">
        <v>2214</v>
      </c>
      <c r="E9" s="75"/>
      <c r="F9" s="75"/>
      <c r="G9" s="75" t="s">
        <v>2272</v>
      </c>
      <c r="H9" s="75" t="s">
        <v>2215</v>
      </c>
      <c r="I9" s="51"/>
      <c r="J9" s="75" t="s">
        <v>39</v>
      </c>
      <c r="K9" s="75">
        <v>9</v>
      </c>
      <c r="L9" s="75" t="s">
        <v>28</v>
      </c>
      <c r="M9" s="75">
        <v>2</v>
      </c>
      <c r="N9" s="75" t="s">
        <v>134</v>
      </c>
      <c r="O9" s="75"/>
      <c r="P9" s="75" t="s">
        <v>43</v>
      </c>
      <c r="Q9" s="75">
        <v>0</v>
      </c>
      <c r="R9" s="75" t="s">
        <v>57</v>
      </c>
      <c r="S9" s="66">
        <v>0</v>
      </c>
      <c r="T9" s="124">
        <v>1662000000</v>
      </c>
      <c r="U9" s="124">
        <f>+T9</f>
        <v>1662000000</v>
      </c>
      <c r="V9" s="75" t="s">
        <v>32</v>
      </c>
      <c r="W9" s="3" t="s">
        <v>33</v>
      </c>
      <c r="X9" s="75" t="s">
        <v>145</v>
      </c>
      <c r="Y9" s="76">
        <v>3009133992</v>
      </c>
      <c r="Z9" s="52" t="s">
        <v>2216</v>
      </c>
      <c r="AA9" s="75"/>
      <c r="AB9" s="75" t="s">
        <v>96</v>
      </c>
      <c r="AC9" s="75" t="s">
        <v>570</v>
      </c>
      <c r="AD9" s="61" t="s">
        <v>2297</v>
      </c>
      <c r="AE9" s="51"/>
      <c r="AF9" s="51"/>
    </row>
    <row r="10" spans="1:32" s="105" customFormat="1" ht="82.5" x14ac:dyDescent="0.25">
      <c r="A10" s="61" t="s">
        <v>2283</v>
      </c>
      <c r="B10" s="75" t="s">
        <v>96</v>
      </c>
      <c r="C10" s="24">
        <v>626</v>
      </c>
      <c r="D10" s="75" t="s">
        <v>2217</v>
      </c>
      <c r="E10" s="75"/>
      <c r="F10" s="75"/>
      <c r="G10" s="75" t="s">
        <v>2273</v>
      </c>
      <c r="H10" s="75" t="s">
        <v>2218</v>
      </c>
      <c r="I10" s="51"/>
      <c r="J10" s="75" t="s">
        <v>39</v>
      </c>
      <c r="K10" s="75">
        <v>9</v>
      </c>
      <c r="L10" s="75" t="s">
        <v>28</v>
      </c>
      <c r="M10" s="75">
        <v>2</v>
      </c>
      <c r="N10" s="75" t="s">
        <v>134</v>
      </c>
      <c r="O10" s="75"/>
      <c r="P10" s="75" t="s">
        <v>43</v>
      </c>
      <c r="Q10" s="75">
        <v>0</v>
      </c>
      <c r="R10" s="75" t="s">
        <v>57</v>
      </c>
      <c r="S10" s="66">
        <v>0</v>
      </c>
      <c r="T10" s="123">
        <v>134000000</v>
      </c>
      <c r="U10" s="123">
        <f>+T10</f>
        <v>134000000</v>
      </c>
      <c r="V10" s="75" t="s">
        <v>32</v>
      </c>
      <c r="W10" s="3" t="s">
        <v>33</v>
      </c>
      <c r="X10" s="79" t="s">
        <v>407</v>
      </c>
      <c r="Y10" s="76">
        <v>3009133992</v>
      </c>
      <c r="Z10" s="65" t="s">
        <v>2298</v>
      </c>
      <c r="AA10" s="75"/>
      <c r="AB10" s="75" t="s">
        <v>96</v>
      </c>
      <c r="AC10" s="75" t="s">
        <v>570</v>
      </c>
      <c r="AD10" s="61" t="s">
        <v>2299</v>
      </c>
      <c r="AE10" s="51"/>
      <c r="AF10" s="51"/>
    </row>
    <row r="11" spans="1:32" s="105" customFormat="1" ht="60" x14ac:dyDescent="0.25">
      <c r="A11" s="61"/>
      <c r="B11" s="61" t="s">
        <v>106</v>
      </c>
      <c r="C11" s="120">
        <v>633</v>
      </c>
      <c r="D11" s="61">
        <v>80131502</v>
      </c>
      <c r="E11" s="61"/>
      <c r="F11" s="61"/>
      <c r="G11" s="61" t="s">
        <v>2308</v>
      </c>
      <c r="H11" s="61" t="s">
        <v>179</v>
      </c>
      <c r="I11" s="61"/>
      <c r="J11" s="61" t="s">
        <v>39</v>
      </c>
      <c r="K11" s="61">
        <v>9</v>
      </c>
      <c r="L11" s="61" t="s">
        <v>28</v>
      </c>
      <c r="M11" s="61">
        <v>3</v>
      </c>
      <c r="N11" s="61" t="s">
        <v>29</v>
      </c>
      <c r="O11" s="61" t="s">
        <v>704</v>
      </c>
      <c r="P11" s="61" t="s">
        <v>43</v>
      </c>
      <c r="Q11" s="61">
        <v>0</v>
      </c>
      <c r="R11" s="61" t="s">
        <v>31</v>
      </c>
      <c r="S11" s="41">
        <v>10000000</v>
      </c>
      <c r="T11" s="41">
        <f>+M11*S11</f>
        <v>30000000</v>
      </c>
      <c r="U11" s="25">
        <f>+T11</f>
        <v>30000000</v>
      </c>
      <c r="V11" s="61" t="s">
        <v>32</v>
      </c>
      <c r="W11" s="61" t="s">
        <v>33</v>
      </c>
      <c r="X11" s="61" t="s">
        <v>456</v>
      </c>
      <c r="Y11" s="62">
        <v>3009133992</v>
      </c>
      <c r="Z11" s="52" t="s">
        <v>457</v>
      </c>
      <c r="AA11" s="61"/>
      <c r="AB11" s="61" t="s">
        <v>106</v>
      </c>
      <c r="AC11" s="61" t="s">
        <v>274</v>
      </c>
      <c r="AD11" s="61" t="s">
        <v>2291</v>
      </c>
      <c r="AE11" s="61"/>
      <c r="AF11" s="61"/>
    </row>
    <row r="12" spans="1:32" s="35" customFormat="1" ht="97.5" customHeight="1" x14ac:dyDescent="0.25">
      <c r="A12" s="75"/>
      <c r="B12" s="75" t="s">
        <v>96</v>
      </c>
      <c r="C12" s="120">
        <v>634</v>
      </c>
      <c r="D12" s="75" t="s">
        <v>2217</v>
      </c>
      <c r="E12" s="75"/>
      <c r="F12" s="75"/>
      <c r="G12" s="75" t="s">
        <v>2309</v>
      </c>
      <c r="H12" s="75" t="s">
        <v>2300</v>
      </c>
      <c r="I12" s="51"/>
      <c r="J12" s="75" t="s">
        <v>39</v>
      </c>
      <c r="K12" s="75">
        <v>9</v>
      </c>
      <c r="L12" s="75" t="s">
        <v>28</v>
      </c>
      <c r="M12" s="75">
        <v>2</v>
      </c>
      <c r="N12" s="75" t="s">
        <v>134</v>
      </c>
      <c r="O12" s="75"/>
      <c r="P12" s="75" t="s">
        <v>43</v>
      </c>
      <c r="Q12" s="75">
        <v>0</v>
      </c>
      <c r="R12" s="75" t="s">
        <v>57</v>
      </c>
      <c r="S12" s="66">
        <v>0</v>
      </c>
      <c r="T12" s="66">
        <v>1000000000</v>
      </c>
      <c r="U12" s="66">
        <f>+T12</f>
        <v>1000000000</v>
      </c>
      <c r="V12" s="75" t="s">
        <v>32</v>
      </c>
      <c r="W12" s="3" t="s">
        <v>33</v>
      </c>
      <c r="X12" s="75" t="s">
        <v>97</v>
      </c>
      <c r="Y12" s="76">
        <v>3009133992</v>
      </c>
      <c r="Z12" s="52" t="s">
        <v>2301</v>
      </c>
      <c r="AA12" s="75"/>
      <c r="AB12" s="75" t="s">
        <v>96</v>
      </c>
      <c r="AC12" s="75" t="s">
        <v>570</v>
      </c>
      <c r="AD12" s="75" t="s">
        <v>2291</v>
      </c>
      <c r="AE12" s="51"/>
      <c r="AF12" s="51"/>
    </row>
    <row r="13" spans="1:32" s="105" customFormat="1" ht="138.75" customHeight="1" x14ac:dyDescent="0.25">
      <c r="A13" s="82"/>
      <c r="B13" s="61" t="s">
        <v>106</v>
      </c>
      <c r="C13" s="120">
        <v>635</v>
      </c>
      <c r="D13" s="61">
        <v>80111600</v>
      </c>
      <c r="E13" s="61"/>
      <c r="F13" s="99"/>
      <c r="G13" s="61" t="s">
        <v>2310</v>
      </c>
      <c r="H13" s="61" t="s">
        <v>739</v>
      </c>
      <c r="I13" s="61" t="s">
        <v>2311</v>
      </c>
      <c r="J13" s="61" t="s">
        <v>39</v>
      </c>
      <c r="K13" s="61">
        <v>9</v>
      </c>
      <c r="L13" s="61" t="s">
        <v>28</v>
      </c>
      <c r="M13" s="61">
        <v>3.5</v>
      </c>
      <c r="N13" s="61" t="s">
        <v>29</v>
      </c>
      <c r="O13" s="61" t="s">
        <v>704</v>
      </c>
      <c r="P13" s="61" t="s">
        <v>43</v>
      </c>
      <c r="Q13" s="61">
        <v>0</v>
      </c>
      <c r="R13" s="61" t="s">
        <v>57</v>
      </c>
      <c r="S13" s="3">
        <v>8500000</v>
      </c>
      <c r="T13" s="3">
        <f>+M13*S13</f>
        <v>29750000</v>
      </c>
      <c r="U13" s="3">
        <f t="shared" ref="U13" si="2">+T13</f>
        <v>29750000</v>
      </c>
      <c r="V13" s="61" t="s">
        <v>32</v>
      </c>
      <c r="W13" s="61" t="s">
        <v>33</v>
      </c>
      <c r="X13" s="61" t="s">
        <v>234</v>
      </c>
      <c r="Y13" s="62">
        <v>3009133992</v>
      </c>
      <c r="Z13" s="52" t="s">
        <v>249</v>
      </c>
      <c r="AA13" s="61"/>
      <c r="AB13" s="61" t="s">
        <v>106</v>
      </c>
      <c r="AC13" s="61" t="s">
        <v>569</v>
      </c>
      <c r="AD13" s="75" t="s">
        <v>2291</v>
      </c>
      <c r="AE13" s="100"/>
      <c r="AF13" s="100"/>
    </row>
  </sheetData>
  <conditionalFormatting sqref="C1">
    <cfRule type="duplicateValues" dxfId="82" priority="92"/>
  </conditionalFormatting>
  <conditionalFormatting sqref="C1 C4">
    <cfRule type="duplicateValues" dxfId="81" priority="87"/>
  </conditionalFormatting>
  <conditionalFormatting sqref="C1">
    <cfRule type="duplicateValues" dxfId="80" priority="91"/>
  </conditionalFormatting>
  <conditionalFormatting sqref="C1">
    <cfRule type="duplicateValues" dxfId="79" priority="90"/>
  </conditionalFormatting>
  <conditionalFormatting sqref="C1">
    <cfRule type="duplicateValues" dxfId="78" priority="89"/>
  </conditionalFormatting>
  <conditionalFormatting sqref="C1">
    <cfRule type="duplicateValues" dxfId="77" priority="88"/>
  </conditionalFormatting>
  <conditionalFormatting sqref="C4">
    <cfRule type="duplicateValues" dxfId="76" priority="79"/>
    <cfRule type="duplicateValues" dxfId="75" priority="80"/>
    <cfRule type="duplicateValues" dxfId="74" priority="81"/>
    <cfRule type="duplicateValues" dxfId="73" priority="82"/>
    <cfRule type="duplicateValues" dxfId="72" priority="83"/>
    <cfRule type="duplicateValues" dxfId="71" priority="84"/>
  </conditionalFormatting>
  <conditionalFormatting sqref="C4">
    <cfRule type="duplicateValues" dxfId="70" priority="85"/>
  </conditionalFormatting>
  <conditionalFormatting sqref="C4">
    <cfRule type="duplicateValues" dxfId="69" priority="86"/>
  </conditionalFormatting>
  <conditionalFormatting sqref="C5">
    <cfRule type="duplicateValues" dxfId="68" priority="67"/>
    <cfRule type="duplicateValues" dxfId="67" priority="68"/>
    <cfRule type="duplicateValues" dxfId="66" priority="69"/>
    <cfRule type="duplicateValues" dxfId="65" priority="70"/>
    <cfRule type="duplicateValues" dxfId="64" priority="71"/>
    <cfRule type="duplicateValues" dxfId="63" priority="72"/>
    <cfRule type="duplicateValues" dxfId="62" priority="73"/>
    <cfRule type="duplicateValues" dxfId="61" priority="74"/>
    <cfRule type="duplicateValues" dxfId="60" priority="75"/>
    <cfRule type="duplicateValues" dxfId="59" priority="76"/>
    <cfRule type="duplicateValues" dxfId="58" priority="77"/>
  </conditionalFormatting>
  <conditionalFormatting sqref="C5">
    <cfRule type="duplicateValues" dxfId="57" priority="78"/>
  </conditionalFormatting>
  <conditionalFormatting sqref="C11">
    <cfRule type="duplicateValues" dxfId="56" priority="59"/>
    <cfRule type="duplicateValues" dxfId="55" priority="60"/>
    <cfRule type="duplicateValues" dxfId="54" priority="61"/>
    <cfRule type="duplicateValues" dxfId="53" priority="62"/>
    <cfRule type="duplicateValues" dxfId="52" priority="63"/>
    <cfRule type="duplicateValues" dxfId="51" priority="64"/>
    <cfRule type="duplicateValues" dxfId="50" priority="65"/>
    <cfRule type="duplicateValues" dxfId="49" priority="66"/>
  </conditionalFormatting>
  <conditionalFormatting sqref="C11">
    <cfRule type="duplicateValues" dxfId="48" priority="58"/>
  </conditionalFormatting>
  <conditionalFormatting sqref="C3">
    <cfRule type="duplicateValues" dxfId="47" priority="45"/>
  </conditionalFormatting>
  <conditionalFormatting sqref="C3">
    <cfRule type="duplicateValues" dxfId="46" priority="40"/>
  </conditionalFormatting>
  <conditionalFormatting sqref="C3">
    <cfRule type="duplicateValues" dxfId="45" priority="46"/>
  </conditionalFormatting>
  <conditionalFormatting sqref="C3">
    <cfRule type="duplicateValues" dxfId="44" priority="44"/>
  </conditionalFormatting>
  <conditionalFormatting sqref="C3">
    <cfRule type="duplicateValues" dxfId="43" priority="43"/>
  </conditionalFormatting>
  <conditionalFormatting sqref="C3">
    <cfRule type="duplicateValues" dxfId="42" priority="42"/>
  </conditionalFormatting>
  <conditionalFormatting sqref="C3">
    <cfRule type="duplicateValues" dxfId="41" priority="41"/>
  </conditionalFormatting>
  <conditionalFormatting sqref="C3">
    <cfRule type="duplicateValues" dxfId="40" priority="47"/>
  </conditionalFormatting>
  <conditionalFormatting sqref="C3">
    <cfRule type="duplicateValues" dxfId="39" priority="48"/>
  </conditionalFormatting>
  <conditionalFormatting sqref="C6">
    <cfRule type="duplicateValues" dxfId="38" priority="39"/>
  </conditionalFormatting>
  <conditionalFormatting sqref="C6">
    <cfRule type="duplicateValues" dxfId="37" priority="31"/>
    <cfRule type="duplicateValues" dxfId="36" priority="32"/>
    <cfRule type="duplicateValues" dxfId="35" priority="33"/>
    <cfRule type="duplicateValues" dxfId="34" priority="34"/>
    <cfRule type="duplicateValues" dxfId="33" priority="35"/>
    <cfRule type="duplicateValues" dxfId="32" priority="36"/>
    <cfRule type="duplicateValues" dxfId="31" priority="37"/>
    <cfRule type="duplicateValues" dxfId="30" priority="38"/>
  </conditionalFormatting>
  <conditionalFormatting sqref="C12">
    <cfRule type="duplicateValues" dxfId="29" priority="23"/>
    <cfRule type="duplicateValues" dxfId="28" priority="24"/>
    <cfRule type="duplicateValues" dxfId="27" priority="25"/>
    <cfRule type="duplicateValues" dxfId="26" priority="26"/>
    <cfRule type="duplicateValues" dxfId="25" priority="27"/>
    <cfRule type="duplicateValues" dxfId="24" priority="28"/>
    <cfRule type="duplicateValues" dxfId="23" priority="29"/>
    <cfRule type="duplicateValues" dxfId="22" priority="30"/>
  </conditionalFormatting>
  <conditionalFormatting sqref="C12">
    <cfRule type="duplicateValues" dxfId="21" priority="22"/>
  </conditionalFormatting>
  <conditionalFormatting sqref="C2">
    <cfRule type="duplicateValues" dxfId="20" priority="16"/>
    <cfRule type="duplicateValues" dxfId="19" priority="17"/>
    <cfRule type="duplicateValues" dxfId="18" priority="18"/>
  </conditionalFormatting>
  <conditionalFormatting sqref="C2">
    <cfRule type="duplicateValues" dxfId="17" priority="15"/>
  </conditionalFormatting>
  <conditionalFormatting sqref="C2">
    <cfRule type="duplicateValues" dxfId="16" priority="10"/>
  </conditionalFormatting>
  <conditionalFormatting sqref="C2">
    <cfRule type="duplicateValues" dxfId="15" priority="19"/>
  </conditionalFormatting>
  <conditionalFormatting sqref="C2">
    <cfRule type="duplicateValues" dxfId="14" priority="14"/>
  </conditionalFormatting>
  <conditionalFormatting sqref="C2">
    <cfRule type="duplicateValues" dxfId="13" priority="13"/>
  </conditionalFormatting>
  <conditionalFormatting sqref="C2">
    <cfRule type="duplicateValues" dxfId="12" priority="12"/>
  </conditionalFormatting>
  <conditionalFormatting sqref="C2">
    <cfRule type="duplicateValues" dxfId="11" priority="11"/>
  </conditionalFormatting>
  <conditionalFormatting sqref="C2">
    <cfRule type="duplicateValues" dxfId="10" priority="20"/>
  </conditionalFormatting>
  <conditionalFormatting sqref="C2">
    <cfRule type="duplicateValues" dxfId="9" priority="21"/>
  </conditionalFormatting>
  <conditionalFormatting sqref="C13">
    <cfRule type="duplicateValues" dxfId="8" priority="2"/>
    <cfRule type="duplicateValues" dxfId="7" priority="3"/>
    <cfRule type="duplicateValues" dxfId="6" priority="4"/>
    <cfRule type="duplicateValues" dxfId="5" priority="5"/>
    <cfRule type="duplicateValues" dxfId="4" priority="6"/>
    <cfRule type="duplicateValues" dxfId="3" priority="7"/>
    <cfRule type="duplicateValues" dxfId="2" priority="8"/>
    <cfRule type="duplicateValues" dxfId="1" priority="9"/>
  </conditionalFormatting>
  <conditionalFormatting sqref="C13">
    <cfRule type="duplicateValues" dxfId="0" priority="1"/>
  </conditionalFormatting>
  <hyperlinks>
    <hyperlink ref="Z4" r:id="rId1" display="juan.arcos@migracioncolombia.gov.co" xr:uid="{80187253-95A3-42CA-9541-CE8E1474F5EF}"/>
    <hyperlink ref="Z5" r:id="rId2" xr:uid="{D81690E9-BB3D-41AC-9AD3-12C5611DE96C}"/>
    <hyperlink ref="Z11" r:id="rId3" xr:uid="{7B83BE29-8A50-401B-8C59-77CE96F4577D}"/>
    <hyperlink ref="Z3" r:id="rId4" xr:uid="{B11D306C-DCA8-4CCE-8CAF-4BCE9F7C7055}"/>
    <hyperlink ref="Z6" r:id="rId5" xr:uid="{ABE20AD4-D44E-4E42-AA93-AAD65AF08FFD}"/>
    <hyperlink ref="Z8" r:id="rId6" xr:uid="{AE53CF8B-0222-4178-8441-713B7F2D3C72}"/>
    <hyperlink ref="Z9" r:id="rId7" xr:uid="{D6FA1A56-01E2-495E-A9E3-0E33FE28FA90}"/>
    <hyperlink ref="Z10" r:id="rId8" xr:uid="{53669E26-1913-45DE-9300-17EFF635EF31}"/>
    <hyperlink ref="Z12" r:id="rId9" xr:uid="{D3FCB11A-6994-44A8-86C4-C96351E5762D}"/>
    <hyperlink ref="Z2" r:id="rId10" xr:uid="{963447F5-ADBF-4631-BEFF-DE4F2A68AD11}"/>
    <hyperlink ref="Z7" r:id="rId11" xr:uid="{40815406-E204-4DC2-ABEC-45354A0B9C91}"/>
    <hyperlink ref="Z13" r:id="rId12" xr:uid="{997E8D38-DF57-4BBC-975B-BF608868F1A4}"/>
  </hyperlinks>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PAABS 2025 - CONSOLIDADO</vt:lpstr>
      <vt:lpstr>PUBLICACIÓN</vt:lpstr>
      <vt:lpstr>PARA V27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Olga Lucia Ibañez Sanchez</cp:lastModifiedBy>
  <cp:lastPrinted>2024-12-19T19:22:48Z</cp:lastPrinted>
  <dcterms:created xsi:type="dcterms:W3CDTF">2023-12-27T19:40:52Z</dcterms:created>
  <dcterms:modified xsi:type="dcterms:W3CDTF">2025-09-25T21:22:27Z</dcterms:modified>
</cp:coreProperties>
</file>