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1072194063C\Desktop\BK INGRID\PAABS\PAABS 2025\V29\"/>
    </mc:Choice>
  </mc:AlternateContent>
  <xr:revisionPtr revIDLastSave="0" documentId="8_{650C2DBC-EB7B-427F-B150-2D0A4A09BD39}"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Hoja1" sheetId="58" r:id="rId2"/>
    <sheet name="PAABS V29" sheetId="57" state="hidden" r:id="rId3"/>
  </sheets>
  <externalReferences>
    <externalReference r:id="rId4"/>
  </externalReferences>
  <definedNames>
    <definedName name="_xlnm._FilterDatabase" localSheetId="0" hidden="1">'PAABS 2025 - CONSOLIDADO'!$A$1:$AF$656</definedName>
    <definedName name="_xlnm._FilterDatabase" localSheetId="2" hidden="1">'PAABS V29'!$A$1:$AF$20</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66" i="48" l="1"/>
  <c r="T666" i="48"/>
  <c r="T665" i="48"/>
  <c r="U665" i="48" s="1"/>
  <c r="U664" i="48"/>
  <c r="U663" i="48"/>
  <c r="U660" i="48"/>
  <c r="S659" i="48"/>
  <c r="T659" i="48" s="1"/>
  <c r="U659" i="48" s="1"/>
  <c r="T657" i="48"/>
  <c r="U657" i="48" s="1"/>
  <c r="T607" i="48"/>
  <c r="U607" i="48" s="1"/>
  <c r="T197" i="48"/>
  <c r="U197" i="48" s="1"/>
  <c r="U103" i="48"/>
  <c r="U98" i="48"/>
  <c r="U20" i="57" l="1"/>
  <c r="T20" i="57"/>
  <c r="T19" i="57" l="1"/>
  <c r="U19" i="57" s="1"/>
  <c r="U3" i="57"/>
  <c r="U18" i="57" l="1"/>
  <c r="U17" i="57"/>
  <c r="U14" i="57" l="1"/>
  <c r="S13" i="57" l="1"/>
  <c r="T13" i="57" s="1"/>
  <c r="U13" i="57" s="1"/>
  <c r="U2" i="57"/>
  <c r="T10" i="57"/>
  <c r="U10" i="57" s="1"/>
  <c r="T5" i="57"/>
  <c r="U5" i="57" s="1"/>
  <c r="T11" i="57"/>
  <c r="U11" i="57" s="1"/>
  <c r="U656" i="48"/>
  <c r="U655" i="48"/>
  <c r="T655" i="48"/>
  <c r="T653" i="48"/>
  <c r="T652" i="48"/>
  <c r="T651" i="48"/>
  <c r="T650" i="48"/>
  <c r="T649" i="48"/>
  <c r="U649" i="48" s="1"/>
  <c r="T648" i="48"/>
  <c r="U648" i="48" s="1"/>
  <c r="T646" i="48"/>
  <c r="U646" i="48" s="1"/>
  <c r="T645" i="48"/>
  <c r="U645" i="48" s="1"/>
  <c r="T644" i="48"/>
  <c r="U644" i="48" s="1"/>
  <c r="T643" i="48"/>
  <c r="U643" i="48" s="1"/>
  <c r="T642" i="48"/>
  <c r="U642" i="48" s="1"/>
  <c r="T641" i="48"/>
  <c r="U641" i="48" s="1"/>
  <c r="T640" i="48"/>
  <c r="U640" i="48" s="1"/>
  <c r="U639" i="48"/>
  <c r="T639" i="48"/>
  <c r="U638" i="48"/>
  <c r="T638" i="48"/>
  <c r="U637" i="48"/>
  <c r="U636" i="48"/>
  <c r="U635" i="48"/>
  <c r="T633" i="48"/>
  <c r="U633" i="48" s="1"/>
  <c r="T632" i="48"/>
  <c r="U632" i="48" s="1"/>
  <c r="T631" i="48"/>
  <c r="U631" i="48" s="1"/>
  <c r="T628" i="48"/>
  <c r="U628" i="48" s="1"/>
  <c r="U625" i="48"/>
  <c r="T624" i="48"/>
  <c r="U624" i="48" s="1"/>
  <c r="T623" i="48"/>
  <c r="U623" i="48" s="1"/>
  <c r="T619" i="48"/>
  <c r="U619" i="48" s="1"/>
  <c r="T605" i="48"/>
  <c r="U605" i="48" s="1"/>
  <c r="T499" i="48"/>
  <c r="U499" i="48" s="1"/>
  <c r="U451" i="48"/>
  <c r="U442" i="48"/>
  <c r="U440" i="48"/>
  <c r="U252" i="48"/>
  <c r="T191" i="48"/>
  <c r="U191" i="48" s="1"/>
  <c r="T168" i="48"/>
  <c r="U168" i="48" s="1"/>
  <c r="U119" i="48"/>
  <c r="T63" i="48"/>
  <c r="U63" i="48" s="1"/>
  <c r="U627" i="48" l="1"/>
  <c r="T620" i="48"/>
  <c r="U620" i="48" s="1"/>
  <c r="U426" i="48"/>
  <c r="U629" i="48" l="1"/>
  <c r="U617" i="48"/>
  <c r="U610" i="48"/>
  <c r="T608" i="48"/>
  <c r="U608" i="48" s="1"/>
  <c r="T604" i="48"/>
  <c r="U604" i="48" s="1"/>
  <c r="U600" i="48"/>
  <c r="T599" i="48"/>
  <c r="U599" i="48" s="1"/>
  <c r="T594" i="48"/>
  <c r="U594" i="48" s="1"/>
  <c r="T577" i="48"/>
  <c r="U577" i="48" s="1"/>
  <c r="U557" i="48"/>
  <c r="U552" i="48"/>
  <c r="T552" i="48"/>
  <c r="T528" i="48"/>
  <c r="U528" i="48" s="1"/>
  <c r="T453" i="48"/>
  <c r="U453" i="48" s="1"/>
  <c r="U281" i="48"/>
  <c r="T190" i="48"/>
  <c r="U190" i="48" s="1"/>
  <c r="U140" i="48"/>
  <c r="U439" i="48" l="1"/>
  <c r="U321" i="48"/>
  <c r="T611" i="48"/>
  <c r="U611" i="48" s="1"/>
  <c r="U559" i="48"/>
  <c r="U8" i="48"/>
  <c r="U618" i="48"/>
  <c r="M618" i="48"/>
  <c r="T616" i="48"/>
  <c r="U616" i="48" s="1"/>
  <c r="U613" i="48"/>
  <c r="M613" i="48"/>
  <c r="U612" i="48"/>
  <c r="M612" i="48"/>
  <c r="U579" i="48"/>
  <c r="U135" i="48"/>
  <c r="U606" i="48"/>
  <c r="T578" i="48"/>
  <c r="U578" i="48" s="1"/>
  <c r="T572" i="48"/>
  <c r="U572" i="48" s="1"/>
  <c r="T556" i="48"/>
  <c r="U556" i="48" s="1"/>
  <c r="T550" i="48"/>
  <c r="U550" i="48" s="1"/>
  <c r="U157" i="48"/>
  <c r="T609" i="48" l="1"/>
  <c r="U609" i="48" s="1"/>
  <c r="T603" i="48"/>
  <c r="U603" i="48" s="1"/>
  <c r="U602" i="48"/>
  <c r="T602" i="48"/>
  <c r="T601" i="48"/>
  <c r="U601" i="48" s="1"/>
  <c r="T598" i="48"/>
  <c r="U598" i="48" s="1"/>
  <c r="T585" i="48"/>
  <c r="U585" i="48" s="1"/>
  <c r="T562" i="48"/>
  <c r="U562" i="48" s="1"/>
  <c r="T522" i="48"/>
  <c r="U522" i="48" s="1"/>
  <c r="U429" i="48"/>
  <c r="U271" i="48"/>
  <c r="U265" i="48"/>
  <c r="U533"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T139" i="48" l="1"/>
  <c r="U139" i="48" s="1"/>
  <c r="T464" i="48"/>
  <c r="U464" i="48" s="1"/>
  <c r="T463" i="48"/>
  <c r="U463" i="48" s="1"/>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<sst xmlns="http://schemas.openxmlformats.org/spreadsheetml/2006/main" count="12680" uniqueCount="2401">
  <si>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</si>
  <si>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</si>
  <si>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</si>
  <si>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</si>
  <si>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</si>
  <si>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</si>
  <si>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</si>
  <si>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</si>
  <si>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</si>
  <si>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</si>
  <si>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</si>
  <si>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</si>
  <si>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</si>
  <si>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</si>
  <si>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</si>
  <si>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</si>
  <si>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</si>
  <si>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</si>
  <si>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</si>
  <si>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</si>
  <si>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</si>
  <si>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</si>
  <si>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</si>
  <si>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</si>
  <si>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</si>
  <si>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</si>
  <si>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</si>
  <si>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</si>
  <si>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</si>
  <si>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</si>
  <si>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</si>
  <si>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</si>
  <si>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</si>
  <si>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</si>
  <si>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</si>
  <si>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</si>
  <si>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</si>
  <si>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</si>
  <si>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</si>
  <si>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</si>
  <si>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</si>
  <si>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</si>
  <si>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</si>
  <si>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</si>
  <si>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</si>
  <si>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</si>
  <si>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</si>
  <si>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</si>
  <si>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DIRECCIÓN GENERAL</t>
  </si>
  <si>
    <t>DG-2</t>
  </si>
  <si>
    <t>FEBRERO</t>
  </si>
  <si>
    <t>DG-3</t>
  </si>
  <si>
    <t>DG-4</t>
  </si>
  <si>
    <t>MAYO</t>
  </si>
  <si>
    <t>DG-5</t>
  </si>
  <si>
    <t>DG-6</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</si>
  <si>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</si>
  <si>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</si>
  <si>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</si>
  <si>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</si>
  <si>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</si>
  <si>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</si>
  <si>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</si>
  <si>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</si>
  <si>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</si>
  <si>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</si>
  <si>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</si>
  <si>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</si>
  <si>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</si>
  <si>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</si>
  <si>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</si>
  <si>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</si>
  <si>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</si>
  <si>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</si>
  <si>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</si>
  <si>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</si>
  <si>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</si>
  <si>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</si>
  <si>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</si>
  <si>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</si>
  <si>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</si>
  <si>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</si>
  <si>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</si>
  <si>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</si>
  <si>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</si>
  <si>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</si>
  <si>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</si>
  <si>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</si>
  <si>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</si>
  <si>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</si>
  <si>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</si>
  <si>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</si>
  <si>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</si>
  <si>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</si>
  <si>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</si>
  <si>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</si>
  <si>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</si>
  <si>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</si>
  <si>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</si>
  <si>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</si>
  <si>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</si>
  <si>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</si>
  <si>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</si>
  <si>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</si>
  <si>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</si>
  <si>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</si>
  <si>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</si>
  <si>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</si>
  <si>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</si>
  <si>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</si>
  <si>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</si>
  <si>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</si>
  <si>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</si>
  <si>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</si>
  <si>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</si>
  <si>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</si>
  <si>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</si>
  <si>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</si>
  <si>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</si>
  <si>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</si>
  <si>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</si>
  <si>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</si>
  <si>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</si>
  <si>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</si>
  <si>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</si>
  <si>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</si>
  <si>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</si>
  <si>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</si>
  <si>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</si>
  <si>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</si>
  <si>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</si>
  <si>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</si>
  <si>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</si>
  <si>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</si>
  <si>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</si>
  <si>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</si>
  <si>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</si>
  <si>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</si>
  <si>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</si>
  <si>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</si>
  <si>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</si>
  <si>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</si>
  <si>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</si>
  <si>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</si>
  <si>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</si>
  <si>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</si>
  <si>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</si>
  <si>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</si>
  <si>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</si>
  <si>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</si>
  <si>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</si>
  <si>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</si>
  <si>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</si>
  <si>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</si>
  <si>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</si>
  <si>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</si>
  <si>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</si>
  <si>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</si>
  <si>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</si>
  <si>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</si>
  <si>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</si>
  <si>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</si>
  <si>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</si>
  <si>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</si>
  <si>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</si>
  <si>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</si>
  <si>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</si>
  <si>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</si>
  <si>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</si>
  <si>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</si>
  <si>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</si>
  <si>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</si>
  <si>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</si>
  <si>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</si>
  <si>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</si>
  <si>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</si>
  <si>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</si>
  <si>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</si>
  <si>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</si>
  <si>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</si>
  <si>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</si>
  <si>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</si>
  <si>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</si>
  <si>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</si>
  <si>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</si>
  <si>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</si>
  <si>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</si>
  <si>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</si>
  <si>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</si>
  <si>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</si>
  <si>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</si>
  <si>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</si>
  <si>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</si>
  <si>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</si>
  <si>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</si>
  <si>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</si>
  <si>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</si>
  <si>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</si>
  <si>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</si>
  <si>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</si>
  <si>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</si>
  <si>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</si>
  <si>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</si>
  <si>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</si>
  <si>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</si>
  <si>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</si>
  <si>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</si>
  <si>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</si>
  <si>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</si>
  <si>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</si>
  <si>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</si>
  <si>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</si>
  <si>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</si>
  <si>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</si>
  <si>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</si>
  <si>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</si>
  <si>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</si>
  <si>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</si>
  <si>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</si>
  <si>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</si>
  <si>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</si>
  <si>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</si>
  <si>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</si>
  <si>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</si>
  <si>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</si>
  <si>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</si>
  <si>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</si>
  <si>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</si>
  <si>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</si>
  <si>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</si>
  <si>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</si>
  <si>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</si>
  <si>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</si>
  <si>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</si>
  <si>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</si>
  <si>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</si>
  <si>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</si>
  <si>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</si>
  <si>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</si>
  <si>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</si>
  <si>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</si>
  <si>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</si>
  <si>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</si>
  <si>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</si>
  <si>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</si>
  <si>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</si>
  <si>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</si>
  <si>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</si>
  <si>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</si>
  <si>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</si>
  <si>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</si>
  <si>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</si>
  <si>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</si>
  <si>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</si>
  <si>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</si>
  <si>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</si>
  <si>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</si>
  <si>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</si>
  <si>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</si>
  <si>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</si>
  <si>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</si>
  <si>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</si>
  <si>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</si>
  <si>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</si>
  <si>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</si>
  <si>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</si>
  <si>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</si>
  <si>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</si>
  <si>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</si>
  <si>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</si>
  <si>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</si>
  <si>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</si>
  <si>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</si>
  <si>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</si>
  <si>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</si>
  <si>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</si>
  <si>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</si>
  <si>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</si>
  <si>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</si>
  <si>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</si>
  <si>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</si>
  <si>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</si>
  <si>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</si>
  <si>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</si>
  <si>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</si>
  <si>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</si>
  <si>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</si>
  <si>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</si>
  <si>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</si>
  <si>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</si>
  <si>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</si>
  <si>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</si>
  <si>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</si>
  <si>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</si>
  <si>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</si>
  <si>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</si>
  <si>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</si>
  <si>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</si>
  <si>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</si>
  <si>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</si>
  <si>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</si>
  <si>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</si>
  <si>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</si>
  <si>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</si>
  <si>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</si>
  <si>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</si>
  <si>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</si>
  <si>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</si>
  <si>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</si>
  <si>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</si>
  <si>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</si>
  <si>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</si>
  <si>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</si>
  <si>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</si>
  <si>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</si>
  <si>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</si>
  <si>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</si>
  <si>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</si>
  <si>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</si>
  <si>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</si>
  <si>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</si>
  <si>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</si>
  <si>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</si>
  <si>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</si>
  <si>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</si>
  <si>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</si>
  <si>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</si>
  <si>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</si>
  <si>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</si>
  <si>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</si>
  <si>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</si>
  <si>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</si>
  <si>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</si>
  <si>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</si>
  <si>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</si>
  <si>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</si>
  <si>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</si>
  <si>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</si>
  <si>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</si>
  <si>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</si>
  <si>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</si>
  <si>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</si>
  <si>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</si>
  <si>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</si>
  <si>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</si>
  <si>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</si>
  <si>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</si>
  <si>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</si>
  <si>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</si>
  <si>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</si>
  <si>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</si>
  <si>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</si>
  <si>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</si>
  <si>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</si>
  <si>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</si>
  <si>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</si>
  <si>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</si>
  <si>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</si>
  <si>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</si>
  <si>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</si>
  <si>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</si>
  <si>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</si>
  <si>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</si>
  <si>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</si>
  <si>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</si>
  <si>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</si>
  <si>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</si>
  <si>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</si>
  <si>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</si>
  <si>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</si>
  <si>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</si>
  <si>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</si>
  <si>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</si>
  <si>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</si>
  <si>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</si>
  <si>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</si>
  <si>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</si>
  <si>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</si>
  <si>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</si>
  <si>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</si>
  <si>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</si>
  <si>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</si>
  <si>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</si>
  <si>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</si>
  <si>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</si>
  <si>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</si>
  <si>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</si>
  <si>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</si>
  <si>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</si>
  <si>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</si>
  <si>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</si>
  <si>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</si>
  <si>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</si>
  <si>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</si>
  <si>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</si>
  <si>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</si>
  <si>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</si>
  <si>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</si>
  <si>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</si>
  <si>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</si>
  <si>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</si>
  <si>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</si>
  <si>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</si>
  <si>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</si>
  <si>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</si>
  <si>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</si>
  <si>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</si>
  <si>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</si>
  <si>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</si>
  <si>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</si>
  <si>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</si>
  <si>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</si>
  <si>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</si>
  <si>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</si>
  <si>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</si>
  <si>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</si>
  <si>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</si>
  <si>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</si>
  <si>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</si>
  <si>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</si>
  <si>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</si>
  <si>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</si>
  <si>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</si>
  <si>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</si>
  <si>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</si>
  <si>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</si>
  <si>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</si>
  <si>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</si>
  <si>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</si>
  <si>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</si>
  <si>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</si>
  <si>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</si>
  <si>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</si>
  <si>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</si>
  <si>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</si>
  <si>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</si>
  <si>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</si>
  <si>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</si>
  <si>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</si>
  <si>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</si>
  <si>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</si>
  <si>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</si>
  <si>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</si>
  <si>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</si>
  <si>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</si>
  <si>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</si>
  <si>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</si>
  <si>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</si>
  <si>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</si>
  <si>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</si>
  <si>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</si>
  <si>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</si>
  <si>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</si>
  <si>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</si>
  <si>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</si>
  <si>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</si>
  <si>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</si>
  <si>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</si>
  <si>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</si>
  <si>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</si>
  <si>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</si>
  <si>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</si>
  <si>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</si>
  <si>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</si>
  <si>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</si>
  <si>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</si>
  <si>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</si>
  <si>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</si>
  <si>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</si>
  <si>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</si>
  <si>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</si>
  <si>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</si>
  <si>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</si>
  <si>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</si>
  <si>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</si>
  <si>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</si>
  <si>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</si>
  <si>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</si>
  <si>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</si>
  <si>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</si>
  <si>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</si>
  <si>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</si>
  <si>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</si>
  <si>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</si>
  <si>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</si>
  <si>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</si>
  <si>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</si>
  <si>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</si>
  <si>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</si>
  <si>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</si>
  <si>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</si>
  <si>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</si>
  <si>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</si>
  <si>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</si>
  <si>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</si>
  <si>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</si>
  <si>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</si>
  <si>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</si>
  <si>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</si>
  <si>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</si>
  <si>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</si>
  <si>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</si>
  <si>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</si>
  <si>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</si>
  <si>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</si>
  <si>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</si>
  <si>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</si>
  <si>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</si>
  <si>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</si>
  <si>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</si>
  <si>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</si>
  <si>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</si>
  <si>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</si>
  <si>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</si>
  <si>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</si>
  <si>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</si>
  <si>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</si>
  <si>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</si>
  <si>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</si>
  <si>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</si>
  <si>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</si>
  <si>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</si>
  <si>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</si>
  <si>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</si>
  <si>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</si>
  <si>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</si>
  <si>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</si>
  <si>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</si>
  <si>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</si>
  <si>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</si>
  <si>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</si>
  <si>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</si>
  <si>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</si>
  <si>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</si>
  <si>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</si>
  <si>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</si>
  <si>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</si>
  <si>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</si>
  <si>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</si>
  <si>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</si>
  <si>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</si>
  <si>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</si>
  <si>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</si>
  <si>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</si>
  <si>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</si>
  <si>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</si>
  <si>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</si>
  <si>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</si>
  <si>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</si>
  <si>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</si>
  <si>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</si>
  <si>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</si>
  <si>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</si>
  <si>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</si>
  <si>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</si>
  <si>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</si>
  <si>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</si>
  <si>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</si>
  <si>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</si>
  <si>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</si>
  <si>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</si>
  <si>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</si>
  <si>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</si>
  <si>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</si>
  <si>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</si>
  <si>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</si>
  <si>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</si>
  <si>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</si>
  <si>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</si>
  <si>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</si>
  <si>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</si>
  <si>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</si>
  <si>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</si>
  <si>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</si>
  <si>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</si>
  <si>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</si>
  <si>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</si>
  <si>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</si>
  <si>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</si>
  <si>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</si>
  <si>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</si>
  <si>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</si>
  <si>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</si>
  <si>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</si>
  <si>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</si>
  <si>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</si>
  <si>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</si>
  <si>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</si>
  <si>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</si>
  <si>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</si>
  <si>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</si>
  <si>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</si>
  <si>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</si>
  <si>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</si>
  <si>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</si>
  <si>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</si>
  <si>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</si>
  <si>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</si>
  <si>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</si>
  <si>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</si>
  <si>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</si>
  <si>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</si>
  <si>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</si>
  <si>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</si>
  <si>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</si>
  <si>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</si>
  <si>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</si>
  <si>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</si>
  <si>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</si>
  <si>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</si>
  <si>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</si>
  <si>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</si>
  <si>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</si>
  <si>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</si>
  <si>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</si>
  <si>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</si>
  <si>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</si>
  <si>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</si>
  <si>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</si>
  <si>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</si>
  <si>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</si>
  <si>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</si>
  <si>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</si>
  <si>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</si>
  <si>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</si>
  <si>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</si>
  <si>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</si>
  <si>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</si>
  <si>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</si>
  <si>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</si>
  <si>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</si>
  <si>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</si>
  <si>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</si>
  <si>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</si>
  <si>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</si>
  <si>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</si>
  <si>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</si>
  <si>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</si>
  <si>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</si>
  <si>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</si>
  <si>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</si>
  <si>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</si>
  <si>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</si>
  <si>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</si>
  <si>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</si>
  <si>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</si>
  <si>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</si>
  <si>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</si>
  <si>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</si>
  <si>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</si>
  <si>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</si>
  <si>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</si>
  <si>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</si>
  <si>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</si>
  <si>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</si>
  <si>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</si>
  <si>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</si>
  <si>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</si>
  <si>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</si>
  <si>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</si>
  <si>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</si>
  <si>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</si>
  <si>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</si>
  <si>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</si>
  <si>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</si>
  <si>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</si>
  <si>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</si>
  <si>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</si>
  <si>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</si>
  <si>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</si>
  <si>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</si>
  <si>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</si>
  <si>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</si>
  <si>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</si>
  <si>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</si>
  <si>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</si>
  <si>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</si>
  <si>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</si>
  <si>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</si>
  <si>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</si>
  <si>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</si>
  <si>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</si>
  <si>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</si>
  <si>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</si>
  <si>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</si>
  <si>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</si>
  <si>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</si>
  <si>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</si>
  <si>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</si>
  <si>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</si>
  <si>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</si>
  <si>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</si>
  <si>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</si>
  <si>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</si>
  <si>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</si>
  <si>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</si>
  <si>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</si>
  <si>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</si>
  <si>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</si>
  <si>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</si>
  <si>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</si>
  <si>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</si>
  <si>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</si>
  <si>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</si>
  <si>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</si>
  <si>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</si>
  <si>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</si>
  <si>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</si>
  <si>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</si>
  <si>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</si>
  <si>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</si>
  <si>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</si>
  <si>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</si>
  <si>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</si>
  <si>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</si>
  <si>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</si>
  <si>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</si>
  <si>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</si>
  <si>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</si>
  <si>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</si>
  <si>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</si>
  <si>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</si>
  <si>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</si>
  <si>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</si>
  <si>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</si>
  <si>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</si>
  <si>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</si>
  <si>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</si>
  <si>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</si>
  <si>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</si>
  <si>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</si>
  <si>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</si>
  <si>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</si>
  <si>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</si>
  <si>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</si>
  <si>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</si>
  <si>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</si>
  <si>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</si>
  <si>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</si>
  <si>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</si>
  <si>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</si>
  <si>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</si>
  <si>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</si>
  <si>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</si>
  <si>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</si>
  <si>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</si>
  <si>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</si>
  <si>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</si>
  <si>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</si>
  <si>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</si>
  <si>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</si>
  <si>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</si>
  <si>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</si>
  <si>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</si>
  <si>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</si>
  <si>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</si>
  <si>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</si>
  <si>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</si>
  <si>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</si>
  <si>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</si>
  <si>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</si>
  <si>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</si>
  <si>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</si>
  <si>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</si>
  <si>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</si>
  <si>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</si>
  <si>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</si>
  <si>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</si>
  <si>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</si>
  <si>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</si>
  <si>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</si>
  <si>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</si>
  <si>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</si>
  <si>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</si>
  <si>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</si>
  <si>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</si>
  <si>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</si>
  <si>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</si>
  <si>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</si>
  <si>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</si>
  <si>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</si>
  <si>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</si>
  <si>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</si>
  <si>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</si>
  <si>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</si>
  <si>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</si>
  <si>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</si>
  <si>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</si>
  <si>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</si>
  <si>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</si>
  <si>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</si>
  <si>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</si>
  <si>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</si>
  <si>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</si>
  <si>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</si>
  <si>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</si>
  <si>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</si>
  <si>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</si>
  <si>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</si>
  <si>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</si>
  <si>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</si>
  <si>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</si>
  <si>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</si>
  <si>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</si>
  <si>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</si>
  <si>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</si>
  <si>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</si>
  <si>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</si>
  <si>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</si>
  <si>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</si>
  <si>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</si>
  <si>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</si>
  <si>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</si>
  <si>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</si>
  <si>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</si>
  <si>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</si>
  <si>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</si>
  <si>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</si>
  <si>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</si>
  <si>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</si>
  <si>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</si>
  <si>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</si>
  <si>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</si>
  <si>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</si>
  <si>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</si>
  <si>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</si>
  <si>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</si>
  <si>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</si>
  <si>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</si>
  <si>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</si>
  <si>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</si>
  <si>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</si>
  <si>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</si>
  <si>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</si>
  <si>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</si>
  <si>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</si>
  <si>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</si>
  <si>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</si>
  <si>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</si>
  <si>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</si>
  <si>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</si>
  <si>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</si>
  <si>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</si>
  <si>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</si>
  <si>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</si>
  <si>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</si>
  <si>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</si>
  <si>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</si>
  <si>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</si>
  <si>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</si>
  <si>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</si>
  <si>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</si>
  <si>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</si>
  <si>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</si>
  <si>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</si>
  <si>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</si>
  <si>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</si>
  <si>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</si>
  <si>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</si>
  <si>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</si>
  <si>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</si>
  <si>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</si>
  <si>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</si>
  <si>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</si>
  <si>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</si>
  <si>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</si>
  <si>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</si>
  <si>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</si>
  <si>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</si>
  <si>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</si>
  <si>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</si>
  <si>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</si>
  <si>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</si>
  <si>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</si>
  <si>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</si>
  <si>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</si>
  <si>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</si>
  <si>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</si>
  <si>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</si>
  <si>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</si>
  <si>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</si>
  <si>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</si>
  <si>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</si>
  <si>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</si>
  <si>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</si>
  <si>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</si>
  <si>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</si>
  <si>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</si>
  <si>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</si>
  <si>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</si>
  <si>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</si>
  <si>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</si>
  <si>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</si>
  <si>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</si>
  <si>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</si>
  <si>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</si>
  <si>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</si>
  <si>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</si>
  <si>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</si>
  <si>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</si>
  <si>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</si>
  <si>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</si>
  <si>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</si>
  <si>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</si>
  <si>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</si>
  <si>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</si>
  <si>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</si>
  <si>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</si>
  <si>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</si>
  <si>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</si>
  <si>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</si>
  <si>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</si>
  <si>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</si>
  <si>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</si>
  <si>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</si>
  <si>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</si>
  <si>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</si>
  <si>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</si>
  <si>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</si>
  <si>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</si>
  <si>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</si>
  <si>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</si>
  <si>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</si>
  <si>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</si>
  <si>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</si>
  <si>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</si>
  <si>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</si>
  <si>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</si>
  <si>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</si>
  <si>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</si>
  <si>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</si>
  <si>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</si>
  <si>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</si>
  <si>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</si>
  <si>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</si>
  <si>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</si>
  <si>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</si>
  <si>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</si>
  <si>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</si>
  <si>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</si>
  <si>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</si>
  <si>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</si>
  <si>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</si>
  <si>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</si>
  <si>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</si>
  <si>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</si>
  <si>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</si>
  <si>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</si>
  <si>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</si>
  <si>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</si>
  <si>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</si>
  <si>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</si>
  <si>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</si>
  <si>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</si>
  <si>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</si>
  <si>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</si>
  <si>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</si>
  <si>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</si>
  <si>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</si>
  <si>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</si>
  <si>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</si>
  <si>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</si>
  <si>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</si>
  <si>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</si>
  <si>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</si>
  <si>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</si>
  <si>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</si>
  <si>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</si>
  <si>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</si>
  <si>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</si>
  <si>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</si>
  <si>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</si>
  <si>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</si>
  <si>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</si>
  <si>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</si>
  <si>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</si>
  <si>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</si>
  <si>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</si>
  <si>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</si>
  <si>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</si>
  <si>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</si>
  <si>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</si>
  <si>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</si>
  <si>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</si>
  <si>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</si>
  <si>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</si>
  <si>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</si>
  <si>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</si>
  <si>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</si>
  <si>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</si>
  <si>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</si>
  <si>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</si>
  <si>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</si>
  <si>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</si>
  <si>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</si>
  <si>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</si>
  <si>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</si>
  <si>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</si>
  <si>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</si>
  <si>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</si>
  <si>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</si>
  <si>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</si>
  <si>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</si>
  <si>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</si>
  <si>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</si>
  <si>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</si>
  <si>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</si>
  <si>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</si>
  <si>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</si>
  <si>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</si>
  <si>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</si>
  <si>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</si>
  <si>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</si>
  <si>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</si>
  <si>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</si>
  <si>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</si>
  <si>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</si>
  <si>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</si>
  <si>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</si>
  <si>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</si>
  <si>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</si>
  <si>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</si>
  <si>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</si>
  <si>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</si>
  <si>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</si>
  <si>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</si>
  <si>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</si>
  <si>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</si>
  <si>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</si>
  <si>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</si>
  <si>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</si>
  <si>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</si>
  <si>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</si>
  <si>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</si>
  <si>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</si>
  <si>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</si>
  <si>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</si>
  <si>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</si>
  <si>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</si>
  <si>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</si>
  <si>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</si>
  <si>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</si>
  <si>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</si>
  <si>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</si>
  <si>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</si>
  <si>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</si>
  <si>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</si>
  <si>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</si>
  <si>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</si>
  <si>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</si>
  <si>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</si>
  <si>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</si>
  <si>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</si>
  <si>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</si>
  <si>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</si>
  <si>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</si>
  <si>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</si>
  <si>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</si>
  <si>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</si>
  <si>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</si>
  <si>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</si>
  <si>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</si>
  <si>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</si>
  <si>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</si>
  <si>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</si>
  <si>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</si>
  <si>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</si>
  <si>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</si>
  <si>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</si>
  <si>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</si>
  <si>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</si>
  <si>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</si>
  <si>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</si>
  <si>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</si>
  <si>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</si>
  <si>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</si>
  <si>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</si>
  <si>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</si>
  <si>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</si>
  <si>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</si>
  <si>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</si>
  <si>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</si>
  <si>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</si>
  <si>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</si>
  <si>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</si>
  <si>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</si>
  <si>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</si>
  <si>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</si>
  <si>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</si>
  <si>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</si>
  <si>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</si>
  <si>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</si>
  <si>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</si>
  <si>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</si>
  <si>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</si>
  <si>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</si>
  <si>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</si>
  <si>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</si>
  <si>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</si>
  <si>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</si>
  <si>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</si>
  <si>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</si>
  <si>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</si>
  <si>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</si>
  <si>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</si>
  <si>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</si>
  <si>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</si>
  <si>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</si>
  <si>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</si>
  <si>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</si>
  <si>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</si>
  <si>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</si>
  <si>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</si>
  <si>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</si>
  <si>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</si>
  <si>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</si>
  <si>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</si>
  <si>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</si>
  <si>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</si>
  <si>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</si>
  <si>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</si>
  <si>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</si>
  <si>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</si>
  <si>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</si>
  <si>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</si>
  <si>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</si>
  <si>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</si>
  <si>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</si>
  <si>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</si>
  <si>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</si>
  <si>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</si>
  <si>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</si>
  <si>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</si>
  <si>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</si>
  <si>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</si>
  <si>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</si>
  <si>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</si>
  <si>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</si>
  <si>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</si>
  <si>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</si>
  <si>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</si>
  <si>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</si>
  <si>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</si>
  <si>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</si>
  <si>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</si>
  <si>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</si>
  <si>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</si>
  <si>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</si>
  <si>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</si>
  <si>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</si>
  <si>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</si>
  <si>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</si>
  <si>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</si>
  <si>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</si>
  <si>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</si>
  <si>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</si>
  <si>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</si>
  <si>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</si>
  <si>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</si>
  <si>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</si>
  <si>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</si>
  <si>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</si>
  <si>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</si>
  <si>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</si>
  <si>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</si>
  <si>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</si>
  <si>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</si>
  <si>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</si>
  <si>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</si>
  <si>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</si>
  <si>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</si>
  <si>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</si>
  <si>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</si>
  <si>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</si>
  <si>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</si>
  <si>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</si>
  <si>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</si>
  <si>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</si>
  <si>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</si>
  <si>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</si>
  <si>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</si>
  <si>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</si>
  <si>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</si>
  <si>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</si>
  <si>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</si>
  <si>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</si>
  <si>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</si>
  <si>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</si>
  <si>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</si>
  <si>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</si>
  <si>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</si>
  <si>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</si>
  <si>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</si>
  <si>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</si>
  <si>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</si>
  <si>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</si>
  <si>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</si>
  <si>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</si>
  <si>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</si>
  <si>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</si>
  <si>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</si>
  <si>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</si>
  <si>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</si>
  <si>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</si>
  <si>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</si>
  <si>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</si>
  <si>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</si>
  <si>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</si>
  <si>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</si>
  <si>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</si>
  <si>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</si>
  <si>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</si>
  <si>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</si>
  <si>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</si>
  <si>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</si>
  <si>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</si>
  <si>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</si>
  <si>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</si>
  <si>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</si>
  <si>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</si>
  <si>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</si>
  <si>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</si>
  <si>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</si>
  <si>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</si>
  <si>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</si>
  <si>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</si>
  <si>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</si>
  <si>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</si>
  <si>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</si>
  <si>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</si>
  <si>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</si>
  <si>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</si>
  <si>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</si>
  <si>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</si>
  <si>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</si>
  <si>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</si>
  <si>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</si>
  <si>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</si>
  <si>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</si>
  <si>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</si>
  <si>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</si>
  <si>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</si>
  <si>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</si>
  <si>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</si>
  <si>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</si>
  <si>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</si>
  <si>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</si>
  <si>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</si>
  <si>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</si>
  <si>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</si>
  <si>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</si>
  <si>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</si>
  <si>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</si>
  <si>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</si>
  <si>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</si>
  <si>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</si>
  <si>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</si>
  <si>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</si>
  <si>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</si>
  <si>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</si>
  <si>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</si>
  <si>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</si>
  <si>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</si>
  <si>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</si>
  <si>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</si>
  <si>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</si>
  <si>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</si>
  <si>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</si>
  <si>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</si>
  <si>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</si>
  <si>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</si>
  <si>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</si>
  <si>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</si>
  <si>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</si>
  <si>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</si>
  <si>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</si>
  <si>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</si>
  <si>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</si>
  <si>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</si>
  <si>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</si>
  <si>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</si>
  <si>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</si>
  <si>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</si>
  <si>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</si>
  <si>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</si>
  <si>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</si>
  <si>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</si>
  <si>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</si>
  <si>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</si>
  <si>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</si>
  <si>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</si>
  <si>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</si>
  <si>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</si>
  <si>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</si>
  <si>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</si>
  <si>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</si>
  <si>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</si>
  <si>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</si>
  <si>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</si>
  <si>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</si>
  <si>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</si>
  <si>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</si>
  <si>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</si>
  <si>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</si>
  <si>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</si>
  <si>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</si>
  <si>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</si>
  <si>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</si>
  <si>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</si>
  <si>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</si>
  <si>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</si>
  <si>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</si>
  <si>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</si>
  <si>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</si>
  <si>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</si>
  <si>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</si>
  <si>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</si>
  <si>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</si>
  <si>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</si>
  <si>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</si>
  <si>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</si>
  <si>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</si>
  <si>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</si>
  <si>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</si>
  <si>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</si>
  <si>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</si>
  <si>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</si>
  <si>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</si>
  <si>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</si>
  <si>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</si>
  <si>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</si>
  <si>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</si>
  <si>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</si>
  <si>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</si>
  <si>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</si>
  <si>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</si>
  <si>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</si>
  <si>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</si>
  <si>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</si>
  <si>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</si>
  <si>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</si>
  <si>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</si>
  <si>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</si>
  <si>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</si>
  <si>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</si>
  <si>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</si>
  <si>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</si>
  <si>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</si>
  <si>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</si>
  <si>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</si>
  <si>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</si>
  <si>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</si>
  <si>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</si>
  <si>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</si>
  <si>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</si>
  <si>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</si>
  <si>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</si>
  <si>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</si>
  <si>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</si>
  <si>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</si>
  <si>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</si>
  <si>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</si>
  <si>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</si>
  <si>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</si>
  <si>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</si>
  <si>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</si>
  <si>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</si>
  <si>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</si>
  <si>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</si>
  <si>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</si>
  <si>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</si>
  <si>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</si>
  <si>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</si>
  <si>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</si>
  <si>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</si>
  <si>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</si>
  <si>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</si>
  <si>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</si>
  <si>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</si>
  <si>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</si>
  <si>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</si>
  <si>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</si>
  <si>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</si>
  <si>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</si>
  <si>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</si>
  <si>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</si>
  <si>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</si>
  <si>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</si>
  <si>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</si>
  <si>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</si>
  <si>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</si>
  <si>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</si>
  <si>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</si>
  <si>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</si>
  <si>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</si>
  <si>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</si>
  <si>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</si>
  <si>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</si>
  <si>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</si>
  <si>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</si>
  <si>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</si>
  <si>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</si>
  <si>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</si>
  <si>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</si>
  <si>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</si>
  <si>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</si>
  <si>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</si>
  <si>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</si>
  <si>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</si>
  <si>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</si>
  <si>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</si>
  <si>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</si>
  <si>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</si>
  <si>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</si>
  <si>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</si>
  <si>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</si>
  <si>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</si>
  <si>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</si>
  <si>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</si>
  <si>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</si>
  <si>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</si>
  <si>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</si>
  <si>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</si>
  <si>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</si>
  <si>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</si>
  <si>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</si>
  <si>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</si>
  <si>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</si>
  <si>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</si>
  <si>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</si>
  <si>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</si>
  <si>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</si>
  <si>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</si>
  <si>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</si>
  <si>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</si>
  <si>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</si>
  <si>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</si>
  <si>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</si>
  <si>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</si>
  <si>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</si>
  <si>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</si>
  <si>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</si>
  <si>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</si>
  <si>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</si>
  <si>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</si>
  <si>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</si>
  <si>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</si>
  <si>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</si>
  <si>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</si>
  <si>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</si>
  <si>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</si>
  <si>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</si>
  <si>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</si>
  <si>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</si>
  <si>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</si>
  <si>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</si>
  <si>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</si>
  <si>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</si>
  <si>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</si>
  <si>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</si>
  <si>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</si>
  <si>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</si>
  <si>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</si>
  <si>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</si>
  <si>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</si>
  <si>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</si>
  <si>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</si>
  <si>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</si>
  <si>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</si>
  <si>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</si>
  <si>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</si>
  <si>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</si>
  <si>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</si>
  <si>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</si>
  <si>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</si>
  <si>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</si>
  <si>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</si>
  <si>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</si>
  <si>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</si>
  <si>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</si>
  <si>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</si>
  <si>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</si>
  <si>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</si>
  <si>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</si>
  <si>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</si>
  <si>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</si>
  <si>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</si>
  <si>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</si>
  <si>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</si>
  <si>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</si>
  <si>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</si>
  <si>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</si>
  <si>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</si>
  <si>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</si>
  <si>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</si>
  <si>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</si>
  <si>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</si>
  <si>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</si>
  <si>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</si>
  <si>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</si>
  <si>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</si>
  <si>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</si>
  <si>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</si>
  <si>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</si>
  <si>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</si>
  <si>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</si>
  <si>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</si>
  <si>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</si>
  <si>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</si>
  <si>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</si>
  <si>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</si>
  <si>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</si>
  <si>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</si>
  <si>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</si>
  <si>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</si>
  <si>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</si>
  <si>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</si>
  <si>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</si>
  <si>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</si>
  <si>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</si>
  <si>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</si>
  <si>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</si>
  <si>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</si>
  <si>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</si>
  <si>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</si>
  <si>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</si>
  <si>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</si>
  <si>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</si>
  <si>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</si>
  <si>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</si>
  <si>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</si>
  <si>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</si>
  <si>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</si>
  <si>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</si>
  <si>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</si>
  <si>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</si>
  <si>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</si>
  <si>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</si>
  <si>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</si>
  <si>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</si>
  <si>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</si>
  <si>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</si>
  <si>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</si>
  <si>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</si>
  <si>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</si>
  <si>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</si>
  <si>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</si>
  <si>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</si>
  <si>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</si>
  <si>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</si>
  <si>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</si>
  <si>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</si>
  <si>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</si>
  <si>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</si>
  <si>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</si>
  <si>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</si>
  <si>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</si>
  <si>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</si>
  <si>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</si>
  <si>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</si>
  <si>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</si>
  <si>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</si>
  <si>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</si>
  <si>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</si>
  <si>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</si>
  <si>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</si>
  <si>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</si>
  <si>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</si>
  <si>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</si>
  <si>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</si>
  <si>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</si>
  <si>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</si>
  <si>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</si>
  <si>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</si>
  <si>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</si>
  <si>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</si>
  <si>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</si>
  <si>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</si>
  <si>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</si>
  <si>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</si>
  <si>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</si>
  <si>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</si>
  <si>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</si>
  <si>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</si>
  <si>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</si>
  <si>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</si>
  <si>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</si>
  <si>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</si>
  <si>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</si>
  <si>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</si>
  <si>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</si>
  <si>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</si>
  <si>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</si>
  <si>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</si>
  <si>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</si>
  <si>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</si>
  <si>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</si>
  <si>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</si>
  <si>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</si>
  <si>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</si>
  <si>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</si>
  <si>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</si>
  <si>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</si>
  <si>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</si>
  <si>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</si>
  <si>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</si>
  <si>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</si>
  <si>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</si>
  <si>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</si>
  <si>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</si>
  <si>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</si>
  <si>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</si>
  <si>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</si>
  <si>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</si>
  <si>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</si>
  <si>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</si>
  <si>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</si>
  <si>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</si>
  <si>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</si>
  <si>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</si>
  <si>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</si>
  <si>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</si>
  <si>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</si>
  <si>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</si>
  <si>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</si>
  <si>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</si>
  <si>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</si>
  <si>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</si>
  <si>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</si>
  <si>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</si>
  <si>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</si>
  <si>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</si>
  <si>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</si>
  <si>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</si>
  <si>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</si>
  <si>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</si>
  <si>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</si>
  <si>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</si>
  <si>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</si>
  <si>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</si>
  <si>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</si>
  <si>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</si>
  <si>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</si>
  <si>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</si>
  <si>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</si>
  <si>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</si>
  <si>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</si>
  <si>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</si>
  <si>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</si>
  <si>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</si>
  <si>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</si>
  <si>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</si>
  <si>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</si>
  <si>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</si>
  <si>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</si>
  <si>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</si>
  <si>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</si>
  <si>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</si>
  <si>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</si>
  <si>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</si>
  <si>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</si>
  <si>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</si>
  <si>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</si>
  <si>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</si>
  <si>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</si>
  <si>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</si>
  <si>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</si>
  <si>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</si>
  <si>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</si>
  <si>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</si>
  <si>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</si>
  <si>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</si>
  <si>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</si>
  <si>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</si>
  <si>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</si>
  <si>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</si>
  <si>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</si>
  <si>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</si>
  <si>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</si>
  <si>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</si>
  <si>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</si>
  <si>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</si>
  <si>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</si>
  <si>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</si>
  <si>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</si>
  <si>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</si>
  <si>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</si>
  <si>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</si>
  <si>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</si>
  <si>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</si>
  <si>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</si>
  <si>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</si>
  <si>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</si>
  <si>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</si>
  <si>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</si>
  <si>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</si>
  <si>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</si>
  <si>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</si>
  <si>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</si>
  <si>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</si>
  <si>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</si>
  <si>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</si>
  <si>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</si>
  <si>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</si>
  <si>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</si>
  <si>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</si>
  <si>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</si>
  <si>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</si>
  <si>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</si>
  <si>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</si>
  <si>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</si>
  <si>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</si>
  <si>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</si>
  <si>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</si>
  <si>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</si>
  <si>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</si>
  <si>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</si>
  <si>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</si>
  <si>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</si>
  <si>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</si>
  <si>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</si>
  <si>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</si>
  <si>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</si>
  <si>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</si>
  <si>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</si>
  <si>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</si>
  <si>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</si>
  <si>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</si>
  <si>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</si>
  <si>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</si>
  <si>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</si>
  <si>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</si>
  <si>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</si>
  <si>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</si>
  <si>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</si>
  <si>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</si>
  <si>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</si>
  <si>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</si>
  <si>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</si>
  <si>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</si>
  <si>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</si>
  <si>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</si>
  <si>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</si>
  <si>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</si>
  <si>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</si>
  <si>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</si>
  <si>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</si>
  <si>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</si>
  <si>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</si>
  <si>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</si>
  <si>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</si>
  <si>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</si>
  <si>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</si>
  <si>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</si>
  <si>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</si>
  <si>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</si>
  <si>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</si>
  <si>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</si>
  <si>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</si>
  <si>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</si>
  <si>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</si>
  <si>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</si>
  <si>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</si>
  <si>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</si>
  <si>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</si>
  <si>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</si>
  <si>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</si>
  <si>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</si>
  <si>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</si>
  <si>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</si>
  <si>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</si>
  <si>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</si>
  <si>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</si>
  <si>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</si>
  <si>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</si>
  <si>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</si>
  <si>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</si>
  <si>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</si>
  <si>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</si>
  <si>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</si>
  <si>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</si>
  <si>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</si>
  <si>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</si>
  <si>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</si>
  <si>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</si>
  <si>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</si>
  <si>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</si>
  <si>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</si>
  <si>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</si>
  <si>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</si>
  <si>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</si>
  <si>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</si>
  <si>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</si>
  <si>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</si>
  <si>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</si>
  <si>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</si>
  <si>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</si>
  <si>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</si>
  <si>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</si>
  <si>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</si>
  <si>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</si>
  <si>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</si>
  <si>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</si>
  <si>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</si>
  <si>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</si>
  <si>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</si>
  <si>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</si>
  <si>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</si>
  <si>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</si>
  <si>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</si>
  <si>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</si>
  <si>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</si>
  <si>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</si>
  <si>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</si>
  <si>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</si>
  <si>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</si>
  <si>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</si>
  <si>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</si>
  <si>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</si>
  <si>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</si>
  <si>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</si>
  <si>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</si>
  <si>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</si>
  <si>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</si>
  <si>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</si>
  <si>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</si>
  <si>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</si>
  <si>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</si>
  <si>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</si>
  <si>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</si>
  <si>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</si>
  <si>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</si>
  <si>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</si>
  <si>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</si>
  <si>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</si>
  <si>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</si>
  <si>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</si>
  <si>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</si>
  <si>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</si>
  <si>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</si>
  <si>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</si>
  <si>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</si>
  <si>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</si>
  <si>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</si>
  <si>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</si>
  <si>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</si>
  <si>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</si>
  <si>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</si>
  <si>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</si>
  <si>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</si>
  <si>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</si>
  <si>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</si>
  <si>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</si>
  <si>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</si>
  <si>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</si>
  <si>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</si>
  <si>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</si>
  <si>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</si>
  <si>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</si>
  <si>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</si>
  <si>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</si>
  <si>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</si>
  <si>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</si>
  <si>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</si>
  <si>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</si>
  <si>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</si>
  <si>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</si>
  <si>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</si>
  <si>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</si>
  <si>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</si>
  <si>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</si>
  <si>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</si>
  <si>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</si>
  <si>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</si>
  <si>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</si>
  <si>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</si>
  <si>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</si>
  <si>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</si>
  <si>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</si>
  <si>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</si>
  <si>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</si>
  <si>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</si>
  <si>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</si>
  <si>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</si>
  <si>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</si>
  <si>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</si>
  <si>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</si>
  <si>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</si>
  <si>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</si>
  <si>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</si>
  <si>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</si>
  <si>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</si>
  <si>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</si>
  <si>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</si>
  <si>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</si>
  <si>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</si>
  <si>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</si>
  <si>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</si>
  <si>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</si>
  <si>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</si>
  <si>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</si>
  <si>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</si>
  <si>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</si>
  <si>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</si>
  <si>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</si>
  <si>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</si>
  <si>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</si>
  <si>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</si>
  <si>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</si>
  <si>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</si>
  <si>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</si>
  <si>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</si>
  <si>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</si>
  <si>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</si>
  <si>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</si>
  <si>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</si>
  <si>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</si>
  <si>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</si>
  <si>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</si>
  <si>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</si>
  <si>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</si>
  <si>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</si>
  <si>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</si>
  <si>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</si>
  <si>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</si>
  <si>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</si>
  <si>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</si>
  <si>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</si>
  <si>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</si>
  <si>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</si>
  <si>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</si>
  <si>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</si>
  <si>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</si>
  <si>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</si>
  <si>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</si>
  <si>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</si>
  <si>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</si>
  <si>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</si>
  <si>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</si>
  <si>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</si>
  <si>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</si>
  <si>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</si>
  <si>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</si>
  <si>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</si>
  <si>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</si>
  <si>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</si>
  <si>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</si>
  <si>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</si>
  <si>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</si>
  <si>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</si>
  <si>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</si>
  <si>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</si>
  <si>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</si>
  <si>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</si>
  <si>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</si>
  <si>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</si>
  <si>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</si>
  <si>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</si>
  <si>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</si>
  <si>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</si>
  <si>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</si>
  <si>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</si>
  <si>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</si>
  <si>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</si>
  <si>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</si>
  <si>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</si>
  <si>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</si>
  <si>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</si>
  <si>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</si>
  <si>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</si>
  <si>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</si>
  <si>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</si>
  <si>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</si>
  <si>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</si>
  <si>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</si>
  <si>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JORGE TIRADO</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</si>
  <si>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</si>
  <si>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</si>
  <si>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</si>
  <si>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</si>
  <si>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</si>
  <si>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</si>
  <si>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</si>
  <si>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</si>
  <si>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</si>
  <si>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</si>
  <si>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</si>
  <si>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</si>
  <si>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</si>
  <si>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</si>
  <si>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</si>
  <si>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</si>
  <si>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</si>
  <si>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</si>
  <si>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</si>
  <si>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</si>
  <si>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</si>
  <si>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</si>
  <si>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</si>
  <si>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</si>
  <si>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</si>
  <si>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</si>
  <si>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</si>
  <si>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</si>
  <si>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</si>
  <si>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</si>
  <si>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</si>
  <si>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</si>
  <si>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</si>
  <si>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</si>
  <si>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</si>
  <si>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</si>
  <si>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</si>
  <si>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</si>
  <si>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</si>
  <si>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</si>
  <si>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</si>
  <si>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</si>
  <si>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</si>
  <si>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</si>
  <si>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</si>
  <si>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</si>
  <si>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</si>
  <si>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</si>
  <si>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</si>
  <si>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</si>
  <si>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</si>
  <si>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</si>
  <si>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</si>
  <si>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</si>
  <si>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</si>
  <si>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</si>
  <si>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</si>
  <si>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</si>
  <si>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</si>
  <si>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</si>
  <si>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</si>
  <si>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</si>
  <si>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</si>
  <si>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</si>
  <si>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</si>
  <si>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</si>
  <si>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</si>
  <si>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</si>
  <si>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</si>
  <si>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</si>
  <si>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</si>
  <si>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</si>
  <si>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</si>
  <si>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</si>
  <si>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</si>
  <si>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</si>
  <si>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</si>
  <si>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</si>
  <si>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</si>
  <si>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</si>
  <si>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</si>
  <si>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</si>
  <si>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</si>
  <si>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</si>
  <si>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</si>
  <si>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</si>
  <si>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</si>
  <si>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</si>
  <si>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</si>
  <si>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</si>
  <si>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</si>
  <si>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</si>
  <si>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</si>
  <si>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</si>
  <si>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</si>
  <si>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</si>
  <si>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</si>
  <si>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</si>
  <si>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</si>
  <si>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</si>
  <si>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</si>
  <si>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</si>
  <si>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</si>
  <si>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</si>
  <si>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</si>
  <si>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</si>
  <si>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</si>
  <si>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</si>
  <si>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</si>
  <si>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</si>
  <si>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</si>
  <si>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</si>
  <si>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</si>
  <si>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</si>
  <si>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</si>
  <si>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</si>
  <si>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</si>
  <si>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</si>
  <si>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</si>
  <si>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</si>
  <si>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</si>
  <si>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</si>
  <si>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</si>
  <si>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</si>
  <si>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</si>
  <si>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</si>
  <si>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</si>
  <si>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</si>
  <si>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</si>
  <si>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</si>
  <si>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</si>
  <si>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</si>
  <si>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</si>
  <si>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</si>
  <si>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</si>
  <si>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</si>
  <si>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</si>
  <si>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</si>
  <si>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</si>
  <si>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</si>
  <si>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</si>
  <si>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</si>
  <si>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V20: Se solicita cambio inicio de mes
V23: SE SOLICITA MOVER PARA AGOSTO </t>
  </si>
  <si>
    <t>SANDRA MORENO ACEVEDO</t>
  </si>
  <si>
    <t>sandra.moreno@migracioncolombia.gov.co</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</si>
  <si>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</si>
  <si>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</si>
  <si>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</si>
  <si>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</si>
  <si>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</si>
  <si>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</si>
  <si>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</si>
  <si>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</si>
  <si>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</si>
  <si>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</si>
  <si>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</si>
  <si>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</si>
  <si>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</si>
  <si>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</si>
  <si>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</si>
  <si>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</si>
  <si>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</si>
  <si>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</si>
  <si>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81112100;81161700</t>
  </si>
  <si>
    <t>EXTENSION DE GARANTIA</t>
  </si>
  <si>
    <t xml:space="preserve">MÍNIMA CUANTÍA </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</si>
  <si>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</si>
  <si>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</si>
  <si>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</si>
  <si>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</si>
  <si>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</si>
  <si>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</si>
  <si>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</si>
  <si>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</si>
  <si>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</si>
  <si>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</si>
  <si>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</si>
  <si>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</si>
  <si>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</si>
  <si>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</si>
  <si>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</si>
  <si>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</si>
  <si>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MANTENIMIENTO PREVENTIVO Y CORRECTIVO ASCENSOR</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</si>
  <si>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</si>
  <si>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</si>
  <si>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</si>
  <si>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</si>
  <si>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</si>
  <si>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</si>
  <si>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</si>
  <si>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</si>
  <si>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</si>
  <si>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</si>
  <si>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280 -CONTRATAR EL SERVICIO INTEGRAL DE ASEO Y CAFETERÍA ZONA 14 SEDE 1: NEIVA, SEDE 2: IBAGUÉ</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</si>
  <si>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</si>
  <si>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</si>
  <si>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</si>
  <si>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</si>
  <si>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</si>
  <si>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</si>
  <si>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</si>
  <si>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</si>
  <si>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</si>
  <si>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V24.Proceso nuevo</t>
  </si>
  <si>
    <t>620 - CONTRATAR LA SEGUNDA FASE DE LAS ADECUACIONES Y MEJORAMIENTOS PARA LA SEDE MIGRACIÓN COLOMBIA EN CARTAGENA</t>
  </si>
  <si>
    <t>621 - CONTRATAR EL SERVICIO INTEGRAL DE ASEO Y CAFETERÍA ZONA 15 SEDE 1: : PUERTO LEGUIZAMO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</si>
  <si>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</si>
  <si>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</si>
  <si>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</si>
  <si>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</si>
  <si>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</si>
  <si>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</si>
  <si>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</si>
  <si>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</si>
  <si>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</si>
  <si>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</si>
  <si>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SCMG - 13</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</si>
  <si>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
V26: Se solicita modificar la fecha de inicio y la duración, toda vez que aun se encuentra en estructuración por tiempo de ejecución se realizaron cambios a los estudios previos y estudio de mercado.</t>
  </si>
  <si>
    <t>98 - CONTRATAR LA EXTENSIÓN DE GARANTÍA DE INFRAESTRUCTURA MARCA DELL Y AMPLIACIÓN DE LA CAPACIDAD DE ALMACENAMIENTO Y PROCESAMIENTO DEL CENTRO DE CÓMPUTO Y/O PUESTOS DE CONTROL MIGRATORIO.</t>
  </si>
  <si>
    <t>EXTENSIÓN DE GARANTÍAS Y AMPLIACION DE ALMACENAMIENTO</t>
  </si>
  <si>
    <t>CARLOS BARRAGAN</t>
  </si>
  <si>
    <t>carlos.barragan@migracioncolombia.gov.co</t>
  </si>
  <si>
    <t>ADQUIRIR Y RENOVAR LECTORAS</t>
  </si>
  <si>
    <t xml:space="preserve">43211500;43212200;43211700;43211507         </t>
  </si>
  <si>
    <t xml:space="preserve">COMPRA EQUIPOS DE COMPUTO E IMPRESION </t>
  </si>
  <si>
    <t>francisco.torres@migracioncolombiua.gov.co</t>
  </si>
  <si>
    <t>81112000;43233000</t>
  </si>
  <si>
    <t>COMPRA DE LICENCIAS OFIMÁTICAS</t>
  </si>
  <si>
    <t>AJUSTES RAZONABLES PERSONAS CON DISCAPACIDAD</t>
  </si>
  <si>
    <t>INCI</t>
  </si>
  <si>
    <t> $                                            -  </t>
  </si>
  <si>
    <t>C-1103-1002-3-53105B-1103017-02 - ADQUIS. DE BYS - SERVICIO DE ASISTENCIA TÉCNICA - FORTALECIMIENTO INSTITUCIONAL DEL SERVICIO A LA CIUDADANÍA Y DE ACCIONES PARA LA PARTICIPACIÓN DEMOCRÁTICA DE LA POBLACIÓN MIGRANTE Y COMUNIDADES DE ACOGIDA A NIVEL   NACIONAL</t>
  </si>
  <si>
    <t>SELECCIÓN ABREVIADA - ACUERDO MARCO DE PRECIOS </t>
  </si>
  <si>
    <t>ALEXIS MORALES</t>
  </si>
  <si>
    <t>alexis.morales@migracioncolombia.gov.co</t>
  </si>
  <si>
    <t>V15: Proceso Nuevo
v18. SE SOLICITA MOVER PARA JUNIO 
V20: Se solicita cambio inicio de mes
V23: SE SOLICITA MOVER PARA AGOSTO 
V26: SE SOLICITA MOVER A SEPTIEMBRE PORQUE EL CDP ESTÁ EN PROCESO Y NO HA SIDO RADICADO A CONTRATOS</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</si>
  <si>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V26: Se solicita cambio de fecha estimada de inicio, ya que la Orden de Compra actual tiene prórroga hasta el 30 de septiembre de 2025</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</si>
  <si>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</si>
  <si>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V23. Se solicita cambio de FECHA ESTIMADA DE INICIO DEL PROCESO DE SELECCIÓN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</si>
  <si>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V26: Se solicita cambio de fecha estimada de inicio, ya que la Orden de Compra actual tiene prórroga hasta el 30 de septiembre de 2025</t>
  </si>
  <si>
    <t>V24. Proceso Nuevo
V26: Se solicita cambio de fecha estimada de inicio, ya que la Orden de Compra actual tiene prórroga hasta el 30 de septiembre de 2025</t>
  </si>
  <si>
    <t xml:space="preserve">LILIANA MARGARITA </t>
  </si>
  <si>
    <t>MATEO FLORIANO</t>
  </si>
  <si>
    <t>JONATAN BLADIMIR DURAN RANGEL</t>
  </si>
  <si>
    <t>189 - PRESTAR LOS SERVICIOS PROFESIONALES CON AUTONOMIA TECNICA Y ADMINISTRATIVA PARA BRINDAR APOYO JURÍDICO A LA DIRECCIÓN GENERAL, DE ACUERDO CON LAS CONDICIONES Y ESPECIFICACIONES TÉCNICAS SEÑALADAS .</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</si>
  <si>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
V26: Se solicita cambio mes de radicación, toda vez que no se pudo radicar el proceso y por necesidad de la Dirección General solicitan cambio de perfil, por conseguiente, modificación del objeto.</t>
  </si>
  <si>
    <t>V18: Proceso Nuevo
V20: Se modifica duración estimada del contrato a 5,5 y valor del contrato, por recursos asignados por planeación
V23: Cambio mes de inicio
V26: Se solicita cambio mes de radicación, toda vez que no se pudo radicar el proceso, debido a la aprobación de la Hoja de Vida de la persona a contratar.</t>
  </si>
  <si>
    <t>SERVICIOS PROFESIONALES</t>
  </si>
  <si>
    <t>CAMILO ANDRES NARANJO VALERO</t>
  </si>
  <si>
    <t>camilo.naranjo@migracioncolombia.gov.co</t>
  </si>
  <si>
    <t>MARCO ANTONIO CHALITAS</t>
  </si>
  <si>
    <t>MÍNIMA CUANTÍA - GRANDES SUPERFICIES</t>
  </si>
  <si>
    <t>62 - PRESTAR SERVICIOS PROFESIONALES PARA EL IMPULSO DE LA RENOVACIÓN TECNOLÓGICA EN LO RELACIONADO CON EL RECAUDO DE LA UAEMC, EN EL MARCO DEL PROYECTO DE FORTALECIMIENTO DE LAS CAPACIDADES Y EVOLUCIÓN DE LAS TECNOLOGÍAS DE LA INFORMACIÓN.</t>
  </si>
  <si>
    <t>306 - CONTRATAR EL SERVICIO DE TRANSPORTE DE CARGA A NIVEL NACIONAL.</t>
  </si>
  <si>
    <t>580 - PRESTAR SERVICIOS DE PROFESIONALES PARA LA SISTEMATIZACION DE LA INFORMACION PARA EL FORTALECIMIENTO DE LA GESTIÓN DEL TALENTO HUMANO DE LA UAEMC</t>
  </si>
  <si>
    <t>624 - CONTRATAR LA ADQUISICION Y RENOVACION DE  LECTORAS DE DOCUMENTOS, EN EL MARCO DEL PROYECTO DE FORTALECIMIENTO DE LAS CAPACIDADES Y EVOLUCIÓN DE LAS TECNOLOGÍAS DE LA INFORMACIÓN</t>
  </si>
  <si>
    <t>625 - CONTRATAR LA ADQUISICION DE  EQUIPOS DE COMPUTO E IMPRESORAS, EN EL MARCO DEL PROYECTO DE FORTALECIMIENTO DE LAS CAPACIDADES Y EVOLUCIÓN DE LAS TECNOLOGÍAS DE LA INFORMACIÓN</t>
  </si>
  <si>
    <t>626 - CONTRATAR LA ADQUISICION DE  LICENCIAMIENTO OFIMÁTICO, EN EL MARCO DEL PROYECTO DE FORTALECIMIENTO DE LAS CAPACIDADES Y EVOLUCIÓN DE LAS TECNOLOGÍAS DE LA INFORMACIÓN</t>
  </si>
  <si>
    <t>627 - PRESTACIÓN DE SERVICIOS PROFESIONALES EN LAS DIFERENTES ACTIVIDADES DEL PROCESO DE GESTIÓN JURÍDICA</t>
  </si>
  <si>
    <t>628 - CONTRATAR EL DISEÑO Y SUMINISTRO DE SEÑALIZACIÓN EN BRAILLE PARA LOS CENTROS FACILITADORES DE SERVICIOS MIGRATORIOS, PARA EL FORTALECIMIENTO INSTITUCIONAL DEL SERVICIO A LA CIUDADANÍA Y DE ACCIONES PARA LA PARTICIPACIÓN DEMOCRÁTICA DE LA POBLACIÓN MIGRANTE Y COMUNIDADES DE ACOGIDA, DE ACUERDO CON LAS ESPECIFICACIONES TÉCNICAS DEL ESTUDIO PREVIO.</t>
  </si>
  <si>
    <t>629 - ADQUIRIR 45 DIADEMAS Y 45 CÁMARAS WEB PARA FORTALECER LA PRESTACIÓN DEL SERVICIO AL CIUDADANO EN LOS CFSM Y PCM DE ACUERDO CON LAS CONDICIONES Y ESPECIFICACIONES TÉCNICAS DESCRITAS EN LOS ESTUDIOS PREVIOS.</t>
  </si>
  <si>
    <t>630 - PRESTAR SERVICIOS PROFESIONALES PARA LA FORMULACION, SEGUIMIENTO Y EVALUACION DE INICIATIVAS DE COOPERACION INTERNACIONAL PARA EL FORTALECIMIENTO INSTITUCIONAL DEL SERVICIO A LA CIUDADANÍA Y DE ACCIONES PARA LA PARTICIPACIÓN DEMOCRÁTICA DE LA POBLACIÓN MIGRANTE Y COMUNIDADES DE ACOGIDA, DE ACUERDO CON LAS ESPECIFICACIONES TÉCNICAS DEL ESTUDIO PREVIO.</t>
  </si>
  <si>
    <t>631 - PRESTAR SERVICIOS PROFESIONALES PARA  LA FORMULACIÓN DE POLÍTICAS DE RELACIÓN ESTADO-CIUDADANO  PARA EL FORTALECIMIENTO INSTITUCIONAL DEL SERVICIO A LA CIUDADANÍA Y DE ACCIONES PARA LA PARTICIPACIÓN DEMOCRÁTICA DE LA POBLACIÓN MIGRANTE Y COMUNIDADES DE ACOGIDA, DE ACUERDO CON LAS ESPECIFICACIONES TÉCNICAS DEL ESTUDIO PREVIO.</t>
  </si>
  <si>
    <t>632 - PRESTAR SERVICIOS PROFESIONALES ESPECIALIZADOS PARA IDENTIFICAR, EVALUAR Y PROPONER LA ARQUITECTURA TECNOLÓGICA DENTRO DE LA MODERNIZACIÓN INSTITUCIONAL PARA EL FORTALECIMIENTO DE LA GESTIÓN DEL TALENTO HUMANO.</t>
  </si>
  <si>
    <t>43211612;45121506;43211600</t>
  </si>
  <si>
    <t>OTIN - 125</t>
  </si>
  <si>
    <t>OTIN - 126</t>
  </si>
  <si>
    <t>OTIN - 127</t>
  </si>
  <si>
    <t>DG - 39</t>
  </si>
  <si>
    <t>STH - 71</t>
  </si>
  <si>
    <t>V26: Proceso Nuevo</t>
  </si>
  <si>
    <t>OTIN - 123</t>
  </si>
  <si>
    <t>ALVARO VARGAS/LEONARDO SIERRA</t>
  </si>
  <si>
    <t>V27: Proceso Nuevo</t>
  </si>
  <si>
    <t>ADRIANA GAITAN</t>
  </si>
  <si>
    <t>adriana.gaitana@migracioncolombia.gov.co</t>
  </si>
  <si>
    <t>diego.lopez@migracioncolombiua.gov.co</t>
  </si>
  <si>
    <t>V26: Proceso Nuevo
V27: Se solicita modificar el valor estimado total y actual, toda vez respecto a la necesidad se reeplantea comprar  un tipo de licencia mas economica y que supla la necesidad.</t>
  </si>
  <si>
    <t>COMPRA DE LICENCIAS ORACLE</t>
  </si>
  <si>
    <t>gilmer.amezquita@migracioncolombiua.gov.co</t>
  </si>
  <si>
    <t>V24.Proceso nuevo
V27: Se ajusta tiempo de ejecución, disminuye el valor y responsable</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</si>
  <si>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
V26: Se solicita modificar la fecha de inicio y la duración, toda vez que los estudios previos aun se encuentran en revisión y aprobación del área jurídica.
V27: Se ajusta nombre responsable</t>
  </si>
  <si>
    <t>NACION/PROPIOS</t>
  </si>
  <si>
    <t>633 - CONTRATAR EL ARRENDAMIENTO DE UN INMUEBLE EN LA CIUDAD DE BOGOTÁ PARA LA DESTINACIÓN DE LOS ELEMENTOS DEL GRUPO DE ÁLMACEN E INVENTARIOS.</t>
  </si>
  <si>
    <t>634 - CONTRATAR LA ADQUISICION DEL  LICENCIAMIENTO ORACLE, EN EL MARCO DEL PROYECTO DE FORTALECIMIENTO DE LAS CAPACIDADES Y EVOLUCIÓN DE LAS TECNOLOGÍAS DE LA INFORMACIÓN</t>
  </si>
  <si>
    <t>635 - PRESTAR LOS SERVICIOS PROFESIONALES PARA LA FORMULACION, EVALUACIÓN Y SEGUIMIENTO DE PROCESOS CONTRACTUALES  Y DESARROLLO DE ACTIVIDADES RELACIONADAS CON LA GESTIÓN DEL GRUPO INTERNO DE TRABAJO ADMINISTRATIVO, EN EL MARCO DEL PROYECTO DE INVERSIÓN EN INFRAESTRUCTURA PARA LA VIGENCIA 2025, DE ACUERDO CON LAS CONDICIONES Y ESPECIFICACIONES TÉCNICAS DESCRITAS EN LOS ESTUDIOS PREVIOS.</t>
  </si>
  <si>
    <t>ARMANDO MARTINEZ PINEDA</t>
  </si>
  <si>
    <t>SAF - 204</t>
  </si>
  <si>
    <t>SAF - 205</t>
  </si>
  <si>
    <t>OTIN - 128</t>
  </si>
  <si>
    <t>MIRIAM MARGOTH MARTINEZ</t>
  </si>
  <si>
    <t>miriam.martinez@migracioncolombia.gov.co</t>
  </si>
  <si>
    <t>DIANA CAROLINA RODRÍGUEZ RICO</t>
  </si>
  <si>
    <t>LUZ ANGELA BALCERO BERNAL</t>
  </si>
  <si>
    <t>luz.balcero@migracioncolombia.gov.co</t>
  </si>
  <si>
    <t>C-1199-1002-13-53105B-1199054-02 ADQUIS. DE BYS - SERVICIO DE IMPLEMENTACIÓN SISTEMAS DE GESTIÓN - OPTIMIZACIÓN DE LAS CAPACIDADES ESTRATÉGICAS INSTITUCIONALES DE MIGRACIÓN COLOMBIA A NIVEL   NACIONAL</t>
  </si>
  <si>
    <t>V28: Proceso nuevo</t>
  </si>
  <si>
    <t>VELASQUEZ MORENO GREGORIO ANDRES</t>
  </si>
  <si>
    <t>gregoriovelasquez@migracioncolombia.gov.co</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</si>
  <si>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
V28: Cambiar oficina y persona responsable</t>
  </si>
  <si>
    <t>V1: Programación Vigencia 2025
V10: LAS PRUEBAS EVA Y 360 LA TENEMOS VIGENTES HASTA EL 30 DE MAYO DEL 2025, POR LO ANTERIOR CORREMOS LA FECHA DEL CONTRATO
V18: NO SE RADICO EN CONTRATOS SE SOLICITA CAMBIO DE MES.
V20: SE CAMBIA DE MES NO SE RADICO ENTIEMPOS EN CONTRATOS
V26: El futuro proveedor debe ajustar la propiedad de la licencia en nombre propio para poder adelantar la contratación.
V28: SE SOLICITA ELIMINAR LA LINEA PARA REDISTRIBUIR LOS RECURSOS EN OTRAS NECESIDAD DE LA SUBDIRECCIÓN.</t>
  </si>
  <si>
    <t>V20: Proceso nuevo
V26: Se asigna hoja de vida del futuro contratista para el mes de septiembre.
V28: SE SOLICITA ELIMINAR LA LINEA NO SE REQUIERE ESTE PERFIL.</t>
  </si>
  <si>
    <t>V20: Proceso nuevo
V26: Se encuentra verificado por la parte tecnica y ajustado con observaciones de la parte juridica, pendiente de verificacion y aprobacion de parte financiera para dar continuidad al proceso de contratacion.
V28: SE SOLICITA ELIMINAR LA PRESENTE LINEA PARA ATENDER LAS NECESIDAS PROPIAS DE LA SUBDIRECCIÓN.</t>
  </si>
  <si>
    <t xml:space="preserve">V22: Proceso Nuevo
V26: se ajusta valor total del contrato, el futuro contratista tenian pendiente de ajuste hoja de vida sigep y certificados de experiencia, afiliacion a salud, por lo tanto no fue posible radicar en tiempo el contrato.
V28: SE SOLICITA ELIMINAR LA LINEA NO SE REQUIERE ESTE PERFIL.
</t>
  </si>
  <si>
    <t>V22: Proceso Nuevo
V26: Se ajusta valor del contrato, el futuro contratista tenia pendiente de ajustar certificaciones laborales y sigep, por lo anterior no fue posible radicar en tiempo el contrato.
V28: SE SOLICITA ELIMINAR LA LINEA NO SE REQUIERE ESTE PERFIL.</t>
  </si>
  <si>
    <t>V22: Proceso Nuevo
V26:No se tiene hoja de vida del futuro contratista pendiente de instrucciones.
V28: SE SOLICITA ELIMINAR LA LINEA NO SE REQUIERE ESTE PERFIL.</t>
  </si>
  <si>
    <t>LAURA AGUIRRE</t>
  </si>
  <si>
    <t>John Edward</t>
  </si>
  <si>
    <t>Esperanza Sanchez</t>
  </si>
  <si>
    <t xml:space="preserve">Viviana Andrea </t>
  </si>
  <si>
    <t>Olga</t>
  </si>
  <si>
    <t>Daniel Silva</t>
  </si>
  <si>
    <t>V25: Proceso Nuevo
V28: CAMBIO VALOR Y MES DE INICIO</t>
  </si>
  <si>
    <t>441 - CONTRATAR EL SERVICIO DE MANTENIMIENTO PREVENTIVO INTEGRAL PARA LOS SISTEMAS DE REFRIGERACIÓN DEL CENTRO DE CÓMPUTO PRINCIPAL DE LA CIUDAD DE BOGOTÁ Y DEL CENTRO DE CÓMPUTO DE LA CIUDAD DE MEDELLÍN.</t>
  </si>
  <si>
    <t>MINIMA CUANTIA</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</si>
  <si>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
V26: Se solicita modificar la fecha de inicio y la duración, toda vez que debido a los cambios solicitados de las áreas de contratos y jurídica aun se esta realizando estudio de mercado.
V27: Se solicita modificar objeto, concepto, valor estimado, toda vez que el fabricante brinda un año mas de garantía para los equipos apc.
v28: se solicita modificar el objeto, modalidad de contratación, valor total y actual, toda vez que por tiempo de ejecución solo se va a realizar un mantenimiento preventivo.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</si>
  <si>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
V28: Se cambia responsable y mes de inicio</t>
  </si>
  <si>
    <t>V26: Proceso Nuevo
V27: Se solicita modificar el valor estimado total y actual, toda vez que la garantía de las lectoras se van a comprar por una vigencia de 3 años, el cual representa un costo beneficio para la Entidad.
V28: Se solicita modificar la fecha estimada de inicio y la fuente de los recursos, toda vez que por propios no se tiene todo el presupuesto.</t>
  </si>
  <si>
    <t>V23: Proceso Nuevo
V24: Modificar fuente y rubro
V28: los estudios previos que hasta el día de hoy 30 de septiembre de 2025, se darán las aprobaciones de la la Oficina jurídica, solicitó la actualización en el PAABS para llevar el proceso contractual en el mes de octubre de 2025.</t>
  </si>
  <si>
    <t>V1: Programación Vigencia 2025
V16: Actualizar valor
V28: Eliminar</t>
  </si>
  <si>
    <t>V1: Programación Vigencia 2025
V10: Gestión de cobro
V18: Se cambio mes de inicio
V28: Se cambio mes de inicio</t>
  </si>
  <si>
    <t>V27: Proceso Nuevo
V28: Se solicta modificar la fuentede los recursos toda vez que no se cuenta la totatilidad del presupuesto por propios.</t>
  </si>
  <si>
    <t>GINA PAOLA BENAVIDES GALINDO</t>
  </si>
  <si>
    <t>V28: Proceso Nuevo</t>
  </si>
  <si>
    <t>MERCY BECERRA MONTERROSA</t>
  </si>
  <si>
    <t>SUBDIRECCION ADMINISTRATIVA Y FINANCIERA</t>
  </si>
  <si>
    <t>JOSE MAURICIO VEGA LOPERA</t>
  </si>
  <si>
    <t>jose.vega@migracioncolombia.gov.co</t>
  </si>
  <si>
    <t>NUEVO PROCESO</t>
  </si>
  <si>
    <t>Miguel Olarte</t>
  </si>
  <si>
    <t>Wilbert</t>
  </si>
  <si>
    <t>Edna bayona</t>
  </si>
  <si>
    <t>Estefania Barreto</t>
  </si>
  <si>
    <t>NACION</t>
  </si>
  <si>
    <t>V14: Proceso nuevo
V18: Proceso nuevo, al fecha no hay inmueble
V19: Cambio mes de inicio
V24: Se modifica el mes
V28: Cambio de mes inicio</t>
  </si>
  <si>
    <t>618 - CONTRATAR EL SERVICIO DE MANTENIMIENTO PREVENTIVO Y CORRECTIVO  PARA EL ASCENSOR, UBICADO EN LA REGIONAL ANDINA, CARRERA 19 NO. 92 - 65  DE LA CIUDAD DE BOGOTA.</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</si>
  <si>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
V26: Se solicita cambio mes de radicación, toda vez que no se pudo radicar el proceso, debido a que al tener una sola cotización no fue posible realizar el estudio mercado, a la fecha se encuentra estructurado el ep, pendiente de revisión por parte del estructurador jurídico.
V28: Cambio de mes inicio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</si>
  <si>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
V26: Se solicita cambio mes de radicación, toda vez que no se pudo radicar el proceso, debido a que se encuentra pendiente consertación con el  Espacio Nacional de Consulta Previa
V28: Cambio de mes inicio</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</si>
  <si>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
V26:: Se solicita cambio mes de radicación, toda vez que no se pudo radicar el proceso, debido a que se encuentra en etapa de estructuración por cambios en la parte técnica.
V28: Cambio de mes inicio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</si>
  <si>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
V28: Cambio de mes inicio</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</si>
  <si>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
V26: Se solicita modificar objeto, a fecha de inicio y la duración, valor estimado , toda vez que se liberaron recurso de policarbonatos que permite cubrir las necesidades de ampliar la capacidad de almacenamiento y procesamiento tanto de centro de computo como de pcm.
V27: Se solicita modificar la fuente de los recursos toda vez que en propios no se cuenta con la totalidad de los recursos.
V28: Cambio de mes inicio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</si>
  <si>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
V26: Se solicita modificar la fecha de inicio y la duración, toda vez que los estudios previos aun se encuentran en revisión y aprobación del área jurídica.
V28: Cambio de mes inicio</t>
  </si>
  <si>
    <t>V1: Programación Vigencia 2025
V26: Se soliicta modificar el responsable y correo por disposicion de la oficina de tecnologia.
V28: Cambio de mes inicio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</si>
  <si>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
V27: Se ajusta modalidad de contratación atendiendo al objeto contractual
V28: Cambio de mes inicio</t>
  </si>
  <si>
    <t>V1: Programación Vigencia 2025
V20: SE SOLICITA CAMBIO DE MES NO SE RADICO EN JUNIO LA POLICIA PRESENTO CAMBIOS AL INTERIOR DE LA ENTIDAD.
V24: Se ajusta mes y valor
V28: Cambio de mes inicio</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</si>
  <si>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
V26:El proceso en el mes de julio y agosto se verifico técnica, financiera y jurídicamente, el día 27 de agosto del 2025 fue enviado desde jurídica para revisión y aprobación, una vez aprobado se procede a recoger firmas y radicar para adelantar su contratación.
V28: Cambio de mes inicio</t>
  </si>
  <si>
    <t>V1: Programación Vigencia 2025
V10: Se cambia de mes
V18: Se cambia mes de inicio
V20: Cambio de mes y honorarios
V22: Cambio de mes y honorarios
V23: Se cambia mes de inicio
V28: Cambio de mes inicio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</si>
  <si>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adicionalmente se incrementan los honorarios debido al perfil requerido.
V28: Cambio de mes inicio</t>
  </si>
  <si>
    <t>V1: Programación Vigencia 2025
V7: Se actualiza mes de inicio y final del proceso ya que no fue radicado en el mes de febrero
 V12: Se solicita modificar el valor del contrato  y la fecha de inicio del proceso
V18: Se cambia mes de inicio
V20: Cambio inicio mes
V26: Ajuste de valor de acuerdo estudio de mercado para requerimiento tecnico
V28: Cambio de mes inicio</t>
  </si>
  <si>
    <t>V1: Programación Vigencia 2025
V18: Se cambia mes de inicio
V20: Cambio inicio mes
V23: Cambio inicio de mes
V26:  Se aumenta valor en atención a los requerimientos asociados al servicio de transporte de carga, en el marco de las necesidades operativas de la Entidad.
V28: Cambio de mes inicio</t>
  </si>
  <si>
    <t>V1: Programación Vigencia 2025
V18: ESTA EN ESTRUCTURACION.
V20: SE ESTA A LA ESPERA DE UN PROBABLE AUMENTO DE PRESUPUESTO PARA ADELANTAR ESTA CONTRATACION
V26: Desde la parte finnanciera y tecnica se esta estructurando ajustes a la forma como se establecio el presupuesto, para poder proceder con la verificacion juridica.
V28: Cambio de mes inicio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</si>
  <si>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V28: Cambio de mes inicio</t>
  </si>
  <si>
    <t>V19: Proceso Nuevo
V23: Cambio inicio de mes
V26: Cambio de mes estimado de inicio, disminución de valor y modalidad de contratción ya que los elementos requeridos se encuentran disponibles en su totalidad en las plataformas de Grandes Superficies, lo cual permite su adquisición mediante dicha modalidad, optimizando así los tiempos del proceso contractual.
V28: Cambio de mes inicio</t>
  </si>
  <si>
    <t>V20: Proceso nuevo
V26: Se ajusta cotizaciones y necesidad de contratacion.
V28: Cambio de mes inicio</t>
  </si>
  <si>
    <t>V22: Proceso Nuevo
V28: Cambio de mes inicio</t>
  </si>
  <si>
    <t>V23: PROCESO NUEVO
V26: Se solicita modificar la fecha de inicio, la duración y responsable y correo,  toda vez que se encuentra en verificación jurídica y financiera.
V28: Cambio de mes inicio</t>
  </si>
  <si>
    <t>V23: Proceso Nuevo
V26: SE SOLICITA MOVER PARA SEPTIEMBREPORQUE LOS ESTUDIOS PREVIOS ESTÁN EN ESTRUCTURACIÓN 
V28: Cambio de mes inicio</t>
  </si>
  <si>
    <t>V24.Proceso nuevo
V26: SE SOLICITA MOVER PARA SEPTIEMBRE PORQUE SE ESTÁ A ESPERA DE LA HOJA DE VIDA POR PARTE DE LA DIRECCIÓN GENERAL
V28: Cambio de mes inicio</t>
  </si>
  <si>
    <t>V26: Proceso Nuevo
V27: Se solicita modificar el valor estimado total y actual, toda vez respecto a la necesidad se reeplantea renovar un mayor numero de equipos
V28: Cambio de mes inicio</t>
  </si>
  <si>
    <t>V26: Proceso Nuevo
V28: Cambio de mes inicio</t>
  </si>
  <si>
    <t>V27: Proceso Nuevo
V28: Cambio de mes inicio</t>
  </si>
  <si>
    <t>44111515;44122003</t>
  </si>
  <si>
    <t>636 - ADQUISICIÓN DE CAJAS Y CARPETAS DE ARCHIVO, PARA EL ADECUADO ALMACENAMIENTO, MANIPULACIÓN Y CONSERVACIÓN DE LOS DOCUMENTOS DE ARCHIVO, EN EL MARCO DEL PROYECTO DE INVERSIÓN OPTIMIZACIÓN DE LOS PROCESOS DE GESTIÓN DOCUMENTAL EN UAEMC A NIVEL NACIONAL.</t>
  </si>
  <si>
    <t xml:space="preserve">637 - PRESTAR SERVICIOS PROFESIONALES EN LA IMPLEMENTACIÓN, SEGUIMIENTO, APROPIACIÓN Y MEJORA DEL SISTEMA INTEGRADO DE GESTIÓN (SIG) DE LA ENTIDAD Y DEMÁS ACTIVIDADES QUE SE LE ASIGNEN DE ACUERDO CON LAS CONDICIONES SEÑALADAS EN EL ESTUDIO PREVIO, EN EL MARCO DEL PROYECTO DE OPTIMIZACIÓN DE LAS CAPACIDADES ESTRATÉGICAS INSTITUCIONALES DE MIGRACIÓN COLOMBIA A NIVEL NACIONAL. </t>
  </si>
  <si>
    <t>638 - PRESTAR SERVICIOS PROFESIONALES PARA LA ELABORACIÓN DE INFORMES DE EJECUCIÓN Y SEGUIMIENTO A LOS PROYECTOS DE INVERSIÓN DE LA ENTIDAD Y DEMÁS QUE SE LE ASIGNEN DE ACUERDO CON LAS CONDICIONES SEÑALADAS EN EL ESTUDIO PREVIO, DENTRO DEL MARCO DEL PROYECTO DE LA OPTIMIZACIÓN DE LAS CAPACIDADES ESTRATÉGICAS INSTITUCIONALES DE MIGRACIÓN COLOMBIA A NIVEL NACIONAL</t>
  </si>
  <si>
    <t>640 -  PRESTAR SERVICIOS PROFESIONALES ESPECIALIZADOS PARA ANÁLISIS, DISEÑO, AJUSTE Y EJECUCIÓN DE PROCESOS, PROCEDIMIENTOS Y HERRAMIENTAS QUE PERMITAN FORTALECER LA GESTIÓN DEL TALENTO HUMANO.</t>
  </si>
  <si>
    <t>641 - PRESTAR SERVICIOS PROFESIONALES ESPECIALIZADOS EN EL ANÁLISIS, SEGUIMIENTO Y EJECUCIÓN DE LAS ACCIONES  RELACIONADAS CON LA PROVISIÓN  DE EMPLEOS DE LA PLANTA DE PERSONAL,  PROYECCIÓN Y REVISIÓN DE ACCIONES CONSTITUCIONALES Y DEMAS REQUIRIMIENTOS POR PARTE DE AUTORIDADES JUDICIALES Y/O ENTES DE CONTROL.</t>
  </si>
  <si>
    <t>642 - PRESTAR SERVICIOS PROFESIONALES ESPECIALIZADOS PARA LA PROVISIÓN DE EMPLEOS DE LA PLANTA DE PERSONAL, ASI COMO LA EJECUCIÓN DE LAS ACTIVIDADES NECESARIAS PARA EL BIENESTAR DE LOS FUNCIONARIOS DE LA UAEMC.</t>
  </si>
  <si>
    <t>643 - PRESTAR SERVICIOS PROFESIONALES ESPECIALIZADOS PARA LA GESTIÓN DE SITUACIONES ADMINISTRATIVAS Y  DISEÑO E IMPLEMENTACIÓN DE ACCIONES ORIENTADAS A LA MEJORA ORGANIZACIONAL DEL SST DE LA ENTIDAD, PARA EL FORTALECIMIENTO DE LA GESTIÓN DEL TALENTO HUMANO DE LA UAEMC.</t>
  </si>
  <si>
    <t>644 - PRESTAR SERVICIOS PROFESIONALES ESPECIALIZADOS PARA ATENDER LA VERIFICACION DE ACTIVIDADES TALES COMO: GESTIÓN DE NOMINA, ACTIVIDADES DE BIENESTAR, CAPACITACIÓN, SEGURIDAD Y SALUD EN EL TRABAJO, ADMNISTRACIÓN DEL TALENTO HUMANO, GESTIÓN EFICIENTE DE LOS RECURSOS Y EL FORTALECIMIENTO DE LOS PROCESOS PARA MEJORAR LA CALIDAD DEL SERVICIO PÚBLICO,  PARA EL FORTALECIMIENTO DE LA GESTIÓN DEL TALENTO HUMANO DE LA UAEMC.</t>
  </si>
  <si>
    <t>645 - PRESTAR SERVICIOS PROFESIONALES PARA EL LEVANTAMIENTO DE REQUERIMIENTOS, ANÁLISIS Y ACOMPAÑAMIENTO EN LA GESTIÓN DE SOPORTE DEL SISTEMA DE GESTIÓN DOCUMENTAL, EN EL MARCO DEL PROYECTO DE FORTALECIMIENTO DE CAPACIDADES INSTITUCIONALES Y EVOLUCIÓN DE LAS TECNOLOGÍAS DE LA INFORMACIÓN</t>
  </si>
  <si>
    <t>646 - CONTRATAR LA ADQUISICION DEL MOBILIARIO PARA LA SEDE NUEVA DEL CFSM MANIZALES - REGIONAL EJE CAFETERO.</t>
  </si>
  <si>
    <t>647 - PRESTAR LOS SERVICIOS PROFESIONALES PARA EL SEGUIMIENTO Y LA IMPLEMENTACIÓN DE LINEAMIENTOS, HERRAMIENTAS, SISTEMAS DE INFORMACIÓN Y GESTIÓN QUE PERMITAN EL CUMPLIMIENTO DE LAS FUNCIONES DE LA SUBDIRECCIÓN DE VERIFICACIÓN MIGRATORIA</t>
  </si>
  <si>
    <t>648 - PRESTACIÓN DE SERVICIOS PROFESIONALES PARA REALIZAR LA GESTIÓN DE LA INFORMACIÓN AL SEGUIMIENTO DE LA EJECUCIÓN PRESUPUESTAL Y FINANCIERA QUE SURJAN DE LA EJECUCIÓN DE LOS CONTRATOS Y PROYECTOS, ASÍ COMO APOYO EN LA SUPERVISIÓN ADMINISTRATIVA Y FINANCIERA DE LOS CONTRATOS, CONVENIOS Y PROYECTOS DE LA SUBDIRECCIÓN ADMINISTRATIVA Y FINANCIERA.</t>
  </si>
  <si>
    <t>649 - PRESTAR SERVICIOS PROFESIONALES ESPECIALIZADOS PARA LA GESTIÓN DE LOS PROCESOS ADMINISTRATIVOS, PRESUPUÉSTALES Y MEJORA EN LA SUBDIRECCIÓN DE TALENTO HUMANO, PARA EL FORTALECIMIENTO DE LA GESTIÓN DEL TALENTO HUMANO DE LA UAEMC.</t>
  </si>
  <si>
    <t>650 - PRESTAR SERVICIOS PROFESIONALES ESPECIALIZADOS PARA LA FORMULACIÓN DE PROYECTOS DE BIENESTAR EN MATERIA DE PLANTA FISICA Y PROYECTOS DE INVERSIÓN NECESARIAS PARA LOS FUNCIONARIOS DE LA UAEMC.</t>
  </si>
  <si>
    <t>651 - PRESTAR SERVICIOS PROFESIOANALES ESPECIALIZADOS PARA GESTIÓN EN LOS PROGRAMAS DE BIENESTAR LABORAL, Y SST, TENDIENTES A MEJORAR LA GESTIÓN FUNCIONAL DE LOS SERVIDORES PUBLICOS PARA EL FORTALECIMIENTO DE LA GESTIÓN DEL TALENTO HUMANO DE LA UAEMC.</t>
  </si>
  <si>
    <t>652 - PRESTAR SERVICIOS PROFESIONALES  ESPECIALIZADOS  EN EL ACOMPAÑAMIENTO ,  EN EL CUMPLIMIENTO DE LOS ACUERDOS NACIONALES ESTATALES, SINGULARES, 2023,2024,2025, TENDIENTE AL FORTALECIMIENTO DE LA GESTIÓN DEL TALENTO HUMANO DE LA UAEMC.</t>
  </si>
  <si>
    <t>653 - CONTRATAR UNA INSTITUCIÓN PRESTADORA DE SERVICIOS DE SALUD ESPECIALIZADA EN EXAMENES MEDICOS OCUPACIONALES, PARA LA PRACTICA DE EXÁMENES DE INGRESO Y EGRESO CON OCASIÓN DEL USO DE LISTA DE ELEGIBLES</t>
  </si>
  <si>
    <t>639 - PRESTAR SERVICIOS PROFESIONALES ESPECIALIZADOS PARA LA GESTIÓN DE SITUACIONES ADMINISTRATIVAS Y EN GENERAL DEL TALENTO HUMANO DEL PERSONAL VINCULADO A LA UAEMC.</t>
  </si>
  <si>
    <t>HERNÁN RICARDO MURCIA LÓPEZ</t>
  </si>
  <si>
    <t>HARBEY MARTINEZ MEDINA</t>
  </si>
  <si>
    <t>harbey.martinez@migracioncolombia.gov.co</t>
  </si>
  <si>
    <t>654 -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</si>
  <si>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655 - CONTRATAR LAS OBRAS DE ADECUACION  Y MEJORAMIENTOS DE LA SEDE DE MIGRACION COLOMBIA EN VALLEDUPAR</t>
  </si>
  <si>
    <t>MIRIAM MARTINEZ</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</si>
  <si>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
V26: Se ajusta fecha de inicio del proceso, ya que se venció el proceso del acuerdo marco en la página de Colombia compra, se ajusta la fuente de recursos ya que el CDP se generó por fuente propios.
V28: Se ajusta fecha de inicio del proceso</t>
  </si>
  <si>
    <t>V10: Linea nueva
V18: Se ajusta fecha estimada de inicio del proceso y  fecha final actual 
V23: Se cambia inicio de mes
V26:Se ajusta fecha de inicio del proceso y la modalidad de contratación, ya que teniendo en cuenta la prorroga del acuerdo marco en la página de colombia compra, se decidió realizar este proceso por esta modalidad,  se ajusta la fuente de recursos por disponibilidad presupuestal.
V28: Se ajusta fecha de inicio del proceso</t>
  </si>
  <si>
    <t>V29: Proceso Nuevo</t>
  </si>
  <si>
    <t>NUEVA</t>
  </si>
  <si>
    <t>81111500;81111600;81111800;80101601</t>
  </si>
  <si>
    <t>ÁNGELA PATRICIA HURTADO</t>
  </si>
  <si>
    <t>CARLOS SANCHEZ</t>
  </si>
  <si>
    <t>carlos.sanchez@migracioncolombia.gov.co</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</si>
  <si>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
V28: Cambio de mes inicio
V29: Eliminación  de linea en consideración a las necesidades actuales para el desarrollo de las funciones de la Oficina Asesora Jurídica y la insuficiencia de personal, lo que conlleva a que se trasladen los recursos  (reducir) de esta linea y adicionen las lineas 195 y 573 no afectan la programación presupuestal del área.</t>
  </si>
  <si>
    <t>327 - CONTRATAR LA ADQUISICIÓN E INSTALACIÓN DE MOBILIARIO PARA LA SEDE DE MIGRACIÓN COLOMBIA EN LA REGIONAL GUAJIRA</t>
  </si>
  <si>
    <t>V2: Nuevo Proceso
V11: Se ajusta objeto
V18: Se cambia mes de inicio
V20: Se cambia mes de inicio
V23: Se cambia mes de inicio
V28: Se cambia objeto contractual de acuerdo a la necesidad del proceso
V29: Ajuste objeto contractual</t>
  </si>
  <si>
    <t>81141601;90141702;49101701, 90111503, 90111603, 80141902, 80141607</t>
  </si>
  <si>
    <t>V1: Programación Vigencia 2025
V18: SE SOLICITA CAMBIO DE MES ESTA EN ESTRUTURACION
V26:Se encuentra verificado desde la parte tecnica, financiera y juridica enviado a contratos para verificacion y cargue del proceso el dia 22 de agosto del 2025.
V28: Cambio de mes inicio
V29: Se requiere hacer una modificación a la modalidad de contratación, considerando que de acuerdo con el estudio de mercado adelantado, la oferta mas favorable la presentó la Sociedad Hotelera Tequendama. Se requiere ajustar la clasificación de los CÓDIGOUNSPSC, con los siguientes: 80141607 Gestión de Eventos;  80141902 Reuniones y Eventos; 90111603 Salas de reuniones y eventos; 90111503 Hospedajes de cama</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</si>
  <si>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
V26:El proceso en el mes de julio y agosto se verifico técnica, financiera y jurídicamente, el día 26 de agosto del 2025 fue enviado desde jurídica para revisión y aprobación, una vez aprobado se procede a recoger firmas y radicar para adelantar su contratación.
V28: Cambio de mes inicio
V29: Se requiere eliminar esta linea de contratación.</t>
  </si>
  <si>
    <t>UNIVERSIDAD NACIONAL DE COLOMBIA</t>
  </si>
  <si>
    <t>YENNY SORAYDA AGUIRRE CASTRO</t>
  </si>
  <si>
    <t>A-02-02-02-008-003 SERVICIOS PROFESIONALES, CIENTÍFICOS Y TÉCNICOS (EXCEPTO LOS SERVICIOS DE INVESTIGACION, URBANISMO, JURÍDICOS Y DE CONTABILIDAD)</t>
  </si>
  <si>
    <t>ADQUISICIÓN DE LICENCIA AUTOCAD</t>
  </si>
  <si>
    <t>MÍNIMA CUANTIA</t>
  </si>
  <si>
    <t>56101500; 56101900</t>
  </si>
  <si>
    <t>ADQUISICIÓN DE COCINAS</t>
  </si>
  <si>
    <t>C-1103-1002-4-51102F-1103002-02 ADQUIS. DE BYS - CENTRO FACILITADOR DE SERVICIOS MIGRATORIOS - FORTALECIMIENTO DE LA INFRAESTRUCTURA DE LA UAEMC PARA LA ADECUADA PRESTACIÓN DE LOS SERVICIOS MIGRATORIOS EN CONDICIONES DE INCLUSIÓN, SEGURIDAD Y BIENESTAR A NIVEL  NACIONAL</t>
  </si>
  <si>
    <t>V1: Programación Vigencia 2025
V27: Se solicita modificar el valor y responsable, toda vez que se actualiza conforme a la cotización reciente presentada por el proveedor.
V28: se solicita modificar fecha estimada de inicio, valor vigencia total y actual, de acuerdo a solicitud del área de planeación. 
V29: Se solicita modificar la modalidad, toda vez que existen varias empresas que pueden prestar el servicio.</t>
  </si>
  <si>
    <t>DIANA GUERRERO RAMIREZ</t>
  </si>
  <si>
    <t xml:space="preserve">JOSE MAURICIO VEGA LOPERA </t>
  </si>
  <si>
    <t>DIRECCION GENERAL</t>
  </si>
  <si>
    <t>80161504; 80111605; 80111607</t>
  </si>
  <si>
    <t>JUAN CAMILO BELTRAN GARCÍA</t>
  </si>
  <si>
    <t>656 -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</si>
  <si>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657 - PRESTAR SERVICIOS PROFESIONALES PARA EL LEVANTAMIENTO DE REQUERIMIENTOS, ANÁLISIS Y DISEÑO DE GESTIÓN PROYECTOS DE INNOVACIÓN TECNOLÓGICA DE MIGRACION COLOMBIA, EN EL MARCO DEL PROYECTO DE FORTALECIMIENTO DE CAPACIDADES INSTITUCIONALES Y EVOLUCIÓN DE LAS TECNOLOGÍAS DE LA INFORMACIÓN</t>
  </si>
  <si>
    <t>658 - CONTRATAR EL ARRENDAMIENTO DE LA OFICINA 311, DE LA TORRE ARGOS CON SUS CORRESPONDIENTES PARQUEADEROS, LOS CUALES SE ENCUENTRAN UBICADOS EN LA CALLE 26 NO. 59-51, TORRE 3, PISO 3 DEL EDIFICIO ARGOS, EN LA CIUDAD DE BOGOTÁ</t>
  </si>
  <si>
    <t>659 - CONTRATAR LOS SERVICIOS DE CAPACITACIÓN, FORMACIÓN Y DESARROLLO DEL TALENTO HUMANO, QUE INCLUYE: (i)  IMPLEMENTACIÓN DE PROGRAMA DE INMERSIÓN LINGÜÍSTICA LOCAL EN IDIOMA INGLÉS, Y (ii) CAPACITACIÓN TÉCNICA ESPECIALIZADA PARA LA OFICINA DE TECNOLOGÍAS DE LA INFORMACIÓN Y ÁREAS DE APOYO, ORIENTADO AL FORTALECIMIENTO DE COMPETENCIAS Y HABILIDADES DE LOS FUNCIONARIOS DE LA ENTIDAD,  DIRIGIDO A FUNCIONARIOS DE MIGRACIÓN COLOMBIA</t>
  </si>
  <si>
    <t>660 - PRESTAR SERVICIOS PROFESIONALES EN EL DESARROLLO DE LAS ACTIVIDADES ADMINISTRATIVAS REQUERIDAS PARA LA GESTIÓN DE LA PROVISIÓN DE EMPLEOS DE LA PLANTA DE PERSONAL DE LA UAEMC</t>
  </si>
  <si>
    <t>661 - PRESTAR SERVICIOS PROFESIONALES PARA LA GESTIÓN, IMPLEMENTACIÓN Y SEGUIMIENTO DE LOS PROGRAMAS DE BIENESTAR LABORAL Y DEL SISTEMA DE GESTIÓN DE SEGURIDAD Y SALUD EN EL TRABAJO (SG-SST) DE MIGRACION COLOMBIA, ORIENTADOS AL MEJORAMIENTO DE LA CALIDAD DE VIDA LABORAL DE LOS FUNCIONARIOS.</t>
  </si>
  <si>
    <t>663 - ADQUISICIÓN DE COCINAS INTEGRALES PARA LA ADECUACIÓN DE LOS APARTAMENTOS DE LA REGIONAL SAN ANDRÉS DE MIGRACIÓN COLOMBIA</t>
  </si>
  <si>
    <t>665 - PRESTAR SERVICIOS PROFESIONALES JURIDICOS, PARA LA SUSTANCIACION DE LOS FALLOS DE LOS RECURSOS DE SEGUNDA INSTANCIA EN LOS PROCESOS DISCIPLINARIOS, QUE CORRESPONDAN A LA DIRECCION GENERAL, CON  AUTONOMÍA TÉCNICA Y ADMINISTRATIVA 
DE ACUERDO CON LAS CONDICIONES Y ESPECIFICACIONES TÉCNICAS SEÑALADAS EN EL ESTUDIO PREVIO.</t>
  </si>
  <si>
    <t>664 - PRESTAR LOS SERVICIOS PROFESIONALES ESPECIALIZADOS PARA LA GENERACIÓN DE ESTRATEGIAS Y ACCIONES INSTITUCIONALES, QUE PERMITAN LA IDENTIFICACIÓN Y CONSOLIDACIÓN DE NUEVAS TARIFAS POR LOS TRÁMITES ADELANTADOS POR MIGRACIÓN COLOMBIA, FORTALECIENDO LOS INGRESOS Y EL RECAUDO DE LA ENTIDAD.</t>
  </si>
  <si>
    <t>43232604;43232105;81112202;81112501</t>
  </si>
  <si>
    <t>662 - ADQUIRIR SUSCRIPCIÓN AL LICENCIAMIENTOS DEL SOFTWARE AUTODESK AUTOCAD LT POR TRES (03) AÑOS, INCLUIDO SOPORTE Y ACTUALIZACIONES, DE CONFORMIDAD CON LAS ESPECIFICACIONES TÉCNICAS ESTABLECIDAS POR LA UNIDAD ADMINISTRATIVA MIGRACIÓN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</si>
</sst>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 numFmtId="175" formatCode="_-&quot;$&quot;\ * #,##0.0000_-;\-&quot;$&quot;\ * #,##0.0000_-;_-&quot;$&quot;\ * &quot;-&quot;_-;_-@_-"/>
    <numFmt numFmtId="176" formatCode="_-* #,##0_-;\-* #,##0_-;_-* &quot;-&quot;??_-;_-@_-"/>
  </numFmts>
  <fonts count="26"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sz val="11"/>
      <name val="Calibri"/>
      <family val="2"/>
      <scheme val="minor"/>
    </font>
    <font>
      <sz val="11"/>
      <color rgb="FFFF0000"/>
      <name val="Calibri"/>
      <family val="2"/>
      <scheme val="minor"/>
    </font>
    <font>
      <sz val="11"/>
      <color rgb="FFFF0000"/>
      <name val="Arial Narrow"/>
      <family val="2"/>
    </font>
    <font>
      <u/>
      <sz val="11"/>
      <name val="Calibri"/>
      <family val="2"/>
      <scheme val="minor"/>
    </font>
    <font>
      <u/>
      <sz val="11"/>
      <color theme="0"/>
      <name val="Calibri"/>
      <family val="2"/>
      <scheme val="minor"/>
    </font>
    <font>
      <b/>
      <sz val="11"/>
      <name val="Calibri"/>
      <family val="2"/>
      <scheme val="minor"/>
    </font>
  </fonts>
  <fills count="15">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84">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19" fillId="0" borderId="0"/>
    <xf numFmtId="9" fontId="19"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4"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26">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8" fillId="11" borderId="1" xfId="4" applyFont="1" applyFill="1" applyBorder="1" applyAlignment="1">
      <alignment horizontal="center" vertical="center" wrapText="1"/>
    </xf>
    <xf numFmtId="0" fontId="11" fillId="10" borderId="1" xfId="14" applyFont="1" applyFill="1" applyBorder="1" applyAlignment="1">
      <alignment horizontal="center" vertical="center" wrapText="1"/>
    </xf>
    <xf numFmtId="0" fontId="18"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0" fillId="0" borderId="1" xfId="0" applyFont="1" applyBorder="1" applyAlignment="1">
      <alignment horizontal="center" vertical="center" wrapText="1"/>
    </xf>
    <xf numFmtId="172" fontId="12" fillId="0" borderId="1" xfId="18" applyNumberFormat="1" applyFont="1" applyFill="1" applyBorder="1" applyAlignment="1">
      <alignment horizontal="right" vertical="center" wrapText="1"/>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0" fontId="0" fillId="0" borderId="1" xfId="0" applyBorder="1"/>
    <xf numFmtId="0" fontId="4" fillId="0" borderId="1" xfId="4"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0" fontId="12" fillId="0" borderId="1" xfId="0" applyFont="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8" fillId="10" borderId="1" xfId="0" applyFont="1" applyFill="1" applyBorder="1" applyAlignment="1">
      <alignment horizontal="center" vertical="center" wrapText="1"/>
    </xf>
    <xf numFmtId="172" fontId="12" fillId="0" borderId="1" xfId="64" applyNumberFormat="1" applyFont="1" applyFill="1" applyBorder="1" applyAlignment="1">
      <alignment horizontal="center" vertical="center" wrapText="1"/>
    </xf>
    <xf numFmtId="44" fontId="12" fillId="0" borderId="1" xfId="18" applyFont="1" applyFill="1" applyBorder="1" applyAlignment="1">
      <alignment horizontal="center" vertical="center" wrapText="1"/>
    </xf>
    <xf numFmtId="42" fontId="12" fillId="0" borderId="1" xfId="112" applyFont="1" applyFill="1" applyBorder="1" applyAlignment="1">
      <alignment horizontal="center" vertical="center" wrapText="1"/>
    </xf>
    <xf numFmtId="0" fontId="15" fillId="0" borderId="1" xfId="4" applyFont="1" applyFill="1" applyBorder="1" applyAlignment="1">
      <alignment horizontal="center" vertical="center" wrapText="1"/>
    </xf>
    <xf numFmtId="172" fontId="12" fillId="0" borderId="1" xfId="118" applyNumberFormat="1" applyFont="1" applyFill="1" applyBorder="1" applyAlignment="1">
      <alignment horizontal="center" vertical="center" wrapText="1"/>
    </xf>
    <xf numFmtId="172" fontId="12" fillId="0" borderId="1" xfId="118" applyNumberFormat="1" applyFont="1" applyFill="1" applyBorder="1" applyAlignment="1">
      <alignment horizontal="right" vertical="center" wrapText="1"/>
    </xf>
    <xf numFmtId="0" fontId="11" fillId="0" borderId="0" xfId="0" applyFont="1" applyAlignment="1">
      <alignment horizontal="center" vertical="center" wrapText="1"/>
    </xf>
    <xf numFmtId="172" fontId="12" fillId="0" borderId="1" xfId="64" applyNumberFormat="1" applyFont="1" applyFill="1" applyBorder="1" applyAlignment="1">
      <alignment horizontal="right" vertical="center" wrapText="1"/>
    </xf>
    <xf numFmtId="0" fontId="23" fillId="0" borderId="1" xfId="4" applyFont="1" applyFill="1" applyBorder="1" applyAlignment="1">
      <alignment horizontal="center" vertical="center" wrapText="1"/>
    </xf>
    <xf numFmtId="172" fontId="12" fillId="0" borderId="1" xfId="18" applyNumberFormat="1" applyFont="1" applyFill="1" applyBorder="1" applyAlignment="1">
      <alignment horizontal="center" vertical="center"/>
    </xf>
    <xf numFmtId="0" fontId="12" fillId="0" borderId="0" xfId="0" applyFont="1" applyAlignment="1">
      <alignment horizontal="center" vertical="center" wrapText="1"/>
    </xf>
    <xf numFmtId="43" fontId="12" fillId="0" borderId="1" xfId="111" applyFont="1" applyFill="1" applyBorder="1" applyAlignment="1">
      <alignment horizontal="center" vertical="center" wrapText="1"/>
    </xf>
    <xf numFmtId="0" fontId="10" fillId="0" borderId="0" xfId="0" applyFont="1" applyAlignment="1">
      <alignment horizontal="center" vertical="center"/>
    </xf>
    <xf numFmtId="0" fontId="11" fillId="0" borderId="0" xfId="0" applyFont="1" applyAlignment="1">
      <alignment horizontal="center" vertical="center"/>
    </xf>
    <xf numFmtId="0" fontId="10" fillId="0" borderId="0" xfId="0" applyFont="1" applyAlignment="1">
      <alignment horizontal="center" wrapText="1"/>
    </xf>
    <xf numFmtId="0" fontId="0" fillId="0" borderId="0" xfId="0" applyAlignment="1">
      <alignment horizontal="center" vertical="center" wrapText="1"/>
    </xf>
    <xf numFmtId="0" fontId="3" fillId="0" borderId="0" xfId="0" applyFont="1" applyAlignment="1">
      <alignment horizontal="center" vertical="center" wrapText="1"/>
    </xf>
    <xf numFmtId="44" fontId="22" fillId="0" borderId="0" xfId="18" applyFont="1" applyFill="1" applyAlignment="1">
      <alignment horizontal="center" vertical="center" wrapText="1"/>
    </xf>
    <xf numFmtId="0" fontId="21" fillId="0" borderId="0" xfId="0" applyFont="1" applyAlignment="1">
      <alignment horizontal="center" vertical="center" wrapText="1"/>
    </xf>
    <xf numFmtId="0" fontId="22" fillId="0" borderId="0" xfId="0" applyFont="1" applyAlignment="1">
      <alignment horizontal="center" vertical="center" wrapText="1"/>
    </xf>
    <xf numFmtId="0" fontId="12" fillId="9" borderId="1" xfId="2" applyFont="1" applyFill="1" applyBorder="1" applyAlignment="1">
      <alignment horizontal="center" vertical="center" wrapText="1"/>
    </xf>
    <xf numFmtId="0" fontId="11" fillId="10" borderId="0" xfId="0" applyFont="1" applyFill="1" applyAlignment="1">
      <alignment horizontal="center" vertical="center" wrapText="1"/>
    </xf>
    <xf numFmtId="172" fontId="11" fillId="10" borderId="1" xfId="18" applyNumberFormat="1" applyFont="1" applyFill="1" applyBorder="1" applyAlignment="1">
      <alignment horizontal="right" vertical="center"/>
    </xf>
    <xf numFmtId="172" fontId="11" fillId="10" borderId="1" xfId="18" applyNumberFormat="1" applyFont="1" applyFill="1" applyBorder="1" applyAlignment="1">
      <alignment horizontal="center" vertical="center"/>
    </xf>
    <xf numFmtId="0" fontId="3" fillId="10" borderId="1" xfId="0" applyFont="1" applyFill="1" applyBorder="1"/>
    <xf numFmtId="42" fontId="11" fillId="10" borderId="1" xfId="0" applyNumberFormat="1" applyFont="1" applyFill="1" applyBorder="1" applyAlignment="1">
      <alignment horizontal="center" vertical="center" wrapText="1"/>
    </xf>
    <xf numFmtId="0" fontId="24" fillId="10" borderId="1" xfId="4" applyFont="1" applyFill="1" applyBorder="1" applyAlignment="1">
      <alignment horizontal="center" vertical="center" wrapText="1"/>
    </xf>
    <xf numFmtId="0" fontId="3" fillId="10" borderId="0" xfId="0" applyFont="1" applyFill="1"/>
    <xf numFmtId="175" fontId="12" fillId="0" borderId="1" xfId="1" applyNumberFormat="1" applyFont="1" applyFill="1" applyBorder="1" applyAlignment="1">
      <alignment horizontal="center" vertical="center" wrapText="1"/>
    </xf>
    <xf numFmtId="0" fontId="11" fillId="11" borderId="0" xfId="0" applyFont="1" applyFill="1" applyAlignment="1">
      <alignment horizontal="center" vertical="center" wrapText="1"/>
    </xf>
    <xf numFmtId="0" fontId="5" fillId="0" borderId="0" xfId="0" applyFont="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 fillId="0" borderId="1" xfId="0" applyFont="1" applyFill="1" applyBorder="1" applyAlignment="1">
      <alignment vertical="center"/>
    </xf>
    <xf numFmtId="1"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170" fontId="12" fillId="0" borderId="1" xfId="0" applyNumberFormat="1"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167" fontId="12"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42" fontId="12"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center" wrapText="1"/>
    </xf>
    <xf numFmtId="0" fontId="12" fillId="0" borderId="1" xfId="0" applyFont="1" applyFill="1" applyBorder="1" applyAlignment="1">
      <alignment horizontal="right" vertical="center" wrapText="1"/>
    </xf>
    <xf numFmtId="0" fontId="12" fillId="0" borderId="0" xfId="0" applyFont="1" applyFill="1" applyAlignment="1">
      <alignment horizontal="center" vertical="center" wrapText="1"/>
    </xf>
    <xf numFmtId="173" fontId="12" fillId="0" borderId="1" xfId="0" applyNumberFormat="1" applyFont="1" applyFill="1" applyBorder="1" applyAlignment="1">
      <alignment horizontal="center" vertical="center" wrapText="1"/>
    </xf>
    <xf numFmtId="0" fontId="20" fillId="0" borderId="1" xfId="0" applyFont="1" applyFill="1" applyBorder="1"/>
    <xf numFmtId="0" fontId="20" fillId="0" borderId="1" xfId="0" applyFont="1" applyFill="1" applyBorder="1" applyAlignment="1">
      <alignment horizontal="center" wrapText="1"/>
    </xf>
    <xf numFmtId="42" fontId="23" fillId="0" borderId="1" xfId="4" applyNumberFormat="1" applyFont="1" applyFill="1" applyBorder="1" applyAlignment="1">
      <alignment horizontal="center" vertical="center" wrapText="1"/>
    </xf>
    <xf numFmtId="167" fontId="20" fillId="0" borderId="1" xfId="0" applyNumberFormat="1" applyFont="1" applyFill="1" applyBorder="1" applyAlignment="1">
      <alignment horizontal="center" vertical="center" wrapText="1"/>
    </xf>
    <xf numFmtId="0" fontId="20" fillId="0" borderId="1" xfId="0" applyFont="1" applyFill="1" applyBorder="1" applyAlignment="1">
      <alignment vertical="center"/>
    </xf>
    <xf numFmtId="0" fontId="20" fillId="0" borderId="1" xfId="0" applyFont="1" applyFill="1" applyBorder="1" applyAlignment="1">
      <alignment vertical="center" wrapText="1"/>
    </xf>
    <xf numFmtId="44" fontId="20" fillId="0" borderId="1" xfId="18" applyFont="1" applyFill="1" applyBorder="1" applyAlignment="1">
      <alignment vertical="center" wrapText="1"/>
    </xf>
    <xf numFmtId="44" fontId="25" fillId="0" borderId="1" xfId="0" applyNumberFormat="1" applyFont="1" applyFill="1" applyBorder="1" applyAlignment="1">
      <alignment horizontal="center" vertical="center"/>
    </xf>
    <xf numFmtId="0" fontId="12" fillId="9" borderId="1"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0" fillId="0" borderId="0" xfId="0" applyFill="1"/>
    <xf numFmtId="0" fontId="0" fillId="0" borderId="1" xfId="0" applyFill="1" applyBorder="1" applyAlignment="1">
      <alignment wrapText="1"/>
    </xf>
    <xf numFmtId="0" fontId="0" fillId="0" borderId="1" xfId="0" applyFill="1" applyBorder="1" applyAlignment="1">
      <alignment horizontal="center" vertical="center" wrapText="1"/>
    </xf>
    <xf numFmtId="176" fontId="10" fillId="0" borderId="1" xfId="111" applyNumberFormat="1" applyFont="1" applyBorder="1" applyAlignment="1">
      <alignment horizontal="center" vertical="center" wrapText="1"/>
    </xf>
    <xf numFmtId="176" fontId="10" fillId="0" borderId="1" xfId="0" applyNumberFormat="1" applyFont="1" applyBorder="1" applyAlignment="1">
      <alignment horizontal="center" vertical="center" wrapText="1"/>
    </xf>
    <xf numFmtId="0" fontId="4" fillId="0" borderId="1" xfId="4" applyBorder="1" applyAlignment="1">
      <alignment horizontal="center" vertical="center" wrapText="1"/>
    </xf>
    <xf numFmtId="0" fontId="12" fillId="14" borderId="1" xfId="0" applyFont="1" applyFill="1" applyBorder="1" applyAlignment="1">
      <alignment horizontal="center" vertical="center" wrapText="1"/>
    </xf>
    <xf numFmtId="42" fontId="12" fillId="14" borderId="1" xfId="1" applyFont="1" applyFill="1" applyBorder="1" applyAlignment="1">
      <alignment horizontal="center" vertical="center" wrapText="1"/>
    </xf>
    <xf numFmtId="0" fontId="4" fillId="14" borderId="1" xfId="4" applyFill="1" applyBorder="1" applyAlignment="1">
      <alignment horizontal="center" vertical="center" wrapText="1"/>
    </xf>
  </cellXfs>
  <cellStyles count="184">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0] 2 2" xfId="170" xr:uid="{9EDA50B5-66AE-4E33-997F-229614A466F5}"/>
    <cellStyle name="Comma [0] 3" xfId="136" xr:uid="{33CBE445-76C4-4A1F-9E5B-37DB8037BBFA}"/>
    <cellStyle name="Comma 2" xfId="97" xr:uid="{084485CE-DEE1-4296-9142-A15BDFC107B2}"/>
    <cellStyle name="Comma 2 2" xfId="169" xr:uid="{0568CD75-FA48-4CA2-82CB-E7D3EC0D0C50}"/>
    <cellStyle name="Comma 3" xfId="108" xr:uid="{A8B65259-54C9-488E-9D1B-F07F9EDBD217}"/>
    <cellStyle name="Comma 3 2" xfId="180" xr:uid="{DE9E5D6E-1A5A-4A32-ABC2-3BBD65DEB718}"/>
    <cellStyle name="Comma 4" xfId="135" xr:uid="{345EA2D9-5460-4B18-B4D9-0D35BA226EF5}"/>
    <cellStyle name="Currency" xfId="9" xr:uid="{00000000-0005-0000-0000-000003000000}"/>
    <cellStyle name="Currency [0]" xfId="40" xr:uid="{EA41DEC7-F695-4841-98BE-B070F79FF12F}"/>
    <cellStyle name="Currency [0] 2" xfId="96" xr:uid="{D96B99B9-C75D-40E1-88B8-35B9D214E3B7}"/>
    <cellStyle name="Currency [0] 2 2" xfId="168" xr:uid="{F2F9EB92-8918-412E-81F7-362909E95FE2}"/>
    <cellStyle name="Currency [0] 3" xfId="134" xr:uid="{B5D9FE5B-5E8A-44D2-9496-E5CD9F584CAB}"/>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2 2 2" xfId="163" xr:uid="{90781336-3AF7-44E8-A0A6-CF904478130E}"/>
    <cellStyle name="Millares [0] 10 2 2 2 2 3" xfId="129" xr:uid="{8BFE74E4-D9CA-44DC-A49C-33C162A34D21}"/>
    <cellStyle name="Millares [0] 10 2 2 2 3" xfId="78" xr:uid="{86D13EBF-3D20-4851-8D80-1DCBE1BDC321}"/>
    <cellStyle name="Millares [0] 10 2 2 2 3 2" xfId="150" xr:uid="{96BD2E50-4AAF-4BD1-9384-CBF1115F5E19}"/>
    <cellStyle name="Millares [0] 10 2 2 2 4" xfId="117" xr:uid="{B500BF2E-1608-4920-B35A-94B409ED303B}"/>
    <cellStyle name="Millares [0] 10 2 2 3" xfId="21" xr:uid="{00000000-0005-0000-0000-00000D000000}"/>
    <cellStyle name="Millares [0] 10 2 2 3 2" xfId="37" xr:uid="{0717E72D-B028-4370-8640-3BBD110240EF}"/>
    <cellStyle name="Millares [0] 10 2 2 3 2 2" xfId="95" xr:uid="{FE31949B-1BBC-4542-93FA-710B48C34B84}"/>
    <cellStyle name="Millares [0] 10 2 2 3 2 2 2" xfId="167" xr:uid="{5B09B6EC-3B41-48ED-9590-CEF6EA04A321}"/>
    <cellStyle name="Millares [0] 10 2 2 3 2 3" xfId="133" xr:uid="{27128A4F-51DE-4C3C-9B65-87AFA1BB0F21}"/>
    <cellStyle name="Millares [0] 10 2 2 3 3" xfId="82" xr:uid="{A09A7AE7-455B-4771-8CE6-011E586FE966}"/>
    <cellStyle name="Millares [0] 10 2 2 3 3 2" xfId="154" xr:uid="{024537ED-5208-4143-9C65-261DF882B906}"/>
    <cellStyle name="Millares [0] 10 2 2 3 4" xfId="121" xr:uid="{0A881B46-E2D5-4E02-8BBC-39B6B1FA829C}"/>
    <cellStyle name="Millares [0] 10 2 2 4" xfId="28" xr:uid="{7004B804-CB5B-46C2-BD80-CA5FDE65BD3D}"/>
    <cellStyle name="Millares [0] 10 2 2 4 2" xfId="87" xr:uid="{B1825C08-00F6-41B9-B546-543C1A2C35DA}"/>
    <cellStyle name="Millares [0] 10 2 2 4 2 2" xfId="159" xr:uid="{6EE7358A-BF7B-4716-A924-4638A691BB0E}"/>
    <cellStyle name="Millares [0] 10 2 2 4 3" xfId="125" xr:uid="{1CFDDD83-B999-40FA-8EEF-8FBE6C6DCA26}"/>
    <cellStyle name="Millares [0] 10 2 2 5" xfId="74" xr:uid="{AC41A3CE-DB46-4F00-AD91-CFB24981D7D0}"/>
    <cellStyle name="Millares [0] 10 2 2 5 2" xfId="146" xr:uid="{99F15016-369A-4A18-BFFA-7D0E675DA7F2}"/>
    <cellStyle name="Millares [0] 10 2 2 6" xfId="113" xr:uid="{3DEE24BF-A440-4A6B-878E-2124FC96DF38}"/>
    <cellStyle name="Millares [0] 2" xfId="15" xr:uid="{00000000-0005-0000-0000-00000E000000}"/>
    <cellStyle name="Millares [0] 2 2" xfId="31" xr:uid="{9500FF92-0C2D-47BD-B0D9-2B6A5BB10910}"/>
    <cellStyle name="Millares [0] 2 2 2" xfId="89" xr:uid="{9F39DF9A-A3C7-424C-96E8-91C8D6DFA907}"/>
    <cellStyle name="Millares [0] 2 2 2 2" xfId="161" xr:uid="{2C0F4BDD-B0E9-408E-8065-0C0E70EF9E25}"/>
    <cellStyle name="Millares [0] 2 2 3" xfId="127" xr:uid="{993E59C3-DF30-4F54-96E1-E2A97A0FA0A2}"/>
    <cellStyle name="Millares [0] 2 3" xfId="69" xr:uid="{E8718FA6-BF2C-4362-B98B-11B48FB8B11E}"/>
    <cellStyle name="Millares [0] 2 3 2" xfId="105" xr:uid="{9BDAFAC7-19A4-41DC-9675-62FBEFF09058}"/>
    <cellStyle name="Millares [0] 2 3 2 2" xfId="177" xr:uid="{77323C48-66BC-43F5-88BE-01F74A36F06C}"/>
    <cellStyle name="Millares [0] 2 3 3" xfId="142" xr:uid="{BFDDF8F9-ADCE-4D3A-8E87-507F5F9B7E89}"/>
    <cellStyle name="Millares [0] 2 4" xfId="76" xr:uid="{A824F586-F09F-4F88-81C3-943D1F46E034}"/>
    <cellStyle name="Millares [0] 2 4 2" xfId="148" xr:uid="{1BC63685-16FA-487B-9BD6-26FF855D87B8}"/>
    <cellStyle name="Millares [0] 2 5" xfId="115" xr:uid="{36E47508-EE1C-4F94-AD97-E6E486F85AD6}"/>
    <cellStyle name="Millares [0] 3" xfId="19" xr:uid="{00000000-0005-0000-0000-00000F000000}"/>
    <cellStyle name="Millares [0] 3 2" xfId="35" xr:uid="{E1263EEB-5932-4E6D-93D9-D1E05B27AF42}"/>
    <cellStyle name="Millares [0] 3 2 2" xfId="93" xr:uid="{0AD6B9E2-8DBE-475B-91B3-02198A8D962E}"/>
    <cellStyle name="Millares [0] 3 2 2 2" xfId="165" xr:uid="{0D05E99B-3090-495A-95F0-2A0411145860}"/>
    <cellStyle name="Millares [0] 3 2 3" xfId="131" xr:uid="{23CCBC2E-7717-442C-B1D6-659A902AE3DA}"/>
    <cellStyle name="Millares [0] 3 3" xfId="80" xr:uid="{421816F1-8B86-469E-826C-06582203C823}"/>
    <cellStyle name="Millares [0] 3 3 2" xfId="152" xr:uid="{A16B47C1-DFF0-4977-95C3-91CA841DA36B}"/>
    <cellStyle name="Millares [0] 3 4" xfId="119" xr:uid="{7D383758-30BC-4EAD-B34A-5FCAAD785D6F}"/>
    <cellStyle name="Millares [0] 4" xfId="26" xr:uid="{41CFC5B5-E8E2-48A7-BBCB-A513A5204197}"/>
    <cellStyle name="Millares [0] 4 2" xfId="85" xr:uid="{55ABD177-F2EE-4CCE-83C7-86A18A506C92}"/>
    <cellStyle name="Millares [0] 4 2 2" xfId="157" xr:uid="{FA98F9A7-09AF-485B-BA4B-041D656D3E0A}"/>
    <cellStyle name="Millares [0] 4 3" xfId="123" xr:uid="{0C9C418C-2771-47A1-A7B4-530FAAE0476D}"/>
    <cellStyle name="Millares [0] 5" xfId="62" xr:uid="{C58583B4-6631-4FDC-B64B-693BBC9DF5C5}"/>
    <cellStyle name="Millares [0] 5 2" xfId="100" xr:uid="{DE3BEBF0-D2BA-4141-8224-DD0FADC5DFE5}"/>
    <cellStyle name="Millares [0] 5 2 2" xfId="172" xr:uid="{F9F318F9-664A-49FE-9483-152C02D3053F}"/>
    <cellStyle name="Millares [0] 5 3" xfId="137" xr:uid="{15CAD55C-F97A-4291-9E45-15CBEE72042E}"/>
    <cellStyle name="Millares [0] 6" xfId="181" xr:uid="{64C207B6-BA65-4606-AB57-53E52F2C26C8}"/>
    <cellStyle name="Millares 2" xfId="23" xr:uid="{234348B3-89EE-48BA-B792-11CCEAED1EBD}"/>
    <cellStyle name="Millares 2 2" xfId="68" xr:uid="{1557F854-409D-4551-84BC-3C663454E177}"/>
    <cellStyle name="Millares 2 2 2" xfId="104" xr:uid="{C54B400A-C833-4A23-8135-9E53491C0192}"/>
    <cellStyle name="Millares 2 2 2 2" xfId="176" xr:uid="{329889E5-FDC6-497D-87D0-9920308F19E7}"/>
    <cellStyle name="Millares 2 2 3" xfId="141" xr:uid="{2A749D50-06FE-4FD8-AF1E-A616B8032F9E}"/>
    <cellStyle name="Millares 2 3" xfId="63" xr:uid="{48066FC7-E303-4E84-A894-F337A38118E5}"/>
    <cellStyle name="Millares 2 3 2" xfId="101" xr:uid="{C184C05C-6D12-48F2-8649-5267E2900D48}"/>
    <cellStyle name="Millares 2 3 2 2" xfId="173" xr:uid="{19C15941-9D7D-4F91-8B5A-0FCEFB3CF339}"/>
    <cellStyle name="Millares 2 3 3" xfId="138" xr:uid="{2903E8A7-82DB-410D-9A5B-23436DF520FB}"/>
    <cellStyle name="Millares 2 4" xfId="83" xr:uid="{A7267068-45AE-49C3-8733-24EAF73F9B43}"/>
    <cellStyle name="Millares 2 4 2" xfId="155" xr:uid="{4164044C-32DE-4651-97C1-ABB495DE2B09}"/>
    <cellStyle name="Millares 2 5" xfId="122" xr:uid="{8E8AC4B9-5F9C-4FA4-BA89-E92788953897}"/>
    <cellStyle name="Millares 3" xfId="66" xr:uid="{288702B4-CC23-444B-BC7E-A585B3DED442}"/>
    <cellStyle name="Millares 3 2" xfId="102" xr:uid="{5DFD3FA5-B441-4AE5-91B7-70EE489B69DB}"/>
    <cellStyle name="Millares 3 2 2" xfId="174" xr:uid="{5BE3C41C-082E-44B1-8306-2D2A50A83040}"/>
    <cellStyle name="Millares 3 3" xfId="139" xr:uid="{653A282E-1AC7-4BAC-948E-89619B511A34}"/>
    <cellStyle name="Millares 4" xfId="67" xr:uid="{06EA7FC9-4BCE-4241-90F6-8090957565BE}"/>
    <cellStyle name="Millares 4 2" xfId="103" xr:uid="{AC3B4629-B12F-461C-841C-BE0683432F85}"/>
    <cellStyle name="Millares 4 2 2" xfId="175" xr:uid="{D9035401-C60D-4087-AD3D-7F7C63DB58C5}"/>
    <cellStyle name="Millares 4 3" xfId="140" xr:uid="{69BC7D81-81B7-42FA-BA72-9127A14323F8}"/>
    <cellStyle name="Millares 5" xfId="70" xr:uid="{59D3F22C-CEEE-4BA0-BA83-4E39DCDC9D6F}"/>
    <cellStyle name="Millares 5 2" xfId="106" xr:uid="{A67E9EAB-6042-40C8-9BEC-83B568762B03}"/>
    <cellStyle name="Millares 5 2 2" xfId="178" xr:uid="{E4DC98EB-DE50-4C81-96E2-9910808AE8AD}"/>
    <cellStyle name="Millares 5 3" xfId="143" xr:uid="{D7480645-EE8F-4732-9F2A-88F017BF3AB4}"/>
    <cellStyle name="Millares 6" xfId="71" xr:uid="{1BD3C0E2-A799-42B8-85E0-D75525217A51}"/>
    <cellStyle name="Millares 6 2" xfId="107" xr:uid="{3DEF84E0-7054-4F65-A110-93024AA68CAD}"/>
    <cellStyle name="Millares 6 2 2" xfId="179" xr:uid="{AF0C0136-5A80-473D-B569-2B712943FC8E}"/>
    <cellStyle name="Millares 6 3" xfId="144" xr:uid="{CF9BB3F1-9A46-4009-B7CF-C0A6EE6B32A0}"/>
    <cellStyle name="Millares 7" xfId="183" xr:uid="{20FADD7A-A387-4094-83F3-D6870F1E9E6A}"/>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2 2 2" xfId="160" xr:uid="{F37419F0-BAA1-4F3D-A5A6-1A86BAECB946}"/>
    <cellStyle name="Moneda [0] 2 2 3" xfId="126" xr:uid="{9AC3DA4C-E502-405F-B9CA-477C64F1974F}"/>
    <cellStyle name="Moneda [0] 2 3" xfId="65" xr:uid="{5F754A20-0F72-49DC-AE48-DAC946D1F8AB}"/>
    <cellStyle name="Moneda [0] 2 4" xfId="75" xr:uid="{AC95B9AB-6FAF-4176-B18C-9685576D06DC}"/>
    <cellStyle name="Moneda [0] 2 4 2" xfId="147" xr:uid="{1B4DED25-E0AE-4C4E-A443-09B569637F92}"/>
    <cellStyle name="Moneda [0] 2 5" xfId="114" xr:uid="{8ADB3F19-EDE7-4797-8052-5796C4A2F4B5}"/>
    <cellStyle name="Moneda [0] 3" xfId="16" xr:uid="{00000000-0005-0000-0000-000013000000}"/>
    <cellStyle name="Moneda [0] 3 2" xfId="32" xr:uid="{84754D6E-D5CB-4177-943A-667D97054C5A}"/>
    <cellStyle name="Moneda [0] 3 2 2" xfId="90" xr:uid="{79B40910-E49F-49B1-ACC7-4B41E6131EC6}"/>
    <cellStyle name="Moneda [0] 3 2 2 2" xfId="162" xr:uid="{1EBBF3FE-55A5-4EAA-9393-E8C3535C9E79}"/>
    <cellStyle name="Moneda [0] 3 2 3" xfId="128" xr:uid="{2D960903-86C9-4FE1-AD84-553463E55BB3}"/>
    <cellStyle name="Moneda [0] 3 3" xfId="77" xr:uid="{BC610DDC-1DBC-493C-9D56-8724703A357F}"/>
    <cellStyle name="Moneda [0] 3 3 2" xfId="149" xr:uid="{6720EAF0-4B7A-4CD9-AFA3-9ECD43AAAD84}"/>
    <cellStyle name="Moneda [0] 3 4" xfId="116" xr:uid="{3953B15F-E24C-4902-9987-6E41AAC3E86E}"/>
    <cellStyle name="Moneda [0] 4" xfId="20" xr:uid="{00000000-0005-0000-0000-000014000000}"/>
    <cellStyle name="Moneda [0] 4 2" xfId="36" xr:uid="{74CF1852-0C70-48DE-A15C-51D08B8D4E0E}"/>
    <cellStyle name="Moneda [0] 4 2 2" xfId="94" xr:uid="{2883DC64-D24D-4565-AC40-EC746C2E7959}"/>
    <cellStyle name="Moneda [0] 4 2 2 2" xfId="166" xr:uid="{66E57018-41F9-43A4-AB95-47B848F13792}"/>
    <cellStyle name="Moneda [0] 4 2 3" xfId="132" xr:uid="{431AA61D-2700-4195-9E72-6D95EC59DA98}"/>
    <cellStyle name="Moneda [0] 4 3" xfId="81" xr:uid="{A59E4229-E9B0-4544-A926-64EF70E798D2}"/>
    <cellStyle name="Moneda [0] 4 3 2" xfId="153" xr:uid="{A7EFEA8D-CE1A-4556-877B-18F5EC4A872D}"/>
    <cellStyle name="Moneda [0] 4 4" xfId="120" xr:uid="{BC5CE538-B00C-42F7-BEDC-4A7506DBECC2}"/>
    <cellStyle name="Moneda [0] 5" xfId="27" xr:uid="{E0767741-7845-40A4-B309-82A79AE3A302}"/>
    <cellStyle name="Moneda [0] 5 2" xfId="86" xr:uid="{D89059B1-89D3-46C8-8BAD-667372AC85E1}"/>
    <cellStyle name="Moneda [0] 5 2 2" xfId="158" xr:uid="{D84D0F88-1AF3-46B7-A66B-F727A7294214}"/>
    <cellStyle name="Moneda [0] 5 3" xfId="124" xr:uid="{AB909797-23AE-47A2-B1A8-DE51C197FC57}"/>
    <cellStyle name="Moneda [0] 6" xfId="73" xr:uid="{9F391173-4D2D-47ED-84C7-040063129381}"/>
    <cellStyle name="Moneda [0] 6 2" xfId="145" xr:uid="{159BAB84-96CB-41C1-AB77-1918E081D30E}"/>
    <cellStyle name="Moneda [0] 7" xfId="110" xr:uid="{B8258350-4185-45D8-9189-79DA889D46E6}"/>
    <cellStyle name="Moneda [0] 7 2" xfId="182" xr:uid="{B6B904F5-71FC-4043-8C1F-73566510BD38}"/>
    <cellStyle name="Moneda [0] 8" xfId="112" xr:uid="{57D82290-6AFB-48E9-899A-A2E5EF072CCA}"/>
    <cellStyle name="Moneda 2" xfId="25" xr:uid="{7F3DBA66-9661-48F8-9627-D4E745F7E6EB}"/>
    <cellStyle name="Moneda 2 2" xfId="64" xr:uid="{775B28FD-2CF5-4CD1-8643-6919BF42528C}"/>
    <cellStyle name="Moneda 2 3" xfId="84" xr:uid="{7E94D3B0-BA5E-4F22-8947-87FFF4D84CE9}"/>
    <cellStyle name="Moneda 2 3 2" xfId="156" xr:uid="{52C7A44F-62DF-40DA-86B7-CC33314B0A6D}"/>
    <cellStyle name="Moneda 3" xfId="34" xr:uid="{2A9BE718-95A2-4D00-86B3-D8D1E990A5E8}"/>
    <cellStyle name="Moneda 3 2" xfId="72" xr:uid="{60761C65-BC59-418F-8C79-F15678CA376A}"/>
    <cellStyle name="Moneda 3 3" xfId="92" xr:uid="{08F2B4BC-D3D4-45EE-91DD-675FF099D2AD}"/>
    <cellStyle name="Moneda 3 3 2" xfId="164" xr:uid="{4CB67FCF-1214-4970-9622-28DB72A5C0CE}"/>
    <cellStyle name="Moneda 3 4" xfId="130" xr:uid="{641D6E21-9CB2-4B0D-B62E-BE041A8FE08F}"/>
    <cellStyle name="Moneda 4" xfId="79" xr:uid="{1EB4AC81-8EE4-49FF-86EB-401A8500874B}"/>
    <cellStyle name="Moneda 4 2" xfId="151" xr:uid="{07C55279-8CAD-45FA-8915-F6E1A5862083}"/>
    <cellStyle name="Moneda 5" xfId="99" xr:uid="{502EFE88-330A-44C3-9A0C-E7E461D77546}"/>
    <cellStyle name="Moneda 5 2" xfId="171" xr:uid="{D4DC0401-4CE1-4301-84C7-E40413AF3620}"/>
    <cellStyle name="Moneda 6" xfId="118" xr:uid="{FE11478B-D154-4E8F-8E52-CBF43B76E074}"/>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7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697868</xdr:colOff>
      <xdr:row>47</xdr:row>
      <xdr:rowOff>29829</xdr:rowOff>
    </xdr:to>
    <xdr:pic>
      <xdr:nvPicPr>
        <xdr:cNvPr id="2" name="Imagen 1">
          <a:extLst>
            <a:ext uri="{FF2B5EF4-FFF2-40B4-BE49-F238E27FC236}">
              <a16:creationId xmlns:a16="http://schemas.microsoft.com/office/drawing/2014/main" id="{1A6BC300-5DBF-4C36-80ED-CE8B23238767}"/>
            </a:ext>
          </a:extLst>
        </xdr:cNvPr>
        <xdr:cNvPicPr>
          <a:picLocks noChangeAspect="1"/>
        </xdr:cNvPicPr>
      </xdr:nvPicPr>
      <xdr:blipFill>
        <a:blip xmlns:r="http://schemas.openxmlformats.org/officeDocument/2006/relationships" r:embed="rId1"/>
        <a:stretch>
          <a:fillRect/>
        </a:stretch>
      </xdr:blipFill>
      <xdr:spPr>
        <a:xfrm>
          <a:off x="0" y="0"/>
          <a:ext cx="18223868" cy="89833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sandra.vega@migracioncolombia.gov.co" TargetMode="External"/><Relationship Id="rId21" Type="http://schemas.openxmlformats.org/officeDocument/2006/relationships/hyperlink" Target="mailto:johana.oviedo@migracioncolombia.gov.co" TargetMode="External"/><Relationship Id="rId324" Type="http://schemas.openxmlformats.org/officeDocument/2006/relationships/hyperlink" Target="mailto:nestor.medina@migracioncolombia.gov.co" TargetMode="External"/><Relationship Id="rId531" Type="http://schemas.openxmlformats.org/officeDocument/2006/relationships/hyperlink" Target="mailto:luz.balcero@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karen.romero@migracioncolombia.gov.co" TargetMode="External"/><Relationship Id="rId475" Type="http://schemas.openxmlformats.org/officeDocument/2006/relationships/hyperlink" Target="mailto:magda.villanueva@migracioncolombia.gov.co" TargetMode="External"/><Relationship Id="rId32" Type="http://schemas.openxmlformats.org/officeDocument/2006/relationships/hyperlink" Target="mailto:CARLOS.AVILA@MIGRACIONCOLOMBIA.GOV.CO" TargetMode="External"/><Relationship Id="rId128" Type="http://schemas.openxmlformats.org/officeDocument/2006/relationships/hyperlink" Target="mailto:nestor.medina@migracioncolombia.gov.co" TargetMode="External"/><Relationship Id="rId335" Type="http://schemas.openxmlformats.org/officeDocument/2006/relationships/hyperlink" Target="mailto:rosa.martinez@migracioncolombia.gov.co" TargetMode="External"/><Relationship Id="rId542" Type="http://schemas.openxmlformats.org/officeDocument/2006/relationships/hyperlink" Target="mailto:juan.arcos@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fabio.torres@migracioncolombia.gov.co" TargetMode="External"/><Relationship Id="rId279" Type="http://schemas.openxmlformats.org/officeDocument/2006/relationships/hyperlink" Target="mailto:karen.romero@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felipe.castillo@migracioncolombia.gov.co" TargetMode="External"/><Relationship Id="rId346" Type="http://schemas.openxmlformats.org/officeDocument/2006/relationships/hyperlink" Target="mailto:MARLON.RODRIGUEZ@MIGRACIONCOLOMBIA.GOV.CO" TargetMode="External"/><Relationship Id="rId553" Type="http://schemas.openxmlformats.org/officeDocument/2006/relationships/hyperlink" Target="mailto:sandra.moreno@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isabel.castro@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ruben.ariza@migracioncolombia.gov.co" TargetMode="External"/><Relationship Id="rId217" Type="http://schemas.openxmlformats.org/officeDocument/2006/relationships/hyperlink" Target="mailto:nestor.medina@migracioncolombia.gov.co" TargetMode="External"/><Relationship Id="rId564" Type="http://schemas.openxmlformats.org/officeDocument/2006/relationships/hyperlink" Target="mailto:HELVER.GUZMAN@MIGRACIONCOLOMBIA.GOV.CO" TargetMode="External"/><Relationship Id="rId424" Type="http://schemas.openxmlformats.org/officeDocument/2006/relationships/hyperlink" Target="mailto:gilmer.amezquita@migracioncolombia.gov.co" TargetMode="External"/><Relationship Id="rId270" Type="http://schemas.openxmlformats.org/officeDocument/2006/relationships/hyperlink" Target="mailto:rosa.martinez@migracioncolombia.gov.co" TargetMode="External"/><Relationship Id="rId65" Type="http://schemas.openxmlformats.org/officeDocument/2006/relationships/hyperlink" Target="mailto:gilmer.amezquita@migracioncolombia.gov.co" TargetMode="External"/><Relationship Id="rId130" Type="http://schemas.openxmlformats.org/officeDocument/2006/relationships/hyperlink" Target="mailto:MARIA.HURTADO@MIGRACIONCOLOMBIA.GOV.CO" TargetMode="External"/><Relationship Id="rId368" Type="http://schemas.openxmlformats.org/officeDocument/2006/relationships/hyperlink" Target="mailto:tatiana.toloza@migracioncolombia.gov.co" TargetMode="External"/><Relationship Id="rId575" Type="http://schemas.openxmlformats.org/officeDocument/2006/relationships/hyperlink" Target="mailto:miriam.martinez@migracioncolombia.gov.co" TargetMode="External"/><Relationship Id="rId228" Type="http://schemas.openxmlformats.org/officeDocument/2006/relationships/hyperlink" Target="mailto:alvaro.vargas@migracioncolombia.gov.co" TargetMode="External"/><Relationship Id="rId435" Type="http://schemas.openxmlformats.org/officeDocument/2006/relationships/hyperlink" Target="mailto:rosa.martinez@migracioncolombia.gov.co" TargetMode="External"/><Relationship Id="rId281" Type="http://schemas.openxmlformats.org/officeDocument/2006/relationships/hyperlink" Target="mailto:oscar.obando@migracioncolombia.gov.co" TargetMode="External"/><Relationship Id="rId502" Type="http://schemas.openxmlformats.org/officeDocument/2006/relationships/hyperlink" Target="mailto:gilmer.amezquit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yana.gonzalez@migracioncolombia.gov.co" TargetMode="External"/><Relationship Id="rId379" Type="http://schemas.openxmlformats.org/officeDocument/2006/relationships/hyperlink" Target="mailto:nikolle.laguado@migracioncolombia.gov.co" TargetMode="External"/><Relationship Id="rId586" Type="http://schemas.openxmlformats.org/officeDocument/2006/relationships/hyperlink" Target="mailto:jose.vega@migracioncolombia.gov.co" TargetMode="External"/><Relationship Id="rId7" Type="http://schemas.openxmlformats.org/officeDocument/2006/relationships/hyperlink" Target="mailto:sandra.vega@migracioncolombia.gov.co" TargetMode="External"/><Relationship Id="rId239" Type="http://schemas.openxmlformats.org/officeDocument/2006/relationships/hyperlink" Target="mailto:gilmer.amezquita@migracioncolombia.gov.co" TargetMode="External"/><Relationship Id="rId446" Type="http://schemas.openxmlformats.org/officeDocument/2006/relationships/hyperlink" Target="mailto:susan.perez@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felipe.castillo@migracioncolombia.gov.co" TargetMode="External"/><Relationship Id="rId348" Type="http://schemas.openxmlformats.org/officeDocument/2006/relationships/hyperlink" Target="mailto:marina.villa@migracioncolombia.gov.co" TargetMode="External"/><Relationship Id="rId513" Type="http://schemas.openxmlformats.org/officeDocument/2006/relationships/hyperlink" Target="mailto:johana.oviedo@migracioncolombia.gov.co" TargetMode="External"/><Relationship Id="rId555" Type="http://schemas.openxmlformats.org/officeDocument/2006/relationships/hyperlink" Target="mailto:alvaro.vargas@migracioncolombia.gov.co" TargetMode="External"/><Relationship Id="rId152" Type="http://schemas.openxmlformats.org/officeDocument/2006/relationships/hyperlink" Target="mailto:nestor.medin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yana.gonzalez@migracioncolombia.gov.co" TargetMode="External"/><Relationship Id="rId261" Type="http://schemas.openxmlformats.org/officeDocument/2006/relationships/hyperlink" Target="mailto:leonardo.carvajal@migracioncolombia.gov.co" TargetMode="External"/><Relationship Id="rId499" Type="http://schemas.openxmlformats.org/officeDocument/2006/relationships/hyperlink" Target="mailto:sandra.vega@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oscar.obando@migracioncolombia.gov.co" TargetMode="External"/><Relationship Id="rId524" Type="http://schemas.openxmlformats.org/officeDocument/2006/relationships/hyperlink" Target="mailto:monica.rocha@migracioncolombia.gov.co" TargetMode="External"/><Relationship Id="rId566" Type="http://schemas.openxmlformats.org/officeDocument/2006/relationships/hyperlink" Target="mailto:maria.chaverr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rosa.martinez@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oscar.gomez@migracioncolombia.gov.co" TargetMode="External"/><Relationship Id="rId426" Type="http://schemas.openxmlformats.org/officeDocument/2006/relationships/hyperlink" Target="mailto:fabio.torres@migracioncolombia.gov.co" TargetMode="External"/><Relationship Id="rId230" Type="http://schemas.openxmlformats.org/officeDocument/2006/relationships/hyperlink" Target="mailto:juan.camargo@migracioncolombia.gov.co" TargetMode="External"/><Relationship Id="rId468" Type="http://schemas.openxmlformats.org/officeDocument/2006/relationships/hyperlink" Target="mailto:isabel.castro@migracioncolombia.gov.co" TargetMode="External"/><Relationship Id="rId25" Type="http://schemas.openxmlformats.org/officeDocument/2006/relationships/hyperlink" Target="mailto:rosa.martin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martha.gaitan@migracioncolombia.gov.co" TargetMode="External"/><Relationship Id="rId535" Type="http://schemas.openxmlformats.org/officeDocument/2006/relationships/hyperlink" Target="mailto:rosa.martinez@migracioncolombia.gov.co" TargetMode="External"/><Relationship Id="rId577" Type="http://schemas.openxmlformats.org/officeDocument/2006/relationships/hyperlink" Target="mailto:alexis.morales@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leonardo.sierra@migracioncolombia.gov.co" TargetMode="External"/><Relationship Id="rId241" Type="http://schemas.openxmlformats.org/officeDocument/2006/relationships/hyperlink" Target="mailto:ruben.ariza@migracioncolombia.gov.co" TargetMode="External"/><Relationship Id="rId437" Type="http://schemas.openxmlformats.org/officeDocument/2006/relationships/hyperlink" Target="mailto:maria.aguirre@migracioncolombia.gov.co" TargetMode="External"/><Relationship Id="rId479" Type="http://schemas.openxmlformats.org/officeDocument/2006/relationships/hyperlink" Target="mailto:MARIA.HURTAD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carlos.useche@migracioncolombia.gov.co" TargetMode="External"/><Relationship Id="rId339" Type="http://schemas.openxmlformats.org/officeDocument/2006/relationships/hyperlink" Target="mailto:raquel.cardozo@migracioncolombia.gov.co" TargetMode="External"/><Relationship Id="rId490" Type="http://schemas.openxmlformats.org/officeDocument/2006/relationships/hyperlink" Target="mailto:johana.oviedo@migracioncolombia.gov.co" TargetMode="External"/><Relationship Id="rId504" Type="http://schemas.openxmlformats.org/officeDocument/2006/relationships/hyperlink" Target="mailto:jorge.tirado@migracioncolombia.gov.co" TargetMode="External"/><Relationship Id="rId546" Type="http://schemas.openxmlformats.org/officeDocument/2006/relationships/hyperlink" Target="mailto:elizabeth.perdom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shirley.priet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a.aguirre@migracioncolombia.gov.co" TargetMode="External"/><Relationship Id="rId406" Type="http://schemas.openxmlformats.org/officeDocument/2006/relationships/hyperlink" Target="mailto:sandra.martinez@migracioncolombia.gov.co" TargetMode="External"/><Relationship Id="rId588" Type="http://schemas.openxmlformats.org/officeDocument/2006/relationships/printerSettings" Target="../printerSettings/printerSettings1.bin"/><Relationship Id="rId9" Type="http://schemas.openxmlformats.org/officeDocument/2006/relationships/hyperlink" Target="mailto:venancio.lopez@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onica.rocha@migracioncolombia.gov.co" TargetMode="External"/><Relationship Id="rId448" Type="http://schemas.openxmlformats.org/officeDocument/2006/relationships/hyperlink" Target="mailto:maria.aguirre@migracioncolombia.gov.co" TargetMode="External"/><Relationship Id="rId252" Type="http://schemas.openxmlformats.org/officeDocument/2006/relationships/hyperlink" Target="mailto:gilmer.amezquit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johana.oviedo@migracioncolombia.gov.co" TargetMode="External"/><Relationship Id="rId47" Type="http://schemas.openxmlformats.org/officeDocument/2006/relationships/hyperlink" Target="mailto:Edwin.patin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fabio.torres@migracioncolombia.gov.co" TargetMode="External"/><Relationship Id="rId557" Type="http://schemas.openxmlformats.org/officeDocument/2006/relationships/hyperlink" Target="mailto:juan.arcos@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johana.ovie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fabio.torres@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edwin.patino@migracioncolombia.gov.co" TargetMode="External"/><Relationship Id="rId526" Type="http://schemas.openxmlformats.org/officeDocument/2006/relationships/hyperlink" Target="mailto:alvaro.vargas@migracioncolombia.gov.co/leonardo.sierra@migracioncolombia.gov.co" TargetMode="External"/><Relationship Id="rId58" Type="http://schemas.openxmlformats.org/officeDocument/2006/relationships/hyperlink" Target="mailto:maria.chaverra@migracioncolombia.gov.co" TargetMode="External"/><Relationship Id="rId123" Type="http://schemas.openxmlformats.org/officeDocument/2006/relationships/hyperlink" Target="mailto:susan.perez@migracioncolombia.gov.co" TargetMode="External"/><Relationship Id="rId330" Type="http://schemas.openxmlformats.org/officeDocument/2006/relationships/hyperlink" Target="mailto:gilmer.amezquita@migracioncolombia.gov.co" TargetMode="External"/><Relationship Id="rId568" Type="http://schemas.openxmlformats.org/officeDocument/2006/relationships/hyperlink" Target="mailto:HELVER.GUZMAN@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johana.oviedo@migracioncolombia.gov.co" TargetMode="External"/><Relationship Id="rId428" Type="http://schemas.openxmlformats.org/officeDocument/2006/relationships/hyperlink" Target="mailto:shirley.prieto@migracioncolombia.gov.co" TargetMode="External"/><Relationship Id="rId232" Type="http://schemas.openxmlformats.org/officeDocument/2006/relationships/hyperlink" Target="mailto:gilmer.amezquita@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HELVER.GUZMAN@MIGRACIONCOLOMBIA.GOV.CO" TargetMode="External"/><Relationship Id="rId27" Type="http://schemas.openxmlformats.org/officeDocument/2006/relationships/hyperlink" Target="mailto:carlos.useche@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carlos.useche@migracioncolombia.gov.co" TargetMode="External"/><Relationship Id="rId579" Type="http://schemas.openxmlformats.org/officeDocument/2006/relationships/hyperlink" Target="mailto:nestor.montenegr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yair.carranza@migracioncolombia.gov.co" TargetMode="External"/><Relationship Id="rId439" Type="http://schemas.openxmlformats.org/officeDocument/2006/relationships/hyperlink" Target="mailto:ingrid.galindo@migracioncolombia.gov.co" TargetMode="External"/><Relationship Id="rId590" Type="http://schemas.openxmlformats.org/officeDocument/2006/relationships/comments" Target="../comments1.xml"/><Relationship Id="rId201" Type="http://schemas.openxmlformats.org/officeDocument/2006/relationships/hyperlink" Target="mailto:nestor.medina@migracioncolombia.gov.co" TargetMode="External"/><Relationship Id="rId243" Type="http://schemas.openxmlformats.org/officeDocument/2006/relationships/hyperlink" Target="mailto:jenny.carvajal@migracioncolombia.gov.co" TargetMode="External"/><Relationship Id="rId285" Type="http://schemas.openxmlformats.org/officeDocument/2006/relationships/hyperlink" Target="mailto:nikolle.laguado@migracioncolombia.gov.co" TargetMode="External"/><Relationship Id="rId450" Type="http://schemas.openxmlformats.org/officeDocument/2006/relationships/hyperlink" Target="mailto:CARLOS.AVILA@MIGRACIONCOLOMBIA.GOV.CO" TargetMode="External"/><Relationship Id="rId506" Type="http://schemas.openxmlformats.org/officeDocument/2006/relationships/hyperlink" Target="mailto:juan.arcos@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brayan.valbuen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hana.oviedo@migracioncolombia.gov.co" TargetMode="External"/><Relationship Id="rId548" Type="http://schemas.openxmlformats.org/officeDocument/2006/relationships/hyperlink" Target="mailto:Maria.aguirre@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felipe.castill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oscar.obando@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veg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maria.aguirre@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johana.oviedo@migracioncolombia.gov.co" TargetMode="External"/><Relationship Id="rId517" Type="http://schemas.openxmlformats.org/officeDocument/2006/relationships/hyperlink" Target="mailto:karen.canon@migracioncolombia.gov.co" TargetMode="External"/><Relationship Id="rId559" Type="http://schemas.openxmlformats.org/officeDocument/2006/relationships/hyperlink" Target="mailto:jorge.tirado@migracioncolombia.gov.co" TargetMode="External"/><Relationship Id="rId60" Type="http://schemas.openxmlformats.org/officeDocument/2006/relationships/hyperlink" Target="mailto:diana.si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maria.chaverra@migracioncolombia.gov.co" TargetMode="External"/><Relationship Id="rId419" Type="http://schemas.openxmlformats.org/officeDocument/2006/relationships/hyperlink" Target="mailto:gilmer.amezquita@migracioncolombia.gov.co" TargetMode="External"/><Relationship Id="rId570" Type="http://schemas.openxmlformats.org/officeDocument/2006/relationships/hyperlink" Target="mailto:monica.rocha@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susan.perez@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sandra.vega@migracioncolombia.gov.co" TargetMode="External"/><Relationship Id="rId472" Type="http://schemas.openxmlformats.org/officeDocument/2006/relationships/hyperlink" Target="mailto:johana.oviedo@migracioncolombia.gov.co" TargetMode="External"/><Relationship Id="rId528" Type="http://schemas.openxmlformats.org/officeDocument/2006/relationships/hyperlink" Target="mailto:ingrid.galindo@migracioncolombia.gov.co" TargetMode="External"/><Relationship Id="rId125" Type="http://schemas.openxmlformats.org/officeDocument/2006/relationships/hyperlink" Target="mailto:nelson.yazo@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carlos.useche@migracioncolombia.gov.co" TargetMode="External"/><Relationship Id="rId374" Type="http://schemas.openxmlformats.org/officeDocument/2006/relationships/hyperlink" Target="mailto:maria.aguirre@migracioncolombia.gov.co" TargetMode="External"/><Relationship Id="rId581" Type="http://schemas.openxmlformats.org/officeDocument/2006/relationships/hyperlink" Target="mailto:ingrid.galindo@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susan.perez@migracioncolombia.gov.co" TargetMode="External"/><Relationship Id="rId276" Type="http://schemas.openxmlformats.org/officeDocument/2006/relationships/hyperlink" Target="mailto:susan.perez@migracioncolombia.gov.co" TargetMode="External"/><Relationship Id="rId441" Type="http://schemas.openxmlformats.org/officeDocument/2006/relationships/hyperlink" Target="mailto:hernando.gonzalez@migracioncolombia.gov.co" TargetMode="External"/><Relationship Id="rId483" Type="http://schemas.openxmlformats.org/officeDocument/2006/relationships/hyperlink" Target="mailto:fabio.torres@migracioncolombia.gov.co" TargetMode="External"/><Relationship Id="rId539" Type="http://schemas.openxmlformats.org/officeDocument/2006/relationships/hyperlink" Target="mailto:carlos.archila@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oscar.gomez@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uben.ariza@migracioncolombia.gov.co" TargetMode="External"/><Relationship Id="rId550" Type="http://schemas.openxmlformats.org/officeDocument/2006/relationships/hyperlink" Target="mailto:monica.rocha@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nestor.medina@migracioncolombia.gov.co" TargetMode="External"/><Relationship Id="rId245" Type="http://schemas.openxmlformats.org/officeDocument/2006/relationships/hyperlink" Target="mailto:ingrid.galindo@migracioncolombia.gov.co" TargetMode="External"/><Relationship Id="rId287" Type="http://schemas.openxmlformats.org/officeDocument/2006/relationships/hyperlink" Target="mailto:hernando.gonzalez@migracioncolombia.gov.co" TargetMode="External"/><Relationship Id="rId410" Type="http://schemas.openxmlformats.org/officeDocument/2006/relationships/hyperlink" Target="mailto:rosa.martinez@migracioncolombia.gov.co" TargetMode="External"/><Relationship Id="rId452" Type="http://schemas.openxmlformats.org/officeDocument/2006/relationships/hyperlink" Target="mailto:MARIA.HURTADO@MIGRACIONCOLOMBIA.GOV.CO" TargetMode="External"/><Relationship Id="rId494" Type="http://schemas.openxmlformats.org/officeDocument/2006/relationships/hyperlink" Target="mailto:johana.oviedo@migracioncolombia.gov.co" TargetMode="External"/><Relationship Id="rId508" Type="http://schemas.openxmlformats.org/officeDocument/2006/relationships/hyperlink" Target="mailto:sandra.vega@migracioncolombia.gov.co" TargetMode="External"/><Relationship Id="rId105" Type="http://schemas.openxmlformats.org/officeDocument/2006/relationships/hyperlink" Target="mailto:johana.oviedo@migracioncolombia.gov.co" TargetMode="External"/><Relationship Id="rId147" Type="http://schemas.openxmlformats.org/officeDocument/2006/relationships/hyperlink" Target="mailto:rosa.martinez@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hernando.gonzalez@migracioncolombia.gov.co" TargetMode="External"/><Relationship Id="rId51" Type="http://schemas.openxmlformats.org/officeDocument/2006/relationships/hyperlink" Target="mailto:felipe.castill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susan.perez@migracioncolombia.gov.co" TargetMode="External"/><Relationship Id="rId561" Type="http://schemas.openxmlformats.org/officeDocument/2006/relationships/hyperlink" Target="mailto:marina.vill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leonardo.sierra@migracioncolombia.gov.co" TargetMode="External"/><Relationship Id="rId298" Type="http://schemas.openxmlformats.org/officeDocument/2006/relationships/hyperlink" Target="mailto:alvaro.vargas@migracioncolombia.gov.co/leonardo.sierra@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nelson.yazo@migracioncolombia.gov.co" TargetMode="External"/><Relationship Id="rId519" Type="http://schemas.openxmlformats.org/officeDocument/2006/relationships/hyperlink" Target="mailto:marly.berbesi@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carlos.useche@migracioncolombia.gov.co" TargetMode="External"/><Relationship Id="rId530" Type="http://schemas.openxmlformats.org/officeDocument/2006/relationships/hyperlink" Target="mailto:luz.balcero@migracioncolombia.gov.co" TargetMode="External"/><Relationship Id="rId20" Type="http://schemas.openxmlformats.org/officeDocument/2006/relationships/hyperlink" Target="mailto:johana.oviedo@migracioncolombia.gov.co" TargetMode="External"/><Relationship Id="rId62" Type="http://schemas.openxmlformats.org/officeDocument/2006/relationships/hyperlink" Target="mailto:monica.rocha@migracioncolombia.gov.co" TargetMode="External"/><Relationship Id="rId365" Type="http://schemas.openxmlformats.org/officeDocument/2006/relationships/hyperlink" Target="mailto:maria.bohorquez@migracioncolombia.gov.co" TargetMode="External"/><Relationship Id="rId572" Type="http://schemas.openxmlformats.org/officeDocument/2006/relationships/hyperlink" Target="mailto:maria.aguirre@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martinez@migracioncolombia.gov.co" TargetMode="External"/><Relationship Id="rId432" Type="http://schemas.openxmlformats.org/officeDocument/2006/relationships/hyperlink" Target="mailto:nestor.medina@migracioncolombia.gov.co" TargetMode="External"/><Relationship Id="rId474" Type="http://schemas.openxmlformats.org/officeDocument/2006/relationships/hyperlink" Target="mailto:johana.oviedo@migracioncolombia.gov.co" TargetMode="External"/><Relationship Id="rId127" Type="http://schemas.openxmlformats.org/officeDocument/2006/relationships/hyperlink" Target="mailto:nestor.medina@migracioncolombia.gov.co" TargetMode="External"/><Relationship Id="rId31" Type="http://schemas.openxmlformats.org/officeDocument/2006/relationships/hyperlink" Target="mailto:raquel.cardozo@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rosa.martinez@migracioncolombia.gov.co" TargetMode="External"/><Relationship Id="rId376" Type="http://schemas.openxmlformats.org/officeDocument/2006/relationships/hyperlink" Target="mailto:LEONARDO.CARVAJAL@MIGRACIONCOLOMBIA.GOV.CO" TargetMode="External"/><Relationship Id="rId541" Type="http://schemas.openxmlformats.org/officeDocument/2006/relationships/hyperlink" Target="mailto:susan.perez@migracioncolombia.gov.co" TargetMode="External"/><Relationship Id="rId583" Type="http://schemas.openxmlformats.org/officeDocument/2006/relationships/hyperlink" Target="mailto:alexis.morales@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fabio.torres@migracioncolombia.gov.co" TargetMode="External"/><Relationship Id="rId443" Type="http://schemas.openxmlformats.org/officeDocument/2006/relationships/hyperlink" Target="mailto:martha.ramos@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johana.oviedo@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felipe.castillo@migracioncolombia.gov.co" TargetMode="External"/><Relationship Id="rId345" Type="http://schemas.openxmlformats.org/officeDocument/2006/relationships/hyperlink" Target="mailto:rosa.martinez@migracioncolombia.gov.co" TargetMode="External"/><Relationship Id="rId387" Type="http://schemas.openxmlformats.org/officeDocument/2006/relationships/hyperlink" Target="mailto:rosa.martinez@migracioncolombia.gov.co" TargetMode="External"/><Relationship Id="rId510" Type="http://schemas.openxmlformats.org/officeDocument/2006/relationships/hyperlink" Target="mailto:sandra.vega@migracioncolombia.gov.co" TargetMode="External"/><Relationship Id="rId552" Type="http://schemas.openxmlformats.org/officeDocument/2006/relationships/hyperlink" Target="mailto:jorge.tirado@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susan.perez@migracioncolombia.gov.co" TargetMode="External"/><Relationship Id="rId412" Type="http://schemas.openxmlformats.org/officeDocument/2006/relationships/hyperlink" Target="mailto:gilmer.amezquita@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maria.aguirre@migracioncolombia.gov.co" TargetMode="External"/><Relationship Id="rId454" Type="http://schemas.openxmlformats.org/officeDocument/2006/relationships/hyperlink" Target="mailto:MARIA.HURTADO@MIGRACIONCOLOMBIA.GOV.CO" TargetMode="External"/><Relationship Id="rId496" Type="http://schemas.openxmlformats.org/officeDocument/2006/relationships/hyperlink" Target="mailto:isabel.castro@migracioncolombia.gov.co" TargetMode="External"/><Relationship Id="rId11" Type="http://schemas.openxmlformats.org/officeDocument/2006/relationships/hyperlink" Target="mailto:hernando.gonzalez@migracioncolombia.gov.co" TargetMode="External"/><Relationship Id="rId53" Type="http://schemas.openxmlformats.org/officeDocument/2006/relationships/hyperlink" Target="mailto:maria.aguirre@migracioncolombia.gov.co" TargetMode="External"/><Relationship Id="rId149" Type="http://schemas.openxmlformats.org/officeDocument/2006/relationships/hyperlink" Target="mailto:carlos.useche@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sandra.vega@migracioncolombia.gov.co" TargetMode="External"/><Relationship Id="rId398" Type="http://schemas.openxmlformats.org/officeDocument/2006/relationships/hyperlink" Target="mailto:nestor.medina@migracioncolombia.gov.co" TargetMode="External"/><Relationship Id="rId521" Type="http://schemas.openxmlformats.org/officeDocument/2006/relationships/hyperlink" Target="mailto:camilo.naranjo@migracioncolombia.gov.co" TargetMode="External"/><Relationship Id="rId563" Type="http://schemas.openxmlformats.org/officeDocument/2006/relationships/hyperlink" Target="mailto:rosa.martinez@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sandra.mesa@migracioncolombia.gov.co" TargetMode="External"/><Relationship Id="rId465" Type="http://schemas.openxmlformats.org/officeDocument/2006/relationships/hyperlink" Target="mailto:catalina.escallon@migracioncolombia.gov.co" TargetMode="External"/><Relationship Id="rId22" Type="http://schemas.openxmlformats.org/officeDocument/2006/relationships/hyperlink" Target="mailto:angela.jimenez@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nestor.medina@migracioncolombia.gov.co" TargetMode="External"/><Relationship Id="rId367" Type="http://schemas.openxmlformats.org/officeDocument/2006/relationships/hyperlink" Target="mailto:tatiana.toloza@migracioncolombia.gov.co" TargetMode="External"/><Relationship Id="rId532" Type="http://schemas.openxmlformats.org/officeDocument/2006/relationships/hyperlink" Target="mailto:gregoriovelasquez@migracioncolombia.gov.co" TargetMode="External"/><Relationship Id="rId574" Type="http://schemas.openxmlformats.org/officeDocument/2006/relationships/hyperlink" Target="mailto:maria.aguirre@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sergio.romero@migracioncolombia.gov.co" TargetMode="External"/><Relationship Id="rId269" Type="http://schemas.openxmlformats.org/officeDocument/2006/relationships/hyperlink" Target="mailto:karen.romero@migracioncolombia.gov.co" TargetMode="External"/><Relationship Id="rId434" Type="http://schemas.openxmlformats.org/officeDocument/2006/relationships/hyperlink" Target="mailto:maria.aguirre@migracioncolombia.gov.co" TargetMode="External"/><Relationship Id="rId476" Type="http://schemas.openxmlformats.org/officeDocument/2006/relationships/hyperlink" Target="mailto:tatiana.toloza@migracioncolombia.gov.co" TargetMode="External"/><Relationship Id="rId33" Type="http://schemas.openxmlformats.org/officeDocument/2006/relationships/hyperlink" Target="mailto:alvaro.vargas@migracioncolombia.gov.co/leonardo.sierra@migracioncolombia.gov.co" TargetMode="External"/><Relationship Id="rId129" Type="http://schemas.openxmlformats.org/officeDocument/2006/relationships/hyperlink" Target="mailto:MARLON.RODRIGUEZ@MIGRACIONCOLOMBIA.GOV.CO" TargetMode="External"/><Relationship Id="rId280" Type="http://schemas.openxmlformats.org/officeDocument/2006/relationships/hyperlink" Target="mailto:hernando.gonzalez@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fabio.torres@migracioncolombia.gov.co" TargetMode="External"/><Relationship Id="rId543" Type="http://schemas.openxmlformats.org/officeDocument/2006/relationships/hyperlink" Target="mailto:gilmer.amezquita@migracioncolombiu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johana.ovie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sandra.vega@migracioncolombia.gov.co" TargetMode="External"/><Relationship Id="rId403" Type="http://schemas.openxmlformats.org/officeDocument/2006/relationships/hyperlink" Target="mailto:juan.arcos@migracioncolombia.gov.co" TargetMode="External"/><Relationship Id="rId585" Type="http://schemas.openxmlformats.org/officeDocument/2006/relationships/hyperlink" Target="mailto:alexis.morales@migracioncolombia.gov.co" TargetMode="External"/><Relationship Id="rId6" Type="http://schemas.openxmlformats.org/officeDocument/2006/relationships/hyperlink" Target="mailto:rosa.martinez@migracioncolombia.gov.co" TargetMode="External"/><Relationship Id="rId238" Type="http://schemas.openxmlformats.org/officeDocument/2006/relationships/hyperlink" Target="mailto:jose.ruiz@migracioncolombia.gov.co" TargetMode="External"/><Relationship Id="rId445" Type="http://schemas.openxmlformats.org/officeDocument/2006/relationships/hyperlink" Target="mailto:susan.perez@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johana.ovied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LON.RODRIGUEZ@MIGRACIONCOLOMBIA.GOV.CO" TargetMode="External"/><Relationship Id="rId512" Type="http://schemas.openxmlformats.org/officeDocument/2006/relationships/hyperlink" Target="mailto:johana.oviedo@migracioncolombia.gov.co" TargetMode="External"/><Relationship Id="rId44" Type="http://schemas.openxmlformats.org/officeDocument/2006/relationships/hyperlink" Target="mailto:MARIA.HURTADO@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nestor.medina@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jaime.mendez@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rosa.martin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rosa.martinez@migracioncolombia.gov.co" TargetMode="External"/><Relationship Id="rId498" Type="http://schemas.openxmlformats.org/officeDocument/2006/relationships/hyperlink" Target="mailto:ingrid.galindo@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susan.perez@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HELVER.GUZMAN@MIGRACIONCOLOMBIA.GOV.CO" TargetMode="External"/><Relationship Id="rId55" Type="http://schemas.openxmlformats.org/officeDocument/2006/relationships/hyperlink" Target="mailto:ruben.ariz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rosa.martinez@migracioncolombia.gov.co" TargetMode="External"/><Relationship Id="rId358" Type="http://schemas.openxmlformats.org/officeDocument/2006/relationships/hyperlink" Target="mailto:juan.arcos@migracioncolombia.gov.co" TargetMode="External"/><Relationship Id="rId565" Type="http://schemas.openxmlformats.org/officeDocument/2006/relationships/hyperlink" Target="mailto:carlos.barragan@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maria.aguirre@migracioncolombia.gov.co" TargetMode="External"/><Relationship Id="rId467" Type="http://schemas.openxmlformats.org/officeDocument/2006/relationships/hyperlink" Target="mailto:karen.romero@migracioncolombia.gov.co" TargetMode="External"/><Relationship Id="rId271" Type="http://schemas.openxmlformats.org/officeDocument/2006/relationships/hyperlink" Target="mailto:rosa.martinez@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gilmer.amezquita@migracioncolombia.gov.co" TargetMode="External"/><Relationship Id="rId131" Type="http://schemas.openxmlformats.org/officeDocument/2006/relationships/hyperlink" Target="mailto:MARIA.HURTADO@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oscar.gomez@migracioncolombia.gov.co" TargetMode="External"/><Relationship Id="rId534" Type="http://schemas.openxmlformats.org/officeDocument/2006/relationships/hyperlink" Target="mailto:ingrid.galindo@migracioncolombia.gov.co" TargetMode="External"/><Relationship Id="rId576" Type="http://schemas.openxmlformats.org/officeDocument/2006/relationships/hyperlink" Target="mailto:MARIA.HURTA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diego.lopez@migracioncolombia.gov.co" TargetMode="External"/><Relationship Id="rId380" Type="http://schemas.openxmlformats.org/officeDocument/2006/relationships/hyperlink" Target="mailto:Maria.aguirre@migracioncolombia.gov.co" TargetMode="External"/><Relationship Id="rId436" Type="http://schemas.openxmlformats.org/officeDocument/2006/relationships/hyperlink" Target="mailto:rosa.martinez@migracioncolombia.gov.co" TargetMode="External"/><Relationship Id="rId240" Type="http://schemas.openxmlformats.org/officeDocument/2006/relationships/hyperlink" Target="mailto:carlos.useche@migracioncolombia.gov.co" TargetMode="External"/><Relationship Id="rId478" Type="http://schemas.openxmlformats.org/officeDocument/2006/relationships/hyperlink" Target="mailto:oscar.obando@migracioncolombia.gov.co" TargetMode="External"/><Relationship Id="rId35" Type="http://schemas.openxmlformats.org/officeDocument/2006/relationships/hyperlink" Target="mailto:nestor.medin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oscar.obando@migracioncolombia.gov.co" TargetMode="External"/><Relationship Id="rId338" Type="http://schemas.openxmlformats.org/officeDocument/2006/relationships/hyperlink" Target="mailto:maria.aguirre@migracioncolombia.gov.co" TargetMode="External"/><Relationship Id="rId503" Type="http://schemas.openxmlformats.org/officeDocument/2006/relationships/hyperlink" Target="mailto:sandra.vega@migracioncolombia.gov.co" TargetMode="External"/><Relationship Id="rId545" Type="http://schemas.openxmlformats.org/officeDocument/2006/relationships/hyperlink" Target="mailto:juan.arcos@migracioncolombia.gov.co" TargetMode="External"/><Relationship Id="rId587" Type="http://schemas.openxmlformats.org/officeDocument/2006/relationships/hyperlink" Target="mailto:tatiana.toloza@migracioncolombia.gov.co" TargetMode="External"/><Relationship Id="rId8" Type="http://schemas.openxmlformats.org/officeDocument/2006/relationships/hyperlink" Target="mailto:sandra.vega@migracioncolombia.gov.co" TargetMode="External"/><Relationship Id="rId142" Type="http://schemas.openxmlformats.org/officeDocument/2006/relationships/hyperlink" Target="mailto:yana.gonzalez@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sandra.vega@migracioncolombia.gov.co" TargetMode="External"/><Relationship Id="rId447" Type="http://schemas.openxmlformats.org/officeDocument/2006/relationships/hyperlink" Target="mailto:susan.perez@migracioncolombia.gov.co" TargetMode="External"/><Relationship Id="rId251" Type="http://schemas.openxmlformats.org/officeDocument/2006/relationships/hyperlink" Target="mailto:gilmer.amezquita@migracioncolombia.gov.co" TargetMode="External"/><Relationship Id="rId489" Type="http://schemas.openxmlformats.org/officeDocument/2006/relationships/hyperlink" Target="mailto:johana.oviedo@migracioncolombia.gov.co" TargetMode="External"/><Relationship Id="rId46" Type="http://schemas.openxmlformats.org/officeDocument/2006/relationships/hyperlink" Target="mailto:edwin.patino@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alvaro.vargas@migracioncolombia.gov.co/leonardo.sierra@migracioncolombia.gov.co" TargetMode="External"/><Relationship Id="rId514" Type="http://schemas.openxmlformats.org/officeDocument/2006/relationships/hyperlink" Target="mailto:johana.oviedo@migracioncolombia.gov.co" TargetMode="External"/><Relationship Id="rId556" Type="http://schemas.openxmlformats.org/officeDocument/2006/relationships/hyperlink" Target="mailto:keyner.aparicio@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oscar.obando@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yana.gonzalez@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maria.bohorquez@migracioncolombia.gov.co" TargetMode="External"/><Relationship Id="rId262" Type="http://schemas.openxmlformats.org/officeDocument/2006/relationships/hyperlink" Target="mailto:hernando.gonzal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monica.rocha@migracioncolombia.gov.co" TargetMode="External"/><Relationship Id="rId567" Type="http://schemas.openxmlformats.org/officeDocument/2006/relationships/hyperlink" Target="mailto:francisco.torres@migracioncolombiu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ana.ortiz@migracioncolombia.gov.co" TargetMode="External"/><Relationship Id="rId427" Type="http://schemas.openxmlformats.org/officeDocument/2006/relationships/hyperlink" Target="mailto:carlos.archila@migracioncolombia.gov.co" TargetMode="External"/><Relationship Id="rId469" Type="http://schemas.openxmlformats.org/officeDocument/2006/relationships/hyperlink" Target="mailto:oscar.obando@migracioncolombia.gov.co" TargetMode="External"/><Relationship Id="rId26" Type="http://schemas.openxmlformats.org/officeDocument/2006/relationships/hyperlink" Target="mailto:gilmer.amezquita@migracioncolombia.gov.co" TargetMode="External"/><Relationship Id="rId231" Type="http://schemas.openxmlformats.org/officeDocument/2006/relationships/hyperlink" Target="mailto:sandra.vega@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sonia.arevalo2@migracioncolombia.gov.co" TargetMode="External"/><Relationship Id="rId480" Type="http://schemas.openxmlformats.org/officeDocument/2006/relationships/hyperlink" Target="mailto:rosa.martinez@migracioncolombia.gov.co" TargetMode="External"/><Relationship Id="rId536" Type="http://schemas.openxmlformats.org/officeDocument/2006/relationships/hyperlink" Target="mailto:rosa.martinez@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aquel.cardozo@migracioncolombia.gov.co" TargetMode="External"/><Relationship Id="rId578" Type="http://schemas.openxmlformats.org/officeDocument/2006/relationships/hyperlink" Target="mailto:yana.gonzalez@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francisco.torres@migracioncolombia.gov.co" TargetMode="External"/><Relationship Id="rId438" Type="http://schemas.openxmlformats.org/officeDocument/2006/relationships/hyperlink" Target="mailto:ingrid.galindo@migracioncolombia.gov.co" TargetMode="External"/><Relationship Id="rId242" Type="http://schemas.openxmlformats.org/officeDocument/2006/relationships/hyperlink" Target="mailto:magda.villanueva@migracioncolombia.gov.co" TargetMode="External"/><Relationship Id="rId284" Type="http://schemas.openxmlformats.org/officeDocument/2006/relationships/hyperlink" Target="mailto:hernando.gonzalez@migracioncolombia.gov.co" TargetMode="External"/><Relationship Id="rId491" Type="http://schemas.openxmlformats.org/officeDocument/2006/relationships/hyperlink" Target="mailto:johana.oviedo@migracioncolombia.gov.co" TargetMode="External"/><Relationship Id="rId505" Type="http://schemas.openxmlformats.org/officeDocument/2006/relationships/hyperlink" Target="mailto:marcela.rosas@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sandra.vega@migracioncolombia.gov.co" TargetMode="External"/><Relationship Id="rId547" Type="http://schemas.openxmlformats.org/officeDocument/2006/relationships/hyperlink" Target="mailto:jose.vega@migracioncolombia.gov.co" TargetMode="External"/><Relationship Id="rId589" Type="http://schemas.openxmlformats.org/officeDocument/2006/relationships/vmlDrawing" Target="../drawings/vmlDrawing1.vm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edwin.patino@migracioncolombia.gov.co" TargetMode="External"/><Relationship Id="rId393" Type="http://schemas.openxmlformats.org/officeDocument/2006/relationships/hyperlink" Target="mailto:diego.lop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maria.aguirre@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johana.oviedo@migracioncolombia.gov.co" TargetMode="External"/><Relationship Id="rId516" Type="http://schemas.openxmlformats.org/officeDocument/2006/relationships/hyperlink" Target="mailto:johana.oviedo@migracioncolombia.gov.co" TargetMode="External"/><Relationship Id="rId48" Type="http://schemas.openxmlformats.org/officeDocument/2006/relationships/hyperlink" Target="mailto:sandra.vega@migracioncolombia.gov.co" TargetMode="External"/><Relationship Id="rId113" Type="http://schemas.openxmlformats.org/officeDocument/2006/relationships/hyperlink" Target="mailto:maria.aguirre@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nelson.yazo@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ruben.ariza@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Edwin.patino@migracioncolombia.gov.co" TargetMode="External"/><Relationship Id="rId471" Type="http://schemas.openxmlformats.org/officeDocument/2006/relationships/hyperlink" Target="mailto:nestor.medina@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nelson.yazo@migracioncolombia.gov.co" TargetMode="External"/><Relationship Id="rId527" Type="http://schemas.openxmlformats.org/officeDocument/2006/relationships/hyperlink" Target="mailto:diego.lopez@migracioncolombiua.gov.co" TargetMode="External"/><Relationship Id="rId569" Type="http://schemas.openxmlformats.org/officeDocument/2006/relationships/hyperlink" Target="mailto:marcela.rosas@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MARLON.RODRIGUEZ@MIGRACIONCOLOMBIA.GOV.CO" TargetMode="External"/><Relationship Id="rId373" Type="http://schemas.openxmlformats.org/officeDocument/2006/relationships/hyperlink" Target="mailto:karen.romero@migracioncolombia.gov.co" TargetMode="External"/><Relationship Id="rId429" Type="http://schemas.openxmlformats.org/officeDocument/2006/relationships/hyperlink" Target="mailto:shirley.prieto@migracioncolombia.gov.co" TargetMode="External"/><Relationship Id="rId580" Type="http://schemas.openxmlformats.org/officeDocument/2006/relationships/hyperlink" Target="mailto:adriana.gaitan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rosa.martinez@migracioncolombia.gov.co" TargetMode="External"/><Relationship Id="rId440" Type="http://schemas.openxmlformats.org/officeDocument/2006/relationships/hyperlink" Target="mailto:ingrid.galindo@migracioncolombia.gov.co" TargetMode="External"/><Relationship Id="rId28" Type="http://schemas.openxmlformats.org/officeDocument/2006/relationships/hyperlink" Target="mailto:susan.perez@migracioncolombia.gov.co" TargetMode="External"/><Relationship Id="rId275" Type="http://schemas.openxmlformats.org/officeDocument/2006/relationships/hyperlink" Target="mailto:maria.chaverra@migracioncolombia.gov.co" TargetMode="External"/><Relationship Id="rId300" Type="http://schemas.openxmlformats.org/officeDocument/2006/relationships/hyperlink" Target="mailto:gilmer.amezquita@migracioncolombia.gov.co" TargetMode="External"/><Relationship Id="rId482" Type="http://schemas.openxmlformats.org/officeDocument/2006/relationships/hyperlink" Target="mailto:gilmer.amezquita@migracioncolombia.gov.co" TargetMode="External"/><Relationship Id="rId538" Type="http://schemas.openxmlformats.org/officeDocument/2006/relationships/hyperlink" Target="mailto:gustavo.echandia@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JORGE.RODRIGU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uben.ariza@migracioncolombia.gov.co" TargetMode="External"/><Relationship Id="rId384" Type="http://schemas.openxmlformats.org/officeDocument/2006/relationships/hyperlink" Target="mailto:german.rubiano@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ingrid.galindo@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isabel.castro@migracioncolombia.gov.co" TargetMode="External"/><Relationship Id="rId451" Type="http://schemas.openxmlformats.org/officeDocument/2006/relationships/hyperlink" Target="mailto:MARIA.HURTADO@MIGRACIONCOLOMBIA.GOV.CO" TargetMode="External"/><Relationship Id="rId493" Type="http://schemas.openxmlformats.org/officeDocument/2006/relationships/hyperlink" Target="mailto:hernando.gonzalez@migracioncolombia.gov.co" TargetMode="External"/><Relationship Id="rId507" Type="http://schemas.openxmlformats.org/officeDocument/2006/relationships/hyperlink" Target="mailto:edwin.patino@migracioncolombia.gov.co" TargetMode="External"/><Relationship Id="rId549" Type="http://schemas.openxmlformats.org/officeDocument/2006/relationships/hyperlink" Target="mailto:maria.aguirre@migracioncolombia.gov.co" TargetMode="External"/><Relationship Id="rId50" Type="http://schemas.openxmlformats.org/officeDocument/2006/relationships/hyperlink" Target="mailto:marina.villa@migracioncolombia.gov.co" TargetMode="External"/><Relationship Id="rId104" Type="http://schemas.openxmlformats.org/officeDocument/2006/relationships/hyperlink" Target="mailto:felipe.castillo@migracioncolombia.gov.co" TargetMode="External"/><Relationship Id="rId146" Type="http://schemas.openxmlformats.org/officeDocument/2006/relationships/hyperlink" Target="mailto:Andrea.perez@migt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oscar.obando@migracioncolombia.gov.co" TargetMode="External"/><Relationship Id="rId395" Type="http://schemas.openxmlformats.org/officeDocument/2006/relationships/hyperlink" Target="mailto:monica.rocha@migracioncolombia.gov.co" TargetMode="External"/><Relationship Id="rId409" Type="http://schemas.openxmlformats.org/officeDocument/2006/relationships/hyperlink" Target="mailto:edwin.patino@migracioncolombia.gov.co" TargetMode="External"/><Relationship Id="rId560" Type="http://schemas.openxmlformats.org/officeDocument/2006/relationships/hyperlink" Target="mailto:HELVER.GUZMAN@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juan.velez@migracioncolombia.gov.co" TargetMode="External"/><Relationship Id="rId297" Type="http://schemas.openxmlformats.org/officeDocument/2006/relationships/hyperlink" Target="mailto:nestor.medina@migracioncolombia.gov.co" TargetMode="External"/><Relationship Id="rId462" Type="http://schemas.openxmlformats.org/officeDocument/2006/relationships/hyperlink" Target="mailto:johana.oviedo@migracioncolombia.gov.co" TargetMode="External"/><Relationship Id="rId518" Type="http://schemas.openxmlformats.org/officeDocument/2006/relationships/hyperlink" Target="mailto:elizabeth.perdomo@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carlos.useche@migracioncolombia.gov.co" TargetMode="External"/><Relationship Id="rId364" Type="http://schemas.openxmlformats.org/officeDocument/2006/relationships/hyperlink" Target="mailto:maria.bohorquez@migracioncolombia.gov.co" TargetMode="External"/><Relationship Id="rId61" Type="http://schemas.openxmlformats.org/officeDocument/2006/relationships/hyperlink" Target="mailto:catalina.escallon@migracioncolombia.gov.co" TargetMode="External"/><Relationship Id="rId199" Type="http://schemas.openxmlformats.org/officeDocument/2006/relationships/hyperlink" Target="mailto:nestor.medina@migracioncolombia.gov.co" TargetMode="External"/><Relationship Id="rId571" Type="http://schemas.openxmlformats.org/officeDocument/2006/relationships/hyperlink" Target="mailto:marina.vill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sandra.vega@migracioncolombia.gov.co" TargetMode="External"/><Relationship Id="rId431" Type="http://schemas.openxmlformats.org/officeDocument/2006/relationships/hyperlink" Target="mailto:nestor.medina@migracioncolombia.gov.co" TargetMode="External"/><Relationship Id="rId473" Type="http://schemas.openxmlformats.org/officeDocument/2006/relationships/hyperlink" Target="mailto:johana.oviedo@migracioncolombia.gov.co" TargetMode="External"/><Relationship Id="rId529" Type="http://schemas.openxmlformats.org/officeDocument/2006/relationships/hyperlink" Target="mailto:miriam.martinez@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rosa.martin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carlos.useche@migracioncolombia.gov.co" TargetMode="External"/><Relationship Id="rId540" Type="http://schemas.openxmlformats.org/officeDocument/2006/relationships/hyperlink" Target="mailto:johana.oviedo@migracioncolombia.gov.co" TargetMode="External"/><Relationship Id="rId72" Type="http://schemas.openxmlformats.org/officeDocument/2006/relationships/hyperlink" Target="mailto:shirley.prieto@migracioncolombia.gov.co" TargetMode="External"/><Relationship Id="rId375" Type="http://schemas.openxmlformats.org/officeDocument/2006/relationships/hyperlink" Target="mailto:rosa.martinez@migracioncolombia.gov.co" TargetMode="External"/><Relationship Id="rId582" Type="http://schemas.openxmlformats.org/officeDocument/2006/relationships/hyperlink" Target="mailto:carlos.sanch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gilmer.amezquita@migracioncolombia.gov.co" TargetMode="External"/><Relationship Id="rId277" Type="http://schemas.openxmlformats.org/officeDocument/2006/relationships/hyperlink" Target="mailto:susan.perez@migracioncolombia.gov.co" TargetMode="External"/><Relationship Id="rId400" Type="http://schemas.openxmlformats.org/officeDocument/2006/relationships/hyperlink" Target="mailto:rosa.martinez@migracioncolombia.gov.co" TargetMode="External"/><Relationship Id="rId442" Type="http://schemas.openxmlformats.org/officeDocument/2006/relationships/hyperlink" Target="mailto:martha.ramos@migracioncolombia.gov.co" TargetMode="External"/><Relationship Id="rId484" Type="http://schemas.openxmlformats.org/officeDocument/2006/relationships/hyperlink" Target="mailto:johana.oviedo@migracioncolombia.gov.co" TargetMode="External"/><Relationship Id="rId137" Type="http://schemas.openxmlformats.org/officeDocument/2006/relationships/hyperlink" Target="mailto:oscar.gom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maria.aguirre@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monica.roch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551" Type="http://schemas.openxmlformats.org/officeDocument/2006/relationships/hyperlink" Target="mailto:jorge.tirado@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johana.oviedo@migracioncolombia.gov.co" TargetMode="External"/><Relationship Id="rId288" Type="http://schemas.openxmlformats.org/officeDocument/2006/relationships/hyperlink" Target="mailto:oscar.obando@migracioncolombia.gov.co" TargetMode="External"/><Relationship Id="rId411" Type="http://schemas.openxmlformats.org/officeDocument/2006/relationships/hyperlink" Target="mailto:gilmer.amezquita@migracioncolombia.gov.co" TargetMode="External"/><Relationship Id="rId453" Type="http://schemas.openxmlformats.org/officeDocument/2006/relationships/hyperlink" Target="mailto:MARIA.HURTADO@MIGRACIONCOLOMBIA.GOV.CO" TargetMode="External"/><Relationship Id="rId509" Type="http://schemas.openxmlformats.org/officeDocument/2006/relationships/hyperlink" Target="mailto:alexis.morales@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johana.oviedo@migracioncolombia.gov.co" TargetMode="External"/><Relationship Id="rId10" Type="http://schemas.openxmlformats.org/officeDocument/2006/relationships/hyperlink" Target="mailto:hernando.gonzalez@migracioncolombia.gov.co" TargetMode="External"/><Relationship Id="rId52" Type="http://schemas.openxmlformats.org/officeDocument/2006/relationships/hyperlink" Target="mailto:felipe.castill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carlos.useche@migracioncolombia.gov.co" TargetMode="External"/><Relationship Id="rId355" Type="http://schemas.openxmlformats.org/officeDocument/2006/relationships/hyperlink" Target="mailto:sandra.vega@migracioncolombia.gov.co" TargetMode="External"/><Relationship Id="rId397" Type="http://schemas.openxmlformats.org/officeDocument/2006/relationships/hyperlink" Target="mailto:nestor.medina@migracioncolombia.gov.co" TargetMode="External"/><Relationship Id="rId520" Type="http://schemas.openxmlformats.org/officeDocument/2006/relationships/hyperlink" Target="mailto:daniel.caballero@migracioncolombia.gov.co" TargetMode="External"/><Relationship Id="rId562" Type="http://schemas.openxmlformats.org/officeDocument/2006/relationships/hyperlink" Target="mailto:monica.rocha@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rosa.martin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carlos.useche@migracioncolombia.gov.co" TargetMode="External"/><Relationship Id="rId299" Type="http://schemas.openxmlformats.org/officeDocument/2006/relationships/hyperlink" Target="mailto:gilmer.amezquita@migracioncolombia.gov.co" TargetMode="External"/><Relationship Id="rId63" Type="http://schemas.openxmlformats.org/officeDocument/2006/relationships/hyperlink" Target="mailto:rosa.martinez@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catalina.escallon@migracioncolombia.gov.co" TargetMode="External"/><Relationship Id="rId573" Type="http://schemas.openxmlformats.org/officeDocument/2006/relationships/hyperlink" Target="mailto:miriam.martinez@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nestor.montenegro@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oscar.obando@migracioncolombia.gov.co" TargetMode="External"/><Relationship Id="rId500" Type="http://schemas.openxmlformats.org/officeDocument/2006/relationships/hyperlink" Target="mailto:magda.villanueva@migracioncolombia.gov.co" TargetMode="External"/><Relationship Id="rId584" Type="http://schemas.openxmlformats.org/officeDocument/2006/relationships/hyperlink" Target="mailto:felipe.castillo@migracioncolombia.gov.co" TargetMode="External"/><Relationship Id="rId5" Type="http://schemas.openxmlformats.org/officeDocument/2006/relationships/hyperlink" Target="mailto:keyner.aparicio@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jorge.tirado@migracioncolombia.gov.co" TargetMode="External"/><Relationship Id="rId290" Type="http://schemas.openxmlformats.org/officeDocument/2006/relationships/hyperlink" Target="mailto:carlos.useche@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511" Type="http://schemas.openxmlformats.org/officeDocument/2006/relationships/hyperlink" Target="mailto:johana.ovie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gilmer.amezquita@migracioncolombia.gov.co" TargetMode="External"/><Relationship Id="rId248" Type="http://schemas.openxmlformats.org/officeDocument/2006/relationships/hyperlink" Target="mailto:sandra.vega@migracioncolombia.gov.co" TargetMode="External"/><Relationship Id="rId455" Type="http://schemas.openxmlformats.org/officeDocument/2006/relationships/hyperlink" Target="mailto:MARIA.HURTADO@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yana.gonzalez@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ana.ortiz@migracioncolombia.gov.co" TargetMode="External"/><Relationship Id="rId259" Type="http://schemas.openxmlformats.org/officeDocument/2006/relationships/hyperlink" Target="mailto:danny.rojas@migracioncolombia.gov.co" TargetMode="External"/><Relationship Id="rId466" Type="http://schemas.openxmlformats.org/officeDocument/2006/relationships/hyperlink" Target="mailto:edwin.patino@migracioncolombia.gov.co" TargetMode="External"/><Relationship Id="rId23" Type="http://schemas.openxmlformats.org/officeDocument/2006/relationships/hyperlink" Target="mailto:susan.perez@migracioncolombia.gov.co" TargetMode="External"/><Relationship Id="rId119" Type="http://schemas.openxmlformats.org/officeDocument/2006/relationships/hyperlink" Target="mailto:maria.aguirre@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leonardo.sierra@migracioncolombia.gov.co" TargetMode="External"/><Relationship Id="rId172" Type="http://schemas.openxmlformats.org/officeDocument/2006/relationships/hyperlink" Target="mailto:nestor.medina@migracioncolombia.gov.co" TargetMode="External"/><Relationship Id="rId477" Type="http://schemas.openxmlformats.org/officeDocument/2006/relationships/hyperlink" Target="mailto:juan.camargo@migracioncolombia.gov.co" TargetMode="External"/><Relationship Id="rId337" Type="http://schemas.openxmlformats.org/officeDocument/2006/relationships/hyperlink" Target="mailto:maria.aguirre@migracioncolombia.gov.co" TargetMode="External"/><Relationship Id="rId34" Type="http://schemas.openxmlformats.org/officeDocument/2006/relationships/hyperlink" Target="mailto:nestor.medina@migracioncolombia.gov.co" TargetMode="External"/><Relationship Id="rId544" Type="http://schemas.openxmlformats.org/officeDocument/2006/relationships/hyperlink" Target="mailto:leonardo.sierra@migracioncolombia.gov.co" TargetMode="External"/><Relationship Id="rId183" Type="http://schemas.openxmlformats.org/officeDocument/2006/relationships/hyperlink" Target="mailto:nestor.medin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juan.arcos@migracioncolombia.gov.co" TargetMode="External"/><Relationship Id="rId250" Type="http://schemas.openxmlformats.org/officeDocument/2006/relationships/hyperlink" Target="mailto:sandra.vega@migracioncolombia.gov.co" TargetMode="External"/><Relationship Id="rId488" Type="http://schemas.openxmlformats.org/officeDocument/2006/relationships/hyperlink" Target="mailto:johana.oviedo@migracioncolombia.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hyperlink" Target="mailto:adriana.gaitana@migracioncolombia.gov.co" TargetMode="External"/><Relationship Id="rId13" Type="http://schemas.openxmlformats.org/officeDocument/2006/relationships/hyperlink" Target="mailto:tatiana.toloza@migracioncolombia.gov.co" TargetMode="External"/><Relationship Id="rId3" Type="http://schemas.openxmlformats.org/officeDocument/2006/relationships/hyperlink" Target="mailto:carlos.sanchez@migracioncolombia.gov.co" TargetMode="External"/><Relationship Id="rId7" Type="http://schemas.openxmlformats.org/officeDocument/2006/relationships/hyperlink" Target="mailto:nestor.montenegro@migracioncolombia.gov.co" TargetMode="External"/><Relationship Id="rId12" Type="http://schemas.openxmlformats.org/officeDocument/2006/relationships/hyperlink" Target="mailto:jose.vega@migracioncolombia.gov.co" TargetMode="External"/><Relationship Id="rId2" Type="http://schemas.openxmlformats.org/officeDocument/2006/relationships/hyperlink" Target="mailto:miriam.martinez@migracioncolombia.gov.co" TargetMode="External"/><Relationship Id="rId1" Type="http://schemas.openxmlformats.org/officeDocument/2006/relationships/hyperlink" Target="mailto:ingrid.galindo@migracioncolombia.gov.co" TargetMode="External"/><Relationship Id="rId6" Type="http://schemas.openxmlformats.org/officeDocument/2006/relationships/hyperlink" Target="mailto:yana.gonzalez@migracioncolombia.gov.co" TargetMode="External"/><Relationship Id="rId11" Type="http://schemas.openxmlformats.org/officeDocument/2006/relationships/hyperlink" Target="mailto:alexis.morales@migracioncolombia.gov.co" TargetMode="External"/><Relationship Id="rId5" Type="http://schemas.openxmlformats.org/officeDocument/2006/relationships/hyperlink" Target="mailto:alexis.morales@migracioncolombia.gov.co" TargetMode="External"/><Relationship Id="rId10" Type="http://schemas.openxmlformats.org/officeDocument/2006/relationships/hyperlink" Target="mailto:felipe.castillo@migracioncolombia.gov.co" TargetMode="External"/><Relationship Id="rId4" Type="http://schemas.openxmlformats.org/officeDocument/2006/relationships/hyperlink" Target="mailto:MARIA.HURTADO@MIGRACIONCOLOMBIA.GOV.CO" TargetMode="External"/><Relationship Id="rId9" Type="http://schemas.openxmlformats.org/officeDocument/2006/relationships/hyperlink" Target="mailto:alexis.morales@migracioncolombia.gov.co" TargetMode="External"/><Relationship Id="rId1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dimension ref="A1:XEZ666"/>
  <sheetViews>
    <sheetView tabSelected="1" zoomScale="85" zoomScaleNormal="85" workbookViewId="0">
      <pane xSplit="3" ySplit="1" topLeftCell="D663" activePane="bottomRight" state="frozen"/>
      <selection pane="topRight" activeCell="D1" sqref="D1"/>
      <selection pane="bottomLeft" activeCell="A9" sqref="A9"/>
      <selection pane="bottomRight" activeCell="D666" sqref="D666"/>
    </sheetView>
  </sheetViews>
  <sheetFormatPr baseColWidth="10" defaultColWidth="11.42578125" defaultRowHeight="16.5" x14ac:dyDescent="0.25"/>
  <cols>
    <col min="1" max="1" width="12.42578125" style="35" customWidth="1"/>
    <col min="2" max="2" width="20" style="35" customWidth="1"/>
    <col min="3" max="3" width="12.42578125" style="10" customWidth="1"/>
    <col min="4" max="4" width="19.5703125" style="35" customWidth="1"/>
    <col min="5" max="5" width="11.140625" style="35" bestFit="1" customWidth="1"/>
    <col min="6" max="6" width="5.140625" style="35" customWidth="1"/>
    <col min="7" max="7" width="83.5703125" style="35" customWidth="1"/>
    <col min="8" max="8" width="21.42578125" style="35" customWidth="1"/>
    <col min="9" max="9" width="21.7109375" style="35" bestFit="1" customWidth="1"/>
    <col min="10" max="11" width="14.7109375" style="35" customWidth="1"/>
    <col min="12" max="12" width="14.42578125" style="35" customWidth="1"/>
    <col min="13" max="13" width="11.42578125" style="35" customWidth="1"/>
    <col min="14" max="15" width="16.28515625" style="35" customWidth="1"/>
    <col min="16" max="17" width="12" style="35" customWidth="1"/>
    <col min="18" max="18" width="19.28515625" style="4" customWidth="1"/>
    <col min="19" max="19" width="22.85546875" style="39" bestFit="1" customWidth="1"/>
    <col min="20" max="20" width="25.5703125" style="39" customWidth="1"/>
    <col min="21" max="21" width="25.5703125" style="6" customWidth="1"/>
    <col min="22" max="22" width="15" style="35" bestFit="1" customWidth="1"/>
    <col min="23" max="23" width="19.85546875" style="35" bestFit="1" customWidth="1"/>
    <col min="24" max="24" width="14.85546875" style="35" customWidth="1"/>
    <col min="25" max="25" width="17" style="18" bestFit="1" customWidth="1"/>
    <col min="26" max="26" width="29.5703125" style="35" customWidth="1"/>
    <col min="27" max="27" width="19.28515625" style="35" customWidth="1"/>
    <col min="28" max="28" width="22.85546875" style="35" customWidth="1"/>
    <col min="29" max="29" width="73.42578125" style="35" customWidth="1"/>
    <col min="30" max="30" width="108.7109375" style="35" customWidth="1"/>
    <col min="31" max="31" width="20.7109375" style="35" customWidth="1"/>
    <col min="32" max="32" width="16.140625" style="35" customWidth="1"/>
    <col min="33" max="16384" width="11.42578125" style="35"/>
  </cols>
  <sheetData>
    <row r="1" spans="1:33" s="86" customFormat="1" ht="82.5" x14ac:dyDescent="0.25">
      <c r="A1" s="1" t="s">
        <v>636</v>
      </c>
      <c r="B1" s="1" t="s">
        <v>0</v>
      </c>
      <c r="C1" s="1" t="s">
        <v>1</v>
      </c>
      <c r="D1" s="1" t="s">
        <v>607</v>
      </c>
      <c r="E1" s="1" t="s">
        <v>2</v>
      </c>
      <c r="F1" s="1" t="s">
        <v>3</v>
      </c>
      <c r="G1" s="1" t="s">
        <v>4</v>
      </c>
      <c r="H1" s="1" t="s">
        <v>5</v>
      </c>
      <c r="I1" s="1" t="s">
        <v>6</v>
      </c>
      <c r="J1" s="1" t="s">
        <v>7</v>
      </c>
      <c r="K1" s="1" t="s">
        <v>712</v>
      </c>
      <c r="L1" s="1" t="s">
        <v>8</v>
      </c>
      <c r="M1" s="1" t="s">
        <v>9</v>
      </c>
      <c r="N1" s="1" t="s">
        <v>10</v>
      </c>
      <c r="O1" s="1" t="s">
        <v>702</v>
      </c>
      <c r="P1" s="1" t="s">
        <v>11</v>
      </c>
      <c r="Q1" s="1" t="s">
        <v>711</v>
      </c>
      <c r="R1" s="1" t="s">
        <v>12</v>
      </c>
      <c r="S1" s="2" t="s">
        <v>679</v>
      </c>
      <c r="T1" s="2" t="s">
        <v>665</v>
      </c>
      <c r="U1" s="2" t="s">
        <v>13</v>
      </c>
      <c r="V1" s="1" t="s">
        <v>14</v>
      </c>
      <c r="W1" s="1" t="s">
        <v>15</v>
      </c>
      <c r="X1" s="1" t="s">
        <v>16</v>
      </c>
      <c r="Y1" s="15" t="s">
        <v>17</v>
      </c>
      <c r="Z1" s="1" t="s">
        <v>659</v>
      </c>
      <c r="AA1" s="1" t="s">
        <v>18</v>
      </c>
      <c r="AB1" s="1" t="s">
        <v>19</v>
      </c>
      <c r="AC1" s="1" t="s">
        <v>20</v>
      </c>
      <c r="AD1" s="1" t="s">
        <v>21</v>
      </c>
      <c r="AE1" s="1" t="s">
        <v>22</v>
      </c>
      <c r="AF1" s="1" t="s">
        <v>23</v>
      </c>
    </row>
    <row r="2" spans="1:33" s="66" customFormat="1" ht="115.5" customHeight="1" x14ac:dyDescent="0.25">
      <c r="A2" s="87" t="s">
        <v>1086</v>
      </c>
      <c r="B2" s="87" t="s">
        <v>63</v>
      </c>
      <c r="C2" s="36">
        <v>1</v>
      </c>
      <c r="D2" s="87" t="s">
        <v>1087</v>
      </c>
      <c r="E2" s="87"/>
      <c r="F2" s="87"/>
      <c r="G2" s="87" t="s">
        <v>304</v>
      </c>
      <c r="H2" s="87" t="s">
        <v>26</v>
      </c>
      <c r="I2" s="87" t="s">
        <v>1088</v>
      </c>
      <c r="J2" s="87" t="s">
        <v>27</v>
      </c>
      <c r="K2" s="87">
        <v>1</v>
      </c>
      <c r="L2" s="87" t="s">
        <v>53</v>
      </c>
      <c r="M2" s="87">
        <v>4</v>
      </c>
      <c r="N2" s="87" t="s">
        <v>29</v>
      </c>
      <c r="O2" s="87" t="s">
        <v>703</v>
      </c>
      <c r="P2" s="87" t="s">
        <v>30</v>
      </c>
      <c r="Q2" s="87">
        <v>1</v>
      </c>
      <c r="R2" s="87" t="s">
        <v>57</v>
      </c>
      <c r="S2" s="38">
        <v>6000000</v>
      </c>
      <c r="T2" s="38">
        <v>24000000</v>
      </c>
      <c r="U2" s="25">
        <v>24000000</v>
      </c>
      <c r="V2" s="87" t="s">
        <v>32</v>
      </c>
      <c r="W2" s="87" t="s">
        <v>33</v>
      </c>
      <c r="X2" s="87" t="s">
        <v>287</v>
      </c>
      <c r="Y2" s="92">
        <v>3009133992</v>
      </c>
      <c r="Z2" s="59" t="s">
        <v>288</v>
      </c>
      <c r="AA2" s="87"/>
      <c r="AB2" s="87" t="s">
        <v>63</v>
      </c>
      <c r="AC2" s="87" t="s">
        <v>571</v>
      </c>
      <c r="AD2" s="87" t="s">
        <v>248</v>
      </c>
      <c r="AE2" s="87"/>
      <c r="AF2" s="87"/>
      <c r="AG2" s="35"/>
    </row>
    <row r="3" spans="1:33" s="66" customFormat="1" ht="132" x14ac:dyDescent="0.25">
      <c r="A3" s="87" t="s">
        <v>451</v>
      </c>
      <c r="B3" s="87" t="s">
        <v>63</v>
      </c>
      <c r="C3" s="36">
        <v>2</v>
      </c>
      <c r="D3" s="87" t="s">
        <v>305</v>
      </c>
      <c r="E3" s="87"/>
      <c r="F3" s="87"/>
      <c r="G3" s="87" t="s">
        <v>871</v>
      </c>
      <c r="H3" s="87" t="s">
        <v>26</v>
      </c>
      <c r="I3" s="87" t="s">
        <v>64</v>
      </c>
      <c r="J3" s="87" t="s">
        <v>42</v>
      </c>
      <c r="K3" s="87">
        <v>3</v>
      </c>
      <c r="L3" s="87" t="s">
        <v>28</v>
      </c>
      <c r="M3" s="87">
        <v>9</v>
      </c>
      <c r="N3" s="87" t="s">
        <v>29</v>
      </c>
      <c r="O3" s="87" t="s">
        <v>703</v>
      </c>
      <c r="P3" s="87" t="s">
        <v>43</v>
      </c>
      <c r="Q3" s="87">
        <v>0</v>
      </c>
      <c r="R3" s="87" t="s">
        <v>57</v>
      </c>
      <c r="S3" s="38">
        <v>5500000</v>
      </c>
      <c r="T3" s="38">
        <f>+M3*S3</f>
        <v>49500000</v>
      </c>
      <c r="U3" s="25">
        <f>+T3</f>
        <v>49500000</v>
      </c>
      <c r="V3" s="87" t="s">
        <v>32</v>
      </c>
      <c r="W3" s="87" t="s">
        <v>33</v>
      </c>
      <c r="X3" s="87" t="s">
        <v>287</v>
      </c>
      <c r="Y3" s="92">
        <v>3009133992</v>
      </c>
      <c r="Z3" s="59" t="s">
        <v>288</v>
      </c>
      <c r="AA3" s="87"/>
      <c r="AB3" s="87" t="s">
        <v>63</v>
      </c>
      <c r="AC3" s="87" t="s">
        <v>571</v>
      </c>
      <c r="AD3" s="87" t="s">
        <v>1459</v>
      </c>
      <c r="AE3" s="87"/>
      <c r="AF3" s="87"/>
      <c r="AG3" s="35"/>
    </row>
    <row r="4" spans="1:33" s="66" customFormat="1" ht="115.5" x14ac:dyDescent="0.25">
      <c r="A4" s="87" t="s">
        <v>1089</v>
      </c>
      <c r="B4" s="87" t="s">
        <v>63</v>
      </c>
      <c r="C4" s="36">
        <v>3</v>
      </c>
      <c r="D4" s="87" t="s">
        <v>305</v>
      </c>
      <c r="E4" s="87"/>
      <c r="F4" s="87"/>
      <c r="G4" s="87" t="s">
        <v>306</v>
      </c>
      <c r="H4" s="87" t="s">
        <v>26</v>
      </c>
      <c r="I4" s="87" t="s">
        <v>1090</v>
      </c>
      <c r="J4" s="87" t="s">
        <v>27</v>
      </c>
      <c r="K4" s="87">
        <v>1</v>
      </c>
      <c r="L4" s="87" t="s">
        <v>53</v>
      </c>
      <c r="M4" s="87">
        <v>4</v>
      </c>
      <c r="N4" s="87" t="s">
        <v>29</v>
      </c>
      <c r="O4" s="87" t="s">
        <v>703</v>
      </c>
      <c r="P4" s="87" t="s">
        <v>30</v>
      </c>
      <c r="Q4" s="87">
        <v>1</v>
      </c>
      <c r="R4" s="87" t="s">
        <v>57</v>
      </c>
      <c r="S4" s="38">
        <v>5000000</v>
      </c>
      <c r="T4" s="38">
        <v>20000000</v>
      </c>
      <c r="U4" s="25">
        <v>20000000</v>
      </c>
      <c r="V4" s="87" t="s">
        <v>32</v>
      </c>
      <c r="W4" s="87" t="s">
        <v>33</v>
      </c>
      <c r="X4" s="87" t="s">
        <v>287</v>
      </c>
      <c r="Y4" s="92">
        <v>3009133992</v>
      </c>
      <c r="Z4" s="59" t="s">
        <v>288</v>
      </c>
      <c r="AA4" s="87"/>
      <c r="AB4" s="87" t="s">
        <v>63</v>
      </c>
      <c r="AC4" s="87" t="s">
        <v>571</v>
      </c>
      <c r="AD4" s="87" t="s">
        <v>248</v>
      </c>
      <c r="AE4" s="87"/>
      <c r="AF4" s="87"/>
      <c r="AG4" s="35"/>
    </row>
    <row r="5" spans="1:33" s="66" customFormat="1" ht="148.5" x14ac:dyDescent="0.25">
      <c r="A5" s="87" t="s">
        <v>67</v>
      </c>
      <c r="B5" s="87" t="s">
        <v>63</v>
      </c>
      <c r="C5" s="36">
        <v>4</v>
      </c>
      <c r="D5" s="87" t="s">
        <v>305</v>
      </c>
      <c r="E5" s="87"/>
      <c r="F5" s="87"/>
      <c r="G5" s="87" t="s">
        <v>872</v>
      </c>
      <c r="H5" s="87" t="s">
        <v>26</v>
      </c>
      <c r="I5" s="87" t="s">
        <v>1070</v>
      </c>
      <c r="J5" s="87" t="s">
        <v>42</v>
      </c>
      <c r="K5" s="87">
        <v>3</v>
      </c>
      <c r="L5" s="87" t="s">
        <v>28</v>
      </c>
      <c r="M5" s="87">
        <v>9</v>
      </c>
      <c r="N5" s="87" t="s">
        <v>29</v>
      </c>
      <c r="O5" s="87" t="s">
        <v>703</v>
      </c>
      <c r="P5" s="87" t="s">
        <v>310</v>
      </c>
      <c r="Q5" s="87">
        <v>1</v>
      </c>
      <c r="R5" s="87" t="s">
        <v>57</v>
      </c>
      <c r="S5" s="38">
        <v>5500000</v>
      </c>
      <c r="T5" s="38">
        <f>+M5*S5</f>
        <v>49500000</v>
      </c>
      <c r="U5" s="25">
        <f>+T5</f>
        <v>49500000</v>
      </c>
      <c r="V5" s="87" t="s">
        <v>32</v>
      </c>
      <c r="W5" s="87" t="s">
        <v>33</v>
      </c>
      <c r="X5" s="87" t="s">
        <v>65</v>
      </c>
      <c r="Y5" s="92">
        <v>3009133992</v>
      </c>
      <c r="Z5" s="59" t="s">
        <v>66</v>
      </c>
      <c r="AA5" s="87"/>
      <c r="AB5" s="87" t="s">
        <v>63</v>
      </c>
      <c r="AC5" s="87" t="s">
        <v>571</v>
      </c>
      <c r="AD5" s="87" t="s">
        <v>1460</v>
      </c>
      <c r="AE5" s="87"/>
      <c r="AF5" s="87"/>
      <c r="AG5" s="35"/>
    </row>
    <row r="6" spans="1:33" s="66" customFormat="1" ht="99" x14ac:dyDescent="0.25">
      <c r="A6" s="87" t="s">
        <v>1091</v>
      </c>
      <c r="B6" s="87" t="s">
        <v>63</v>
      </c>
      <c r="C6" s="36">
        <v>5</v>
      </c>
      <c r="D6" s="87" t="s">
        <v>305</v>
      </c>
      <c r="E6" s="87"/>
      <c r="F6" s="87"/>
      <c r="G6" s="87" t="s">
        <v>307</v>
      </c>
      <c r="H6" s="87" t="s">
        <v>26</v>
      </c>
      <c r="I6" s="87" t="s">
        <v>1092</v>
      </c>
      <c r="J6" s="87" t="s">
        <v>50</v>
      </c>
      <c r="K6" s="87">
        <v>2</v>
      </c>
      <c r="L6" s="87" t="s">
        <v>60</v>
      </c>
      <c r="M6" s="87">
        <v>4</v>
      </c>
      <c r="N6" s="87" t="s">
        <v>29</v>
      </c>
      <c r="O6" s="87" t="s">
        <v>703</v>
      </c>
      <c r="P6" s="87" t="s">
        <v>43</v>
      </c>
      <c r="Q6" s="87">
        <v>0</v>
      </c>
      <c r="R6" s="87" t="s">
        <v>57</v>
      </c>
      <c r="S6" s="38">
        <v>5500000</v>
      </c>
      <c r="T6" s="38">
        <v>22000000</v>
      </c>
      <c r="U6" s="25">
        <v>22000000</v>
      </c>
      <c r="V6" s="87" t="s">
        <v>32</v>
      </c>
      <c r="W6" s="87" t="s">
        <v>33</v>
      </c>
      <c r="X6" s="87" t="s">
        <v>1093</v>
      </c>
      <c r="Y6" s="92">
        <v>3009133992</v>
      </c>
      <c r="Z6" s="59" t="s">
        <v>1094</v>
      </c>
      <c r="AA6" s="87"/>
      <c r="AB6" s="87" t="s">
        <v>63</v>
      </c>
      <c r="AC6" s="87" t="s">
        <v>571</v>
      </c>
      <c r="AD6" s="87" t="s">
        <v>248</v>
      </c>
      <c r="AE6" s="87"/>
      <c r="AF6" s="87"/>
      <c r="AG6" s="35"/>
    </row>
    <row r="7" spans="1:33" ht="99" x14ac:dyDescent="0.25">
      <c r="A7" s="87" t="s">
        <v>1095</v>
      </c>
      <c r="B7" s="87" t="s">
        <v>63</v>
      </c>
      <c r="C7" s="36">
        <v>6</v>
      </c>
      <c r="D7" s="87" t="s">
        <v>305</v>
      </c>
      <c r="E7" s="87"/>
      <c r="F7" s="87"/>
      <c r="G7" s="87" t="s">
        <v>308</v>
      </c>
      <c r="H7" s="87" t="s">
        <v>26</v>
      </c>
      <c r="I7" s="87" t="s">
        <v>1096</v>
      </c>
      <c r="J7" s="87" t="s">
        <v>27</v>
      </c>
      <c r="K7" s="87">
        <v>1</v>
      </c>
      <c r="L7" s="87" t="s">
        <v>53</v>
      </c>
      <c r="M7" s="87">
        <v>4</v>
      </c>
      <c r="N7" s="87" t="s">
        <v>29</v>
      </c>
      <c r="O7" s="87" t="s">
        <v>703</v>
      </c>
      <c r="P7" s="87" t="s">
        <v>30</v>
      </c>
      <c r="Q7" s="87">
        <v>1</v>
      </c>
      <c r="R7" s="87" t="s">
        <v>57</v>
      </c>
      <c r="S7" s="38">
        <v>6000000</v>
      </c>
      <c r="T7" s="38">
        <v>24000000</v>
      </c>
      <c r="U7" s="25">
        <v>24000000</v>
      </c>
      <c r="V7" s="87" t="s">
        <v>32</v>
      </c>
      <c r="W7" s="87" t="s">
        <v>33</v>
      </c>
      <c r="X7" s="87" t="s">
        <v>287</v>
      </c>
      <c r="Y7" s="92">
        <v>3009133992</v>
      </c>
      <c r="Z7" s="59" t="s">
        <v>288</v>
      </c>
      <c r="AA7" s="87"/>
      <c r="AB7" s="87" t="s">
        <v>63</v>
      </c>
      <c r="AC7" s="87" t="s">
        <v>571</v>
      </c>
      <c r="AD7" s="87" t="s">
        <v>248</v>
      </c>
      <c r="AE7" s="87"/>
      <c r="AF7" s="87"/>
    </row>
    <row r="8" spans="1:33" s="62" customFormat="1" ht="82.5" x14ac:dyDescent="0.25">
      <c r="A8" s="87" t="s">
        <v>68</v>
      </c>
      <c r="B8" s="87" t="s">
        <v>63</v>
      </c>
      <c r="C8" s="24">
        <v>7</v>
      </c>
      <c r="D8" s="87" t="s">
        <v>309</v>
      </c>
      <c r="E8" s="87"/>
      <c r="F8" s="87"/>
      <c r="G8" s="87" t="s">
        <v>873</v>
      </c>
      <c r="H8" s="87" t="s">
        <v>256</v>
      </c>
      <c r="I8" s="87" t="s">
        <v>70</v>
      </c>
      <c r="J8" s="87" t="s">
        <v>36</v>
      </c>
      <c r="K8" s="87">
        <v>8</v>
      </c>
      <c r="L8" s="87" t="s">
        <v>28</v>
      </c>
      <c r="M8" s="87">
        <v>3</v>
      </c>
      <c r="N8" s="87" t="s">
        <v>29</v>
      </c>
      <c r="O8" s="87" t="s">
        <v>703</v>
      </c>
      <c r="P8" s="87" t="s">
        <v>30</v>
      </c>
      <c r="Q8" s="87">
        <v>1</v>
      </c>
      <c r="R8" s="87" t="s">
        <v>57</v>
      </c>
      <c r="S8" s="25"/>
      <c r="T8" s="25">
        <v>15842470</v>
      </c>
      <c r="U8" s="25">
        <f>+T8</f>
        <v>15842470</v>
      </c>
      <c r="V8" s="87" t="s">
        <v>32</v>
      </c>
      <c r="W8" s="87" t="s">
        <v>33</v>
      </c>
      <c r="X8" s="87" t="s">
        <v>65</v>
      </c>
      <c r="Y8" s="92">
        <v>3009133992</v>
      </c>
      <c r="Z8" s="59" t="s">
        <v>66</v>
      </c>
      <c r="AA8" s="87"/>
      <c r="AB8" s="87" t="s">
        <v>63</v>
      </c>
      <c r="AC8" s="87" t="s">
        <v>571</v>
      </c>
      <c r="AD8" s="87" t="s">
        <v>2168</v>
      </c>
      <c r="AE8" s="87"/>
      <c r="AF8" s="87"/>
      <c r="AG8" s="35"/>
    </row>
    <row r="9" spans="1:33" ht="148.5" x14ac:dyDescent="0.25">
      <c r="A9" s="7" t="s">
        <v>69</v>
      </c>
      <c r="B9" s="7" t="s">
        <v>63</v>
      </c>
      <c r="C9" s="8">
        <v>8</v>
      </c>
      <c r="D9" s="7" t="s">
        <v>608</v>
      </c>
      <c r="E9" s="7"/>
      <c r="F9" s="7"/>
      <c r="G9" s="7" t="s">
        <v>874</v>
      </c>
      <c r="H9" s="7" t="s">
        <v>26</v>
      </c>
      <c r="I9" s="7" t="s">
        <v>72</v>
      </c>
      <c r="J9" s="7" t="s">
        <v>42</v>
      </c>
      <c r="K9" s="7">
        <v>3</v>
      </c>
      <c r="L9" s="7" t="s">
        <v>144</v>
      </c>
      <c r="M9" s="7">
        <v>4</v>
      </c>
      <c r="N9" s="7" t="s">
        <v>29</v>
      </c>
      <c r="O9" s="7" t="s">
        <v>703</v>
      </c>
      <c r="P9" s="7" t="s">
        <v>43</v>
      </c>
      <c r="Q9" s="7">
        <v>0</v>
      </c>
      <c r="R9" s="7" t="s">
        <v>57</v>
      </c>
      <c r="S9" s="40">
        <v>7000000</v>
      </c>
      <c r="T9" s="40">
        <v>28000000</v>
      </c>
      <c r="U9" s="43">
        <v>28000000</v>
      </c>
      <c r="V9" s="7" t="s">
        <v>32</v>
      </c>
      <c r="W9" s="7" t="s">
        <v>33</v>
      </c>
      <c r="X9" s="7" t="s">
        <v>289</v>
      </c>
      <c r="Y9" s="16">
        <v>3009133992</v>
      </c>
      <c r="Z9" s="21" t="s">
        <v>290</v>
      </c>
      <c r="AA9" s="7"/>
      <c r="AB9" s="7" t="s">
        <v>63</v>
      </c>
      <c r="AC9" s="7" t="s">
        <v>603</v>
      </c>
      <c r="AD9" s="7" t="s">
        <v>1461</v>
      </c>
      <c r="AE9" s="7"/>
      <c r="AF9" s="7"/>
    </row>
    <row r="10" spans="1:33" ht="132" x14ac:dyDescent="0.25">
      <c r="A10" s="87" t="s">
        <v>71</v>
      </c>
      <c r="B10" s="87" t="s">
        <v>63</v>
      </c>
      <c r="C10" s="36">
        <v>9</v>
      </c>
      <c r="D10" s="87" t="s">
        <v>609</v>
      </c>
      <c r="E10" s="87"/>
      <c r="F10" s="87"/>
      <c r="G10" s="87" t="s">
        <v>875</v>
      </c>
      <c r="H10" s="87" t="s">
        <v>26</v>
      </c>
      <c r="I10" s="87" t="s">
        <v>73</v>
      </c>
      <c r="J10" s="87" t="s">
        <v>42</v>
      </c>
      <c r="K10" s="87">
        <v>3</v>
      </c>
      <c r="L10" s="87" t="s">
        <v>28</v>
      </c>
      <c r="M10" s="87">
        <v>9</v>
      </c>
      <c r="N10" s="87" t="s">
        <v>29</v>
      </c>
      <c r="O10" s="87" t="s">
        <v>703</v>
      </c>
      <c r="P10" s="87" t="s">
        <v>43</v>
      </c>
      <c r="Q10" s="87">
        <v>0</v>
      </c>
      <c r="R10" s="87" t="s">
        <v>57</v>
      </c>
      <c r="S10" s="38">
        <v>7000000</v>
      </c>
      <c r="T10" s="38">
        <f>+M10*S10</f>
        <v>63000000</v>
      </c>
      <c r="U10" s="25">
        <f>+T10</f>
        <v>63000000</v>
      </c>
      <c r="V10" s="87" t="s">
        <v>32</v>
      </c>
      <c r="W10" s="87" t="s">
        <v>33</v>
      </c>
      <c r="X10" s="87" t="s">
        <v>1066</v>
      </c>
      <c r="Y10" s="92">
        <v>3134927574</v>
      </c>
      <c r="Z10" s="59" t="s">
        <v>1067</v>
      </c>
      <c r="AA10" s="87"/>
      <c r="AB10" s="87" t="s">
        <v>63</v>
      </c>
      <c r="AC10" s="87" t="s">
        <v>603</v>
      </c>
      <c r="AD10" s="87" t="s">
        <v>1462</v>
      </c>
      <c r="AE10" s="87"/>
      <c r="AF10" s="87"/>
    </row>
    <row r="11" spans="1:33" ht="115.5" x14ac:dyDescent="0.25">
      <c r="A11" s="87" t="s">
        <v>1097</v>
      </c>
      <c r="B11" s="87" t="s">
        <v>63</v>
      </c>
      <c r="C11" s="36">
        <v>10</v>
      </c>
      <c r="D11" s="87" t="s">
        <v>1098</v>
      </c>
      <c r="E11" s="87"/>
      <c r="F11" s="87"/>
      <c r="G11" s="87" t="s">
        <v>311</v>
      </c>
      <c r="H11" s="87" t="s">
        <v>26</v>
      </c>
      <c r="I11" s="87" t="s">
        <v>1099</v>
      </c>
      <c r="J11" s="87" t="s">
        <v>50</v>
      </c>
      <c r="K11" s="87">
        <v>2</v>
      </c>
      <c r="L11" s="87" t="s">
        <v>60</v>
      </c>
      <c r="M11" s="87">
        <v>4</v>
      </c>
      <c r="N11" s="87" t="s">
        <v>29</v>
      </c>
      <c r="O11" s="87" t="s">
        <v>703</v>
      </c>
      <c r="P11" s="87" t="s">
        <v>43</v>
      </c>
      <c r="Q11" s="87">
        <v>0</v>
      </c>
      <c r="R11" s="87" t="s">
        <v>57</v>
      </c>
      <c r="S11" s="38">
        <v>5000000</v>
      </c>
      <c r="T11" s="38">
        <v>20000000</v>
      </c>
      <c r="U11" s="25">
        <v>20000000</v>
      </c>
      <c r="V11" s="87" t="s">
        <v>32</v>
      </c>
      <c r="W11" s="87" t="s">
        <v>33</v>
      </c>
      <c r="X11" s="87" t="s">
        <v>287</v>
      </c>
      <c r="Y11" s="92">
        <v>3009133992</v>
      </c>
      <c r="Z11" s="59" t="s">
        <v>288</v>
      </c>
      <c r="AA11" s="87"/>
      <c r="AB11" s="87" t="s">
        <v>63</v>
      </c>
      <c r="AC11" s="87" t="s">
        <v>603</v>
      </c>
      <c r="AD11" s="87" t="s">
        <v>248</v>
      </c>
      <c r="AE11" s="87"/>
      <c r="AF11" s="87"/>
    </row>
    <row r="12" spans="1:33" ht="99" x14ac:dyDescent="0.25">
      <c r="A12" s="87" t="s">
        <v>1100</v>
      </c>
      <c r="B12" s="87" t="s">
        <v>63</v>
      </c>
      <c r="C12" s="36">
        <v>11</v>
      </c>
      <c r="D12" s="87" t="s">
        <v>1101</v>
      </c>
      <c r="E12" s="87"/>
      <c r="F12" s="87"/>
      <c r="G12" s="87" t="s">
        <v>312</v>
      </c>
      <c r="H12" s="87" t="s">
        <v>26</v>
      </c>
      <c r="I12" s="87" t="s">
        <v>1102</v>
      </c>
      <c r="J12" s="87" t="s">
        <v>27</v>
      </c>
      <c r="K12" s="87">
        <v>1</v>
      </c>
      <c r="L12" s="87" t="s">
        <v>53</v>
      </c>
      <c r="M12" s="87">
        <v>4</v>
      </c>
      <c r="N12" s="87" t="s">
        <v>29</v>
      </c>
      <c r="O12" s="87" t="s">
        <v>703</v>
      </c>
      <c r="P12" s="87" t="s">
        <v>30</v>
      </c>
      <c r="Q12" s="87">
        <v>1</v>
      </c>
      <c r="R12" s="87" t="s">
        <v>57</v>
      </c>
      <c r="S12" s="38">
        <v>8000000</v>
      </c>
      <c r="T12" s="38">
        <v>32000000</v>
      </c>
      <c r="U12" s="25">
        <v>32000000</v>
      </c>
      <c r="V12" s="87" t="s">
        <v>32</v>
      </c>
      <c r="W12" s="87" t="s">
        <v>33</v>
      </c>
      <c r="X12" s="87" t="s">
        <v>1103</v>
      </c>
      <c r="Y12" s="92">
        <v>3009133992</v>
      </c>
      <c r="Z12" s="59" t="s">
        <v>1104</v>
      </c>
      <c r="AA12" s="87"/>
      <c r="AB12" s="87" t="s">
        <v>130</v>
      </c>
      <c r="AC12" s="87" t="s">
        <v>603</v>
      </c>
      <c r="AD12" s="87" t="s">
        <v>248</v>
      </c>
      <c r="AE12" s="87"/>
      <c r="AF12" s="87"/>
    </row>
    <row r="13" spans="1:33" ht="132" x14ac:dyDescent="0.25">
      <c r="A13" s="87" t="s">
        <v>452</v>
      </c>
      <c r="B13" s="87" t="s">
        <v>63</v>
      </c>
      <c r="C13" s="36">
        <v>12</v>
      </c>
      <c r="D13" s="87" t="s">
        <v>610</v>
      </c>
      <c r="E13" s="87"/>
      <c r="F13" s="87"/>
      <c r="G13" s="87" t="s">
        <v>876</v>
      </c>
      <c r="H13" s="87" t="s">
        <v>26</v>
      </c>
      <c r="I13" s="87" t="s">
        <v>257</v>
      </c>
      <c r="J13" s="87" t="s">
        <v>58</v>
      </c>
      <c r="K13" s="87">
        <v>4</v>
      </c>
      <c r="L13" s="87" t="s">
        <v>28</v>
      </c>
      <c r="M13" s="87">
        <v>8.5</v>
      </c>
      <c r="N13" s="87" t="s">
        <v>29</v>
      </c>
      <c r="O13" s="87" t="s">
        <v>703</v>
      </c>
      <c r="P13" s="87" t="s">
        <v>43</v>
      </c>
      <c r="Q13" s="87">
        <v>0</v>
      </c>
      <c r="R13" s="87" t="s">
        <v>57</v>
      </c>
      <c r="S13" s="38">
        <v>5000000</v>
      </c>
      <c r="T13" s="38">
        <f>+M13*S13</f>
        <v>42500000</v>
      </c>
      <c r="U13" s="25">
        <f>+T13</f>
        <v>42500000</v>
      </c>
      <c r="V13" s="87" t="s">
        <v>32</v>
      </c>
      <c r="W13" s="87" t="s">
        <v>33</v>
      </c>
      <c r="X13" s="87" t="s">
        <v>668</v>
      </c>
      <c r="Y13" s="92">
        <v>3009133992</v>
      </c>
      <c r="Z13" s="59" t="s">
        <v>1487</v>
      </c>
      <c r="AA13" s="87"/>
      <c r="AB13" s="87" t="s">
        <v>63</v>
      </c>
      <c r="AC13" s="87" t="s">
        <v>603</v>
      </c>
      <c r="AD13" s="87" t="s">
        <v>1536</v>
      </c>
      <c r="AE13" s="87"/>
      <c r="AF13" s="87"/>
    </row>
    <row r="14" spans="1:33" ht="99" x14ac:dyDescent="0.25">
      <c r="A14" s="87" t="s">
        <v>1105</v>
      </c>
      <c r="B14" s="87" t="s">
        <v>63</v>
      </c>
      <c r="C14" s="36">
        <v>13</v>
      </c>
      <c r="D14" s="87" t="s">
        <v>1101</v>
      </c>
      <c r="E14" s="87"/>
      <c r="F14" s="87"/>
      <c r="G14" s="87" t="s">
        <v>313</v>
      </c>
      <c r="H14" s="87" t="s">
        <v>26</v>
      </c>
      <c r="I14" s="87" t="s">
        <v>1106</v>
      </c>
      <c r="J14" s="87" t="s">
        <v>27</v>
      </c>
      <c r="K14" s="87">
        <v>1</v>
      </c>
      <c r="L14" s="87" t="s">
        <v>53</v>
      </c>
      <c r="M14" s="87">
        <v>4</v>
      </c>
      <c r="N14" s="87" t="s">
        <v>29</v>
      </c>
      <c r="O14" s="87" t="s">
        <v>703</v>
      </c>
      <c r="P14" s="87" t="s">
        <v>43</v>
      </c>
      <c r="Q14" s="87">
        <v>0</v>
      </c>
      <c r="R14" s="87" t="s">
        <v>57</v>
      </c>
      <c r="S14" s="38">
        <v>5500000</v>
      </c>
      <c r="T14" s="38">
        <v>22000000</v>
      </c>
      <c r="U14" s="25">
        <v>22000000</v>
      </c>
      <c r="V14" s="87" t="s">
        <v>32</v>
      </c>
      <c r="W14" s="87" t="s">
        <v>33</v>
      </c>
      <c r="X14" s="87" t="s">
        <v>1107</v>
      </c>
      <c r="Y14" s="92">
        <v>3009133992</v>
      </c>
      <c r="Z14" s="59" t="s">
        <v>1108</v>
      </c>
      <c r="AA14" s="87"/>
      <c r="AB14" s="87" t="s">
        <v>63</v>
      </c>
      <c r="AC14" s="87" t="s">
        <v>571</v>
      </c>
      <c r="AD14" s="87" t="s">
        <v>248</v>
      </c>
      <c r="AE14" s="87"/>
      <c r="AF14" s="87"/>
    </row>
    <row r="15" spans="1:33" s="62" customFormat="1" ht="99" x14ac:dyDescent="0.25">
      <c r="A15" s="87" t="s">
        <v>1109</v>
      </c>
      <c r="B15" s="87" t="s">
        <v>63</v>
      </c>
      <c r="C15" s="36">
        <v>14</v>
      </c>
      <c r="D15" s="87" t="s">
        <v>1110</v>
      </c>
      <c r="E15" s="87"/>
      <c r="F15" s="87"/>
      <c r="G15" s="87" t="s">
        <v>696</v>
      </c>
      <c r="H15" s="87" t="s">
        <v>34</v>
      </c>
      <c r="I15" s="87" t="s">
        <v>258</v>
      </c>
      <c r="J15" s="87" t="s">
        <v>27</v>
      </c>
      <c r="K15" s="87">
        <v>1</v>
      </c>
      <c r="L15" s="87" t="s">
        <v>53</v>
      </c>
      <c r="M15" s="87">
        <v>4</v>
      </c>
      <c r="N15" s="87" t="s">
        <v>29</v>
      </c>
      <c r="O15" s="87" t="s">
        <v>703</v>
      </c>
      <c r="P15" s="87" t="s">
        <v>30</v>
      </c>
      <c r="Q15" s="87">
        <v>1</v>
      </c>
      <c r="R15" s="87" t="s">
        <v>57</v>
      </c>
      <c r="S15" s="38">
        <v>5500000</v>
      </c>
      <c r="T15" s="38">
        <v>22000000</v>
      </c>
      <c r="U15" s="25">
        <v>22000000</v>
      </c>
      <c r="V15" s="87" t="s">
        <v>32</v>
      </c>
      <c r="W15" s="87" t="s">
        <v>33</v>
      </c>
      <c r="X15" s="87" t="s">
        <v>1111</v>
      </c>
      <c r="Y15" s="92">
        <v>3009133992</v>
      </c>
      <c r="Z15" s="59" t="s">
        <v>1112</v>
      </c>
      <c r="AA15" s="87"/>
      <c r="AB15" s="87" t="s">
        <v>63</v>
      </c>
      <c r="AC15" s="87" t="s">
        <v>603</v>
      </c>
      <c r="AD15" s="87" t="s">
        <v>248</v>
      </c>
      <c r="AE15" s="87"/>
      <c r="AF15" s="87"/>
      <c r="AG15" s="35"/>
    </row>
    <row r="16" spans="1:33" ht="99" x14ac:dyDescent="0.25">
      <c r="A16" s="7" t="s">
        <v>666</v>
      </c>
      <c r="B16" s="7" t="s">
        <v>63</v>
      </c>
      <c r="C16" s="8">
        <v>15</v>
      </c>
      <c r="D16" s="7" t="s">
        <v>701</v>
      </c>
      <c r="E16" s="7"/>
      <c r="F16" s="7"/>
      <c r="G16" s="7" t="s">
        <v>877</v>
      </c>
      <c r="H16" s="7" t="s">
        <v>667</v>
      </c>
      <c r="I16" s="7" t="s">
        <v>41</v>
      </c>
      <c r="J16" s="7" t="s">
        <v>53</v>
      </c>
      <c r="K16" s="7">
        <v>5</v>
      </c>
      <c r="L16" s="7" t="s">
        <v>28</v>
      </c>
      <c r="M16" s="7">
        <v>8</v>
      </c>
      <c r="N16" s="7" t="s">
        <v>216</v>
      </c>
      <c r="O16" s="7" t="s">
        <v>704</v>
      </c>
      <c r="P16" s="7" t="s">
        <v>310</v>
      </c>
      <c r="Q16" s="7">
        <v>1</v>
      </c>
      <c r="R16" s="7" t="s">
        <v>57</v>
      </c>
      <c r="S16" s="40">
        <v>66628125</v>
      </c>
      <c r="T16" s="40">
        <f>S16*M16</f>
        <v>533025000</v>
      </c>
      <c r="U16" s="43">
        <f>T16</f>
        <v>533025000</v>
      </c>
      <c r="V16" s="7" t="s">
        <v>32</v>
      </c>
      <c r="W16" s="7" t="s">
        <v>33</v>
      </c>
      <c r="X16" s="7" t="s">
        <v>668</v>
      </c>
      <c r="Y16" s="16">
        <v>3009133992</v>
      </c>
      <c r="Z16" s="7" t="s">
        <v>669</v>
      </c>
      <c r="AA16" s="7"/>
      <c r="AB16" s="7" t="s">
        <v>63</v>
      </c>
      <c r="AC16" s="21" t="s">
        <v>670</v>
      </c>
      <c r="AD16" s="7" t="s">
        <v>1812</v>
      </c>
      <c r="AE16" s="7"/>
      <c r="AF16" s="7"/>
    </row>
    <row r="17" spans="1:33" ht="82.5" x14ac:dyDescent="0.25">
      <c r="A17" s="87" t="s">
        <v>1113</v>
      </c>
      <c r="B17" s="87" t="s">
        <v>48</v>
      </c>
      <c r="C17" s="36">
        <v>16</v>
      </c>
      <c r="D17" s="87">
        <v>80161504</v>
      </c>
      <c r="E17" s="87"/>
      <c r="F17" s="87"/>
      <c r="G17" s="87" t="s">
        <v>330</v>
      </c>
      <c r="H17" s="87" t="s">
        <v>26</v>
      </c>
      <c r="I17" s="87" t="s">
        <v>1114</v>
      </c>
      <c r="J17" s="87" t="s">
        <v>27</v>
      </c>
      <c r="K17" s="87">
        <v>1</v>
      </c>
      <c r="L17" s="87" t="s">
        <v>53</v>
      </c>
      <c r="M17" s="87">
        <v>4</v>
      </c>
      <c r="N17" s="87" t="s">
        <v>29</v>
      </c>
      <c r="O17" s="87" t="s">
        <v>703</v>
      </c>
      <c r="P17" s="87" t="s">
        <v>43</v>
      </c>
      <c r="Q17" s="87">
        <v>0</v>
      </c>
      <c r="R17" s="87" t="s">
        <v>57</v>
      </c>
      <c r="S17" s="38">
        <v>7500000</v>
      </c>
      <c r="T17" s="38">
        <v>30000000</v>
      </c>
      <c r="U17" s="25">
        <v>30000000</v>
      </c>
      <c r="V17" s="87" t="s">
        <v>32</v>
      </c>
      <c r="W17" s="87" t="s">
        <v>33</v>
      </c>
      <c r="X17" s="87" t="s">
        <v>331</v>
      </c>
      <c r="Y17" s="92">
        <v>3009133992</v>
      </c>
      <c r="Z17" s="87" t="s">
        <v>332</v>
      </c>
      <c r="AA17" s="87"/>
      <c r="AB17" s="87" t="s">
        <v>48</v>
      </c>
      <c r="AC17" s="87" t="s">
        <v>568</v>
      </c>
      <c r="AD17" s="87" t="s">
        <v>248</v>
      </c>
      <c r="AE17" s="87"/>
      <c r="AF17" s="87"/>
    </row>
    <row r="18" spans="1:33" ht="66" x14ac:dyDescent="0.25">
      <c r="A18" s="87" t="s">
        <v>56</v>
      </c>
      <c r="B18" s="87" t="s">
        <v>48</v>
      </c>
      <c r="C18" s="36">
        <v>17</v>
      </c>
      <c r="D18" s="87">
        <v>80161504</v>
      </c>
      <c r="E18" s="87"/>
      <c r="F18" s="87"/>
      <c r="G18" s="87" t="s">
        <v>878</v>
      </c>
      <c r="H18" s="87" t="s">
        <v>26</v>
      </c>
      <c r="I18" s="87" t="s">
        <v>333</v>
      </c>
      <c r="J18" s="87" t="s">
        <v>27</v>
      </c>
      <c r="K18" s="87">
        <v>1</v>
      </c>
      <c r="L18" s="87" t="s">
        <v>53</v>
      </c>
      <c r="M18" s="87">
        <v>4</v>
      </c>
      <c r="N18" s="87" t="s">
        <v>29</v>
      </c>
      <c r="O18" s="87" t="s">
        <v>703</v>
      </c>
      <c r="P18" s="87" t="s">
        <v>43</v>
      </c>
      <c r="Q18" s="87">
        <v>0</v>
      </c>
      <c r="R18" s="87" t="s">
        <v>57</v>
      </c>
      <c r="S18" s="38">
        <v>7000000</v>
      </c>
      <c r="T18" s="38">
        <f>+S18*M18</f>
        <v>28000000</v>
      </c>
      <c r="U18" s="25">
        <f>T18</f>
        <v>28000000</v>
      </c>
      <c r="V18" s="87" t="s">
        <v>32</v>
      </c>
      <c r="W18" s="87" t="s">
        <v>33</v>
      </c>
      <c r="X18" s="87" t="s">
        <v>331</v>
      </c>
      <c r="Y18" s="92">
        <v>3009133992</v>
      </c>
      <c r="Z18" s="87" t="s">
        <v>332</v>
      </c>
      <c r="AA18" s="87"/>
      <c r="AB18" s="87" t="s">
        <v>48</v>
      </c>
      <c r="AC18" s="87" t="s">
        <v>568</v>
      </c>
      <c r="AD18" s="87" t="s">
        <v>248</v>
      </c>
      <c r="AE18" s="87"/>
      <c r="AF18" s="87"/>
    </row>
    <row r="19" spans="1:33" ht="66" x14ac:dyDescent="0.25">
      <c r="A19" s="87" t="s">
        <v>1115</v>
      </c>
      <c r="B19" s="87" t="s">
        <v>48</v>
      </c>
      <c r="C19" s="36">
        <v>18</v>
      </c>
      <c r="D19" s="87">
        <v>80161504</v>
      </c>
      <c r="E19" s="87"/>
      <c r="F19" s="87"/>
      <c r="G19" s="87" t="s">
        <v>334</v>
      </c>
      <c r="H19" s="87" t="s">
        <v>26</v>
      </c>
      <c r="I19" s="87" t="s">
        <v>1116</v>
      </c>
      <c r="J19" s="87" t="s">
        <v>27</v>
      </c>
      <c r="K19" s="87">
        <v>1</v>
      </c>
      <c r="L19" s="87" t="s">
        <v>53</v>
      </c>
      <c r="M19" s="87">
        <v>4</v>
      </c>
      <c r="N19" s="87" t="s">
        <v>29</v>
      </c>
      <c r="O19" s="87" t="s">
        <v>703</v>
      </c>
      <c r="P19" s="87" t="s">
        <v>43</v>
      </c>
      <c r="Q19" s="87">
        <v>0</v>
      </c>
      <c r="R19" s="87" t="s">
        <v>57</v>
      </c>
      <c r="S19" s="38">
        <v>6000000</v>
      </c>
      <c r="T19" s="38">
        <v>24000000</v>
      </c>
      <c r="U19" s="25">
        <v>24000000</v>
      </c>
      <c r="V19" s="87" t="s">
        <v>32</v>
      </c>
      <c r="W19" s="87" t="s">
        <v>33</v>
      </c>
      <c r="X19" s="87" t="s">
        <v>331</v>
      </c>
      <c r="Y19" s="92">
        <v>3009133992</v>
      </c>
      <c r="Z19" s="87" t="s">
        <v>332</v>
      </c>
      <c r="AA19" s="87"/>
      <c r="AB19" s="87" t="s">
        <v>48</v>
      </c>
      <c r="AC19" s="87" t="s">
        <v>568</v>
      </c>
      <c r="AD19" s="87" t="s">
        <v>248</v>
      </c>
      <c r="AE19" s="87"/>
      <c r="AF19" s="87"/>
    </row>
    <row r="20" spans="1:33" s="62" customFormat="1" ht="82.5" customHeight="1" x14ac:dyDescent="0.25">
      <c r="A20" s="87" t="s">
        <v>1117</v>
      </c>
      <c r="B20" s="87" t="s">
        <v>48</v>
      </c>
      <c r="C20" s="36">
        <v>19</v>
      </c>
      <c r="D20" s="87">
        <v>80161504</v>
      </c>
      <c r="E20" s="87"/>
      <c r="F20" s="87"/>
      <c r="G20" s="87" t="s">
        <v>879</v>
      </c>
      <c r="H20" s="87" t="s">
        <v>26</v>
      </c>
      <c r="I20" s="87" t="s">
        <v>41</v>
      </c>
      <c r="J20" s="87" t="s">
        <v>50</v>
      </c>
      <c r="K20" s="87">
        <v>2</v>
      </c>
      <c r="L20" s="87" t="s">
        <v>60</v>
      </c>
      <c r="M20" s="87">
        <v>4</v>
      </c>
      <c r="N20" s="87" t="s">
        <v>29</v>
      </c>
      <c r="O20" s="87" t="s">
        <v>703</v>
      </c>
      <c r="P20" s="87" t="s">
        <v>43</v>
      </c>
      <c r="Q20" s="87">
        <v>0</v>
      </c>
      <c r="R20" s="87" t="s">
        <v>57</v>
      </c>
      <c r="S20" s="38">
        <v>8500000</v>
      </c>
      <c r="T20" s="38">
        <v>34000000</v>
      </c>
      <c r="U20" s="25">
        <v>34000000</v>
      </c>
      <c r="V20" s="87" t="s">
        <v>32</v>
      </c>
      <c r="W20" s="87" t="s">
        <v>33</v>
      </c>
      <c r="X20" s="87" t="s">
        <v>335</v>
      </c>
      <c r="Y20" s="92">
        <v>3009133992</v>
      </c>
      <c r="Z20" s="87" t="s">
        <v>336</v>
      </c>
      <c r="AA20" s="87"/>
      <c r="AB20" s="87" t="s">
        <v>48</v>
      </c>
      <c r="AC20" s="87" t="s">
        <v>568</v>
      </c>
      <c r="AD20" s="87" t="s">
        <v>1118</v>
      </c>
      <c r="AE20" s="87"/>
      <c r="AF20" s="87"/>
      <c r="AG20" s="35"/>
    </row>
    <row r="21" spans="1:33" ht="115.5" x14ac:dyDescent="0.25">
      <c r="A21" s="7" t="s">
        <v>337</v>
      </c>
      <c r="B21" s="7" t="s">
        <v>48</v>
      </c>
      <c r="C21" s="8">
        <v>20</v>
      </c>
      <c r="D21" s="7">
        <v>80161504</v>
      </c>
      <c r="E21" s="7"/>
      <c r="F21" s="7"/>
      <c r="G21" s="7" t="s">
        <v>880</v>
      </c>
      <c r="H21" s="7" t="s">
        <v>26</v>
      </c>
      <c r="I21" s="7" t="s">
        <v>677</v>
      </c>
      <c r="J21" s="7" t="s">
        <v>58</v>
      </c>
      <c r="K21" s="7">
        <v>4</v>
      </c>
      <c r="L21" s="7" t="s">
        <v>36</v>
      </c>
      <c r="M21" s="7">
        <v>4</v>
      </c>
      <c r="N21" s="7" t="s">
        <v>29</v>
      </c>
      <c r="O21" s="7" t="s">
        <v>703</v>
      </c>
      <c r="P21" s="7" t="s">
        <v>43</v>
      </c>
      <c r="Q21" s="7">
        <v>0</v>
      </c>
      <c r="R21" s="7" t="s">
        <v>57</v>
      </c>
      <c r="S21" s="40">
        <v>7500000</v>
      </c>
      <c r="T21" s="40">
        <f>+M21*S21</f>
        <v>30000000</v>
      </c>
      <c r="U21" s="43">
        <f>+T21</f>
        <v>30000000</v>
      </c>
      <c r="V21" s="7" t="s">
        <v>32</v>
      </c>
      <c r="W21" s="7" t="s">
        <v>33</v>
      </c>
      <c r="X21" s="7" t="s">
        <v>327</v>
      </c>
      <c r="Y21" s="16">
        <v>3009133992</v>
      </c>
      <c r="Z21" s="7" t="s">
        <v>328</v>
      </c>
      <c r="AA21" s="7"/>
      <c r="AB21" s="7" t="s">
        <v>48</v>
      </c>
      <c r="AC21" s="7" t="s">
        <v>568</v>
      </c>
      <c r="AD21" s="7" t="s">
        <v>1677</v>
      </c>
      <c r="AE21" s="7"/>
      <c r="AF21" s="7"/>
    </row>
    <row r="22" spans="1:33" ht="115.5" x14ac:dyDescent="0.25">
      <c r="A22" s="87" t="s">
        <v>338</v>
      </c>
      <c r="B22" s="87" t="s">
        <v>48</v>
      </c>
      <c r="C22" s="36">
        <v>21</v>
      </c>
      <c r="D22" s="87">
        <v>42211700</v>
      </c>
      <c r="E22" s="87"/>
      <c r="F22" s="87"/>
      <c r="G22" s="87" t="s">
        <v>1617</v>
      </c>
      <c r="H22" s="87" t="s">
        <v>59</v>
      </c>
      <c r="I22" s="87" t="s">
        <v>41</v>
      </c>
      <c r="J22" s="87" t="s">
        <v>60</v>
      </c>
      <c r="K22" s="87">
        <v>6</v>
      </c>
      <c r="L22" s="87" t="s">
        <v>62</v>
      </c>
      <c r="M22" s="87">
        <v>5</v>
      </c>
      <c r="N22" s="87" t="s">
        <v>241</v>
      </c>
      <c r="O22" s="87" t="s">
        <v>705</v>
      </c>
      <c r="P22" s="87" t="s">
        <v>30</v>
      </c>
      <c r="Q22" s="87">
        <v>1</v>
      </c>
      <c r="R22" s="87" t="s">
        <v>57</v>
      </c>
      <c r="S22" s="38">
        <v>0</v>
      </c>
      <c r="T22" s="38">
        <v>15000000</v>
      </c>
      <c r="U22" s="25">
        <v>15000000</v>
      </c>
      <c r="V22" s="87" t="s">
        <v>32</v>
      </c>
      <c r="W22" s="87" t="s">
        <v>33</v>
      </c>
      <c r="X22" s="87" t="s">
        <v>331</v>
      </c>
      <c r="Y22" s="92">
        <v>3009133992</v>
      </c>
      <c r="Z22" s="87" t="s">
        <v>332</v>
      </c>
      <c r="AA22" s="87"/>
      <c r="AB22" s="87" t="s">
        <v>48</v>
      </c>
      <c r="AC22" s="87" t="s">
        <v>568</v>
      </c>
      <c r="AD22" s="87" t="s">
        <v>1833</v>
      </c>
      <c r="AE22" s="87"/>
      <c r="AF22" s="87"/>
    </row>
    <row r="23" spans="1:33" ht="115.5" x14ac:dyDescent="0.25">
      <c r="A23" s="87" t="s">
        <v>339</v>
      </c>
      <c r="B23" s="87" t="s">
        <v>48</v>
      </c>
      <c r="C23" s="36">
        <v>22</v>
      </c>
      <c r="D23" s="87">
        <v>42211700</v>
      </c>
      <c r="E23" s="87"/>
      <c r="F23" s="87"/>
      <c r="G23" s="87" t="s">
        <v>881</v>
      </c>
      <c r="H23" s="87" t="s">
        <v>59</v>
      </c>
      <c r="I23" s="87" t="s">
        <v>41</v>
      </c>
      <c r="J23" s="87" t="s">
        <v>58</v>
      </c>
      <c r="K23" s="87">
        <v>4</v>
      </c>
      <c r="L23" s="87" t="s">
        <v>28</v>
      </c>
      <c r="M23" s="87">
        <v>9</v>
      </c>
      <c r="N23" s="87" t="s">
        <v>241</v>
      </c>
      <c r="O23" s="87" t="s">
        <v>705</v>
      </c>
      <c r="P23" s="87" t="s">
        <v>30</v>
      </c>
      <c r="Q23" s="87">
        <v>1</v>
      </c>
      <c r="R23" s="87" t="s">
        <v>57</v>
      </c>
      <c r="S23" s="38">
        <v>0</v>
      </c>
      <c r="T23" s="38">
        <v>20000000</v>
      </c>
      <c r="U23" s="25">
        <v>20000000</v>
      </c>
      <c r="V23" s="87" t="s">
        <v>32</v>
      </c>
      <c r="W23" s="87" t="s">
        <v>33</v>
      </c>
      <c r="X23" s="87" t="s">
        <v>340</v>
      </c>
      <c r="Y23" s="92">
        <v>3009133992</v>
      </c>
      <c r="Z23" s="87" t="s">
        <v>341</v>
      </c>
      <c r="AA23" s="87"/>
      <c r="AB23" s="87" t="s">
        <v>48</v>
      </c>
      <c r="AC23" s="87" t="s">
        <v>568</v>
      </c>
      <c r="AD23" s="87" t="s">
        <v>1526</v>
      </c>
      <c r="AE23" s="87"/>
      <c r="AF23" s="87"/>
    </row>
    <row r="24" spans="1:33" ht="214.5" x14ac:dyDescent="0.25">
      <c r="A24" s="87" t="s">
        <v>342</v>
      </c>
      <c r="B24" s="87" t="s">
        <v>48</v>
      </c>
      <c r="C24" s="36">
        <v>23</v>
      </c>
      <c r="D24" s="87">
        <v>30161700</v>
      </c>
      <c r="E24" s="87"/>
      <c r="F24" s="87"/>
      <c r="G24" s="87" t="s">
        <v>1974</v>
      </c>
      <c r="H24" s="87" t="s">
        <v>59</v>
      </c>
      <c r="I24" s="87" t="s">
        <v>41</v>
      </c>
      <c r="J24" s="87" t="s">
        <v>82</v>
      </c>
      <c r="K24" s="87">
        <v>10</v>
      </c>
      <c r="L24" s="87" t="s">
        <v>28</v>
      </c>
      <c r="M24" s="87">
        <v>3</v>
      </c>
      <c r="N24" s="87" t="s">
        <v>241</v>
      </c>
      <c r="O24" s="87" t="s">
        <v>705</v>
      </c>
      <c r="P24" s="87" t="s">
        <v>30</v>
      </c>
      <c r="Q24" s="87">
        <v>1</v>
      </c>
      <c r="R24" s="87" t="s">
        <v>57</v>
      </c>
      <c r="S24" s="38">
        <v>0</v>
      </c>
      <c r="T24" s="38">
        <v>25000000</v>
      </c>
      <c r="U24" s="25">
        <v>25000000</v>
      </c>
      <c r="V24" s="87" t="s">
        <v>32</v>
      </c>
      <c r="W24" s="87" t="s">
        <v>33</v>
      </c>
      <c r="X24" s="87" t="s">
        <v>331</v>
      </c>
      <c r="Y24" s="92">
        <v>3009133992</v>
      </c>
      <c r="Z24" s="87" t="s">
        <v>332</v>
      </c>
      <c r="AA24" s="87"/>
      <c r="AB24" s="87" t="s">
        <v>48</v>
      </c>
      <c r="AC24" s="87" t="s">
        <v>568</v>
      </c>
      <c r="AD24" s="87" t="s">
        <v>2312</v>
      </c>
      <c r="AE24" s="87"/>
      <c r="AF24" s="87"/>
    </row>
    <row r="25" spans="1:33" ht="132" x14ac:dyDescent="0.25">
      <c r="A25" s="87" t="s">
        <v>343</v>
      </c>
      <c r="B25" s="87" t="s">
        <v>48</v>
      </c>
      <c r="C25" s="36">
        <v>24</v>
      </c>
      <c r="D25" s="87" t="s">
        <v>612</v>
      </c>
      <c r="E25" s="87"/>
      <c r="F25" s="87"/>
      <c r="G25" s="87" t="s">
        <v>1678</v>
      </c>
      <c r="H25" s="87" t="s">
        <v>1679</v>
      </c>
      <c r="I25" s="87" t="s">
        <v>41</v>
      </c>
      <c r="J25" s="87" t="s">
        <v>60</v>
      </c>
      <c r="K25" s="87">
        <v>6</v>
      </c>
      <c r="L25" s="87" t="s">
        <v>28</v>
      </c>
      <c r="M25" s="87">
        <v>7</v>
      </c>
      <c r="N25" s="87" t="s">
        <v>764</v>
      </c>
      <c r="O25" s="87" t="s">
        <v>703</v>
      </c>
      <c r="P25" s="87" t="s">
        <v>30</v>
      </c>
      <c r="Q25" s="87">
        <v>1</v>
      </c>
      <c r="R25" s="87" t="s">
        <v>57</v>
      </c>
      <c r="S25" s="38">
        <v>0</v>
      </c>
      <c r="T25" s="38">
        <v>280000000</v>
      </c>
      <c r="U25" s="25">
        <f>T25</f>
        <v>280000000</v>
      </c>
      <c r="V25" s="87" t="s">
        <v>32</v>
      </c>
      <c r="W25" s="87" t="s">
        <v>33</v>
      </c>
      <c r="X25" s="87" t="s">
        <v>335</v>
      </c>
      <c r="Y25" s="92">
        <v>3009133992</v>
      </c>
      <c r="Z25" s="87" t="s">
        <v>336</v>
      </c>
      <c r="AA25" s="87"/>
      <c r="AB25" s="87" t="s">
        <v>48</v>
      </c>
      <c r="AC25" s="87" t="s">
        <v>568</v>
      </c>
      <c r="AD25" s="87" t="s">
        <v>1855</v>
      </c>
      <c r="AE25" s="87"/>
      <c r="AF25" s="87"/>
    </row>
    <row r="26" spans="1:33" ht="247.5" x14ac:dyDescent="0.25">
      <c r="A26" s="87" t="s">
        <v>344</v>
      </c>
      <c r="B26" s="87" t="s">
        <v>48</v>
      </c>
      <c r="C26" s="36">
        <v>25</v>
      </c>
      <c r="D26" s="87" t="s">
        <v>613</v>
      </c>
      <c r="E26" s="87"/>
      <c r="F26" s="87"/>
      <c r="G26" s="87" t="s">
        <v>1680</v>
      </c>
      <c r="H26" s="87" t="s">
        <v>1681</v>
      </c>
      <c r="I26" s="87" t="s">
        <v>41</v>
      </c>
      <c r="J26" s="87" t="s">
        <v>82</v>
      </c>
      <c r="K26" s="87">
        <v>10</v>
      </c>
      <c r="L26" s="87" t="s">
        <v>28</v>
      </c>
      <c r="M26" s="87">
        <v>3</v>
      </c>
      <c r="N26" s="87" t="s">
        <v>764</v>
      </c>
      <c r="O26" s="87" t="s">
        <v>703</v>
      </c>
      <c r="P26" s="87" t="s">
        <v>30</v>
      </c>
      <c r="Q26" s="87">
        <v>1</v>
      </c>
      <c r="R26" s="87" t="s">
        <v>57</v>
      </c>
      <c r="S26" s="38">
        <v>0</v>
      </c>
      <c r="T26" s="38">
        <v>90000000</v>
      </c>
      <c r="U26" s="25">
        <v>90000000</v>
      </c>
      <c r="V26" s="87" t="s">
        <v>32</v>
      </c>
      <c r="W26" s="87" t="s">
        <v>33</v>
      </c>
      <c r="X26" s="87" t="s">
        <v>1975</v>
      </c>
      <c r="Y26" s="92">
        <v>3194676320</v>
      </c>
      <c r="Z26" s="59" t="s">
        <v>1948</v>
      </c>
      <c r="AA26" s="87"/>
      <c r="AB26" s="87" t="s">
        <v>48</v>
      </c>
      <c r="AC26" s="87" t="s">
        <v>568</v>
      </c>
      <c r="AD26" s="87" t="s">
        <v>2313</v>
      </c>
      <c r="AE26" s="87"/>
      <c r="AF26" s="87"/>
    </row>
    <row r="27" spans="1:33" ht="247.5" x14ac:dyDescent="0.25">
      <c r="A27" s="87" t="s">
        <v>345</v>
      </c>
      <c r="B27" s="87" t="s">
        <v>48</v>
      </c>
      <c r="C27" s="36">
        <v>26</v>
      </c>
      <c r="D27" s="87" t="s">
        <v>612</v>
      </c>
      <c r="E27" s="87"/>
      <c r="F27" s="87"/>
      <c r="G27" s="87" t="s">
        <v>1682</v>
      </c>
      <c r="H27" s="87" t="s">
        <v>678</v>
      </c>
      <c r="I27" s="87" t="s">
        <v>41</v>
      </c>
      <c r="J27" s="87" t="s">
        <v>82</v>
      </c>
      <c r="K27" s="87">
        <v>10</v>
      </c>
      <c r="L27" s="87" t="s">
        <v>28</v>
      </c>
      <c r="M27" s="87">
        <v>3</v>
      </c>
      <c r="N27" s="87" t="s">
        <v>764</v>
      </c>
      <c r="O27" s="87" t="s">
        <v>703</v>
      </c>
      <c r="P27" s="87" t="s">
        <v>30</v>
      </c>
      <c r="Q27" s="87">
        <v>1</v>
      </c>
      <c r="R27" s="87" t="s">
        <v>57</v>
      </c>
      <c r="S27" s="38">
        <v>0</v>
      </c>
      <c r="T27" s="38">
        <v>100000000</v>
      </c>
      <c r="U27" s="25">
        <v>100000000</v>
      </c>
      <c r="V27" s="87" t="s">
        <v>32</v>
      </c>
      <c r="W27" s="87" t="s">
        <v>33</v>
      </c>
      <c r="X27" s="87" t="s">
        <v>1975</v>
      </c>
      <c r="Y27" s="92">
        <v>3194676320</v>
      </c>
      <c r="Z27" s="59" t="s">
        <v>1948</v>
      </c>
      <c r="AA27" s="87"/>
      <c r="AB27" s="87" t="s">
        <v>48</v>
      </c>
      <c r="AC27" s="87" t="s">
        <v>568</v>
      </c>
      <c r="AD27" s="87" t="s">
        <v>2314</v>
      </c>
      <c r="AE27" s="87"/>
      <c r="AF27" s="87"/>
    </row>
    <row r="28" spans="1:33" ht="66" x14ac:dyDescent="0.25">
      <c r="A28" s="87" t="s">
        <v>1119</v>
      </c>
      <c r="B28" s="87" t="s">
        <v>48</v>
      </c>
      <c r="C28" s="36">
        <v>27</v>
      </c>
      <c r="D28" s="87">
        <v>80111607</v>
      </c>
      <c r="E28" s="87"/>
      <c r="F28" s="87"/>
      <c r="G28" s="87" t="s">
        <v>346</v>
      </c>
      <c r="H28" s="87" t="s">
        <v>1120</v>
      </c>
      <c r="I28" s="87" t="s">
        <v>41</v>
      </c>
      <c r="J28" s="87" t="s">
        <v>50</v>
      </c>
      <c r="K28" s="87">
        <v>2</v>
      </c>
      <c r="L28" s="87" t="s">
        <v>28</v>
      </c>
      <c r="M28" s="87">
        <v>10</v>
      </c>
      <c r="N28" s="87" t="s">
        <v>264</v>
      </c>
      <c r="O28" s="87" t="s">
        <v>710</v>
      </c>
      <c r="P28" s="87" t="s">
        <v>310</v>
      </c>
      <c r="Q28" s="87">
        <v>1</v>
      </c>
      <c r="R28" s="87" t="s">
        <v>57</v>
      </c>
      <c r="S28" s="38">
        <v>361235998</v>
      </c>
      <c r="T28" s="38">
        <v>3973595978</v>
      </c>
      <c r="U28" s="25">
        <v>3973595978</v>
      </c>
      <c r="V28" s="3" t="s">
        <v>32</v>
      </c>
      <c r="W28" s="87" t="s">
        <v>33</v>
      </c>
      <c r="X28" s="87" t="s">
        <v>331</v>
      </c>
      <c r="Y28" s="92">
        <v>3009133992</v>
      </c>
      <c r="Z28" s="87" t="s">
        <v>332</v>
      </c>
      <c r="AA28" s="87"/>
      <c r="AB28" s="87" t="s">
        <v>48</v>
      </c>
      <c r="AC28" s="87" t="s">
        <v>568</v>
      </c>
      <c r="AD28" s="87" t="s">
        <v>1121</v>
      </c>
      <c r="AE28" s="87"/>
      <c r="AF28" s="87"/>
    </row>
    <row r="29" spans="1:33" ht="66" x14ac:dyDescent="0.25">
      <c r="A29" s="87" t="s">
        <v>1122</v>
      </c>
      <c r="B29" s="87" t="s">
        <v>96</v>
      </c>
      <c r="C29" s="36">
        <v>28</v>
      </c>
      <c r="D29" s="87" t="s">
        <v>1123</v>
      </c>
      <c r="E29" s="87"/>
      <c r="F29" s="87"/>
      <c r="G29" s="87" t="s">
        <v>361</v>
      </c>
      <c r="H29" s="87" t="s">
        <v>26</v>
      </c>
      <c r="I29" s="87" t="s">
        <v>1124</v>
      </c>
      <c r="J29" s="87" t="s">
        <v>27</v>
      </c>
      <c r="K29" s="87">
        <v>1</v>
      </c>
      <c r="L29" s="87" t="s">
        <v>53</v>
      </c>
      <c r="M29" s="87">
        <v>4</v>
      </c>
      <c r="N29" s="87" t="s">
        <v>29</v>
      </c>
      <c r="O29" s="87" t="s">
        <v>703</v>
      </c>
      <c r="P29" s="87" t="s">
        <v>43</v>
      </c>
      <c r="Q29" s="87">
        <v>0</v>
      </c>
      <c r="R29" s="87" t="s">
        <v>57</v>
      </c>
      <c r="S29" s="38">
        <v>10500000</v>
      </c>
      <c r="T29" s="38">
        <v>42000000</v>
      </c>
      <c r="U29" s="25">
        <v>42000000</v>
      </c>
      <c r="V29" s="87" t="s">
        <v>32</v>
      </c>
      <c r="W29" s="3" t="s">
        <v>33</v>
      </c>
      <c r="X29" s="87" t="s">
        <v>101</v>
      </c>
      <c r="Y29" s="92">
        <v>3009133992</v>
      </c>
      <c r="Z29" s="59" t="s">
        <v>102</v>
      </c>
      <c r="AA29" s="87"/>
      <c r="AB29" s="87" t="s">
        <v>96</v>
      </c>
      <c r="AC29" s="87" t="s">
        <v>570</v>
      </c>
      <c r="AD29" s="87" t="s">
        <v>248</v>
      </c>
      <c r="AE29" s="87"/>
      <c r="AF29" s="87"/>
    </row>
    <row r="30" spans="1:33" ht="82.5" x14ac:dyDescent="0.25">
      <c r="A30" s="87" t="s">
        <v>1125</v>
      </c>
      <c r="B30" s="87" t="s">
        <v>96</v>
      </c>
      <c r="C30" s="36">
        <v>29</v>
      </c>
      <c r="D30" s="87" t="s">
        <v>1123</v>
      </c>
      <c r="E30" s="87"/>
      <c r="F30" s="87"/>
      <c r="G30" s="87" t="s">
        <v>362</v>
      </c>
      <c r="H30" s="87" t="s">
        <v>26</v>
      </c>
      <c r="I30" s="87" t="s">
        <v>1126</v>
      </c>
      <c r="J30" s="87" t="s">
        <v>27</v>
      </c>
      <c r="K30" s="87">
        <v>1</v>
      </c>
      <c r="L30" s="87" t="s">
        <v>53</v>
      </c>
      <c r="M30" s="87">
        <v>4</v>
      </c>
      <c r="N30" s="87" t="s">
        <v>29</v>
      </c>
      <c r="O30" s="87" t="s">
        <v>703</v>
      </c>
      <c r="P30" s="87" t="s">
        <v>43</v>
      </c>
      <c r="Q30" s="87">
        <v>0</v>
      </c>
      <c r="R30" s="87" t="s">
        <v>57</v>
      </c>
      <c r="S30" s="38">
        <v>12000000</v>
      </c>
      <c r="T30" s="38">
        <v>48000000</v>
      </c>
      <c r="U30" s="25">
        <v>48000000</v>
      </c>
      <c r="V30" s="87" t="s">
        <v>32</v>
      </c>
      <c r="W30" s="3" t="s">
        <v>33</v>
      </c>
      <c r="X30" s="87" t="s">
        <v>101</v>
      </c>
      <c r="Y30" s="92">
        <v>3009133992</v>
      </c>
      <c r="Z30" s="59" t="s">
        <v>102</v>
      </c>
      <c r="AA30" s="87"/>
      <c r="AB30" s="87" t="s">
        <v>96</v>
      </c>
      <c r="AC30" s="87" t="s">
        <v>570</v>
      </c>
      <c r="AD30" s="87" t="s">
        <v>248</v>
      </c>
      <c r="AE30" s="87"/>
      <c r="AF30" s="87"/>
    </row>
    <row r="31" spans="1:33" ht="66" x14ac:dyDescent="0.25">
      <c r="A31" s="87" t="s">
        <v>1127</v>
      </c>
      <c r="B31" s="87" t="s">
        <v>96</v>
      </c>
      <c r="C31" s="36">
        <v>30</v>
      </c>
      <c r="D31" s="87">
        <v>80161500</v>
      </c>
      <c r="E31" s="87"/>
      <c r="F31" s="87"/>
      <c r="G31" s="87" t="s">
        <v>363</v>
      </c>
      <c r="H31" s="87" t="s">
        <v>26</v>
      </c>
      <c r="I31" s="87" t="s">
        <v>100</v>
      </c>
      <c r="J31" s="87" t="s">
        <v>27</v>
      </c>
      <c r="K31" s="87">
        <v>1</v>
      </c>
      <c r="L31" s="87" t="s">
        <v>53</v>
      </c>
      <c r="M31" s="87">
        <v>4</v>
      </c>
      <c r="N31" s="87" t="s">
        <v>29</v>
      </c>
      <c r="O31" s="87" t="s">
        <v>703</v>
      </c>
      <c r="P31" s="87" t="s">
        <v>43</v>
      </c>
      <c r="Q31" s="87">
        <v>0</v>
      </c>
      <c r="R31" s="87" t="s">
        <v>57</v>
      </c>
      <c r="S31" s="38">
        <v>8500000</v>
      </c>
      <c r="T31" s="38">
        <v>34000000</v>
      </c>
      <c r="U31" s="25">
        <v>34000000</v>
      </c>
      <c r="V31" s="87" t="s">
        <v>32</v>
      </c>
      <c r="W31" s="3" t="s">
        <v>33</v>
      </c>
      <c r="X31" s="87" t="s">
        <v>101</v>
      </c>
      <c r="Y31" s="92">
        <v>3009133992</v>
      </c>
      <c r="Z31" s="59" t="s">
        <v>102</v>
      </c>
      <c r="AA31" s="87"/>
      <c r="AB31" s="87" t="s">
        <v>96</v>
      </c>
      <c r="AC31" s="87" t="s">
        <v>570</v>
      </c>
      <c r="AD31" s="87" t="s">
        <v>248</v>
      </c>
      <c r="AE31" s="87"/>
      <c r="AF31" s="87"/>
    </row>
    <row r="32" spans="1:33" ht="82.5" x14ac:dyDescent="0.25">
      <c r="A32" s="87" t="s">
        <v>1128</v>
      </c>
      <c r="B32" s="87" t="s">
        <v>96</v>
      </c>
      <c r="C32" s="36">
        <v>31</v>
      </c>
      <c r="D32" s="87" t="s">
        <v>103</v>
      </c>
      <c r="E32" s="87"/>
      <c r="F32" s="87"/>
      <c r="G32" s="87" t="s">
        <v>364</v>
      </c>
      <c r="H32" s="87" t="s">
        <v>26</v>
      </c>
      <c r="I32" s="87" t="s">
        <v>1129</v>
      </c>
      <c r="J32" s="87" t="s">
        <v>27</v>
      </c>
      <c r="K32" s="87">
        <v>1</v>
      </c>
      <c r="L32" s="87" t="s">
        <v>53</v>
      </c>
      <c r="M32" s="87">
        <v>4</v>
      </c>
      <c r="N32" s="87" t="s">
        <v>29</v>
      </c>
      <c r="O32" s="87" t="s">
        <v>703</v>
      </c>
      <c r="P32" s="87" t="s">
        <v>43</v>
      </c>
      <c r="Q32" s="87">
        <v>0</v>
      </c>
      <c r="R32" s="87" t="s">
        <v>57</v>
      </c>
      <c r="S32" s="38">
        <v>10500000</v>
      </c>
      <c r="T32" s="38">
        <v>42000000</v>
      </c>
      <c r="U32" s="25">
        <v>42000000</v>
      </c>
      <c r="V32" s="87" t="s">
        <v>32</v>
      </c>
      <c r="W32" s="3" t="s">
        <v>33</v>
      </c>
      <c r="X32" s="87" t="s">
        <v>104</v>
      </c>
      <c r="Y32" s="92">
        <v>3009133992</v>
      </c>
      <c r="Z32" s="87" t="s">
        <v>105</v>
      </c>
      <c r="AA32" s="87"/>
      <c r="AB32" s="87" t="s">
        <v>96</v>
      </c>
      <c r="AC32" s="87" t="s">
        <v>570</v>
      </c>
      <c r="AD32" s="87" t="s">
        <v>248</v>
      </c>
      <c r="AE32" s="87"/>
      <c r="AF32" s="87"/>
    </row>
    <row r="33" spans="1:33" ht="66" x14ac:dyDescent="0.25">
      <c r="A33" s="87" t="s">
        <v>1130</v>
      </c>
      <c r="B33" s="87" t="s">
        <v>96</v>
      </c>
      <c r="C33" s="36">
        <v>32</v>
      </c>
      <c r="D33" s="87" t="s">
        <v>1131</v>
      </c>
      <c r="E33" s="87"/>
      <c r="F33" s="87"/>
      <c r="G33" s="87" t="s">
        <v>365</v>
      </c>
      <c r="H33" s="87" t="s">
        <v>26</v>
      </c>
      <c r="I33" s="87" t="s">
        <v>1132</v>
      </c>
      <c r="J33" s="87" t="s">
        <v>27</v>
      </c>
      <c r="K33" s="87">
        <v>1</v>
      </c>
      <c r="L33" s="87" t="s">
        <v>53</v>
      </c>
      <c r="M33" s="87">
        <v>4</v>
      </c>
      <c r="N33" s="87" t="s">
        <v>29</v>
      </c>
      <c r="O33" s="87" t="s">
        <v>703</v>
      </c>
      <c r="P33" s="87" t="s">
        <v>43</v>
      </c>
      <c r="Q33" s="87">
        <v>0</v>
      </c>
      <c r="R33" s="87" t="s">
        <v>57</v>
      </c>
      <c r="S33" s="38">
        <v>11000000</v>
      </c>
      <c r="T33" s="38">
        <v>44000000</v>
      </c>
      <c r="U33" s="25">
        <v>44000000</v>
      </c>
      <c r="V33" s="87" t="s">
        <v>32</v>
      </c>
      <c r="W33" s="3" t="s">
        <v>33</v>
      </c>
      <c r="X33" s="87" t="s">
        <v>101</v>
      </c>
      <c r="Y33" s="92">
        <v>3009133992</v>
      </c>
      <c r="Z33" s="59" t="s">
        <v>102</v>
      </c>
      <c r="AA33" s="87"/>
      <c r="AB33" s="87" t="s">
        <v>96</v>
      </c>
      <c r="AC33" s="87" t="s">
        <v>570</v>
      </c>
      <c r="AD33" s="87" t="s">
        <v>248</v>
      </c>
      <c r="AE33" s="87"/>
      <c r="AF33" s="87"/>
    </row>
    <row r="34" spans="1:33" s="62" customFormat="1" ht="66" x14ac:dyDescent="0.25">
      <c r="A34" s="87" t="s">
        <v>1133</v>
      </c>
      <c r="B34" s="87" t="s">
        <v>96</v>
      </c>
      <c r="C34" s="36">
        <v>33</v>
      </c>
      <c r="D34" s="87" t="s">
        <v>1134</v>
      </c>
      <c r="E34" s="87"/>
      <c r="F34" s="87"/>
      <c r="G34" s="87" t="s">
        <v>366</v>
      </c>
      <c r="H34" s="87" t="s">
        <v>26</v>
      </c>
      <c r="I34" s="87" t="s">
        <v>1135</v>
      </c>
      <c r="J34" s="87" t="s">
        <v>27</v>
      </c>
      <c r="K34" s="87">
        <v>1</v>
      </c>
      <c r="L34" s="87" t="s">
        <v>53</v>
      </c>
      <c r="M34" s="87">
        <v>4</v>
      </c>
      <c r="N34" s="87" t="s">
        <v>29</v>
      </c>
      <c r="O34" s="87" t="s">
        <v>703</v>
      </c>
      <c r="P34" s="87" t="s">
        <v>43</v>
      </c>
      <c r="Q34" s="87">
        <v>0</v>
      </c>
      <c r="R34" s="87" t="s">
        <v>57</v>
      </c>
      <c r="S34" s="38">
        <v>11000000</v>
      </c>
      <c r="T34" s="38">
        <v>44000000</v>
      </c>
      <c r="U34" s="25">
        <v>44000000</v>
      </c>
      <c r="V34" s="87" t="s">
        <v>32</v>
      </c>
      <c r="W34" s="3" t="s">
        <v>33</v>
      </c>
      <c r="X34" s="87" t="s">
        <v>1136</v>
      </c>
      <c r="Y34" s="92">
        <v>3009133992</v>
      </c>
      <c r="Z34" s="59" t="s">
        <v>98</v>
      </c>
      <c r="AA34" s="87"/>
      <c r="AB34" s="87" t="s">
        <v>96</v>
      </c>
      <c r="AC34" s="87" t="s">
        <v>570</v>
      </c>
      <c r="AD34" s="87" t="s">
        <v>248</v>
      </c>
      <c r="AE34" s="87"/>
      <c r="AF34" s="87"/>
      <c r="AG34" s="35"/>
    </row>
    <row r="35" spans="1:33" ht="82.5" customHeight="1" x14ac:dyDescent="0.25">
      <c r="A35" s="87" t="s">
        <v>1137</v>
      </c>
      <c r="B35" s="87" t="s">
        <v>96</v>
      </c>
      <c r="C35" s="36">
        <v>34</v>
      </c>
      <c r="D35" s="87" t="s">
        <v>1134</v>
      </c>
      <c r="E35" s="87"/>
      <c r="F35" s="87"/>
      <c r="G35" s="87" t="s">
        <v>367</v>
      </c>
      <c r="H35" s="87" t="s">
        <v>26</v>
      </c>
      <c r="I35" s="87" t="s">
        <v>1138</v>
      </c>
      <c r="J35" s="87" t="s">
        <v>27</v>
      </c>
      <c r="K35" s="87">
        <v>1</v>
      </c>
      <c r="L35" s="87" t="s">
        <v>53</v>
      </c>
      <c r="M35" s="87">
        <v>4</v>
      </c>
      <c r="N35" s="87" t="s">
        <v>29</v>
      </c>
      <c r="O35" s="87" t="s">
        <v>703</v>
      </c>
      <c r="P35" s="87" t="s">
        <v>43</v>
      </c>
      <c r="Q35" s="87">
        <v>0</v>
      </c>
      <c r="R35" s="87" t="s">
        <v>57</v>
      </c>
      <c r="S35" s="38">
        <v>11000000</v>
      </c>
      <c r="T35" s="38">
        <v>44000000</v>
      </c>
      <c r="U35" s="25">
        <v>44000000</v>
      </c>
      <c r="V35" s="87" t="s">
        <v>32</v>
      </c>
      <c r="W35" s="3" t="s">
        <v>33</v>
      </c>
      <c r="X35" s="87" t="s">
        <v>1136</v>
      </c>
      <c r="Y35" s="92">
        <v>3009133992</v>
      </c>
      <c r="Z35" s="59" t="s">
        <v>98</v>
      </c>
      <c r="AA35" s="87"/>
      <c r="AB35" s="87" t="s">
        <v>96</v>
      </c>
      <c r="AC35" s="87" t="s">
        <v>570</v>
      </c>
      <c r="AD35" s="87" t="s">
        <v>248</v>
      </c>
      <c r="AE35" s="87"/>
      <c r="AF35" s="87"/>
    </row>
    <row r="36" spans="1:33" ht="66" customHeight="1" x14ac:dyDescent="0.25">
      <c r="A36" s="87" t="s">
        <v>1139</v>
      </c>
      <c r="B36" s="87" t="s">
        <v>96</v>
      </c>
      <c r="C36" s="36">
        <v>35</v>
      </c>
      <c r="D36" s="87" t="s">
        <v>107</v>
      </c>
      <c r="E36" s="87"/>
      <c r="F36" s="87"/>
      <c r="G36" s="87" t="s">
        <v>368</v>
      </c>
      <c r="H36" s="87" t="s">
        <v>26</v>
      </c>
      <c r="I36" s="87" t="s">
        <v>1140</v>
      </c>
      <c r="J36" s="87" t="s">
        <v>27</v>
      </c>
      <c r="K36" s="87">
        <v>1</v>
      </c>
      <c r="L36" s="87" t="s">
        <v>53</v>
      </c>
      <c r="M36" s="87">
        <v>4</v>
      </c>
      <c r="N36" s="87" t="s">
        <v>29</v>
      </c>
      <c r="O36" s="87" t="s">
        <v>703</v>
      </c>
      <c r="P36" s="87" t="s">
        <v>43</v>
      </c>
      <c r="Q36" s="87">
        <v>0</v>
      </c>
      <c r="R36" s="87" t="s">
        <v>57</v>
      </c>
      <c r="S36" s="38">
        <v>7000000</v>
      </c>
      <c r="T36" s="38">
        <v>28000000</v>
      </c>
      <c r="U36" s="25">
        <v>28000000</v>
      </c>
      <c r="V36" s="87" t="s">
        <v>32</v>
      </c>
      <c r="W36" s="3" t="s">
        <v>33</v>
      </c>
      <c r="X36" s="87" t="s">
        <v>1136</v>
      </c>
      <c r="Y36" s="92">
        <v>3009133992</v>
      </c>
      <c r="Z36" s="59" t="s">
        <v>98</v>
      </c>
      <c r="AA36" s="87"/>
      <c r="AB36" s="87" t="s">
        <v>96</v>
      </c>
      <c r="AC36" s="87" t="s">
        <v>570</v>
      </c>
      <c r="AD36" s="87" t="s">
        <v>248</v>
      </c>
      <c r="AE36" s="87"/>
      <c r="AF36" s="87"/>
    </row>
    <row r="37" spans="1:33" ht="66" customHeight="1" x14ac:dyDescent="0.25">
      <c r="A37" s="87" t="s">
        <v>1141</v>
      </c>
      <c r="B37" s="87" t="s">
        <v>96</v>
      </c>
      <c r="C37" s="36">
        <v>36</v>
      </c>
      <c r="D37" s="87" t="s">
        <v>107</v>
      </c>
      <c r="E37" s="87"/>
      <c r="F37" s="87"/>
      <c r="G37" s="87" t="s">
        <v>369</v>
      </c>
      <c r="H37" s="87" t="s">
        <v>26</v>
      </c>
      <c r="I37" s="87" t="s">
        <v>1142</v>
      </c>
      <c r="J37" s="87" t="s">
        <v>27</v>
      </c>
      <c r="K37" s="87">
        <v>1</v>
      </c>
      <c r="L37" s="87" t="s">
        <v>53</v>
      </c>
      <c r="M37" s="87">
        <v>4</v>
      </c>
      <c r="N37" s="87" t="s">
        <v>29</v>
      </c>
      <c r="O37" s="87" t="s">
        <v>703</v>
      </c>
      <c r="P37" s="87" t="s">
        <v>43</v>
      </c>
      <c r="Q37" s="87">
        <v>0</v>
      </c>
      <c r="R37" s="87" t="s">
        <v>57</v>
      </c>
      <c r="S37" s="38">
        <v>11000000</v>
      </c>
      <c r="T37" s="38">
        <v>44000000</v>
      </c>
      <c r="U37" s="25">
        <v>44000000</v>
      </c>
      <c r="V37" s="87" t="s">
        <v>32</v>
      </c>
      <c r="W37" s="3" t="s">
        <v>33</v>
      </c>
      <c r="X37" s="87" t="s">
        <v>1136</v>
      </c>
      <c r="Y37" s="92">
        <v>3009133992</v>
      </c>
      <c r="Z37" s="59" t="s">
        <v>98</v>
      </c>
      <c r="AA37" s="87"/>
      <c r="AB37" s="87" t="s">
        <v>96</v>
      </c>
      <c r="AC37" s="87" t="s">
        <v>570</v>
      </c>
      <c r="AD37" s="87" t="s">
        <v>248</v>
      </c>
      <c r="AE37" s="87"/>
      <c r="AF37" s="87"/>
    </row>
    <row r="38" spans="1:33" s="85" customFormat="1" ht="99" customHeight="1" x14ac:dyDescent="0.25">
      <c r="A38" s="87" t="s">
        <v>1143</v>
      </c>
      <c r="B38" s="87" t="s">
        <v>96</v>
      </c>
      <c r="C38" s="36">
        <v>37</v>
      </c>
      <c r="D38" s="87" t="s">
        <v>107</v>
      </c>
      <c r="E38" s="87"/>
      <c r="F38" s="87"/>
      <c r="G38" s="87" t="s">
        <v>370</v>
      </c>
      <c r="H38" s="87" t="s">
        <v>26</v>
      </c>
      <c r="I38" s="87" t="s">
        <v>1144</v>
      </c>
      <c r="J38" s="87" t="s">
        <v>27</v>
      </c>
      <c r="K38" s="87">
        <v>1</v>
      </c>
      <c r="L38" s="87" t="s">
        <v>53</v>
      </c>
      <c r="M38" s="87">
        <v>4</v>
      </c>
      <c r="N38" s="87" t="s">
        <v>29</v>
      </c>
      <c r="O38" s="87" t="s">
        <v>703</v>
      </c>
      <c r="P38" s="87" t="s">
        <v>43</v>
      </c>
      <c r="Q38" s="87">
        <v>0</v>
      </c>
      <c r="R38" s="87" t="s">
        <v>57</v>
      </c>
      <c r="S38" s="38">
        <v>8500000</v>
      </c>
      <c r="T38" s="38">
        <v>34000000</v>
      </c>
      <c r="U38" s="25">
        <v>34000000</v>
      </c>
      <c r="V38" s="87" t="s">
        <v>32</v>
      </c>
      <c r="W38" s="3" t="s">
        <v>33</v>
      </c>
      <c r="X38" s="87" t="s">
        <v>101</v>
      </c>
      <c r="Y38" s="92">
        <v>3009133992</v>
      </c>
      <c r="Z38" s="59" t="s">
        <v>102</v>
      </c>
      <c r="AA38" s="87"/>
      <c r="AB38" s="87" t="s">
        <v>96</v>
      </c>
      <c r="AC38" s="87" t="s">
        <v>570</v>
      </c>
      <c r="AD38" s="87" t="s">
        <v>248</v>
      </c>
      <c r="AE38" s="87"/>
      <c r="AF38" s="87"/>
      <c r="AG38" s="35"/>
    </row>
    <row r="39" spans="1:33" ht="66" customHeight="1" x14ac:dyDescent="0.25">
      <c r="A39" s="87" t="s">
        <v>1145</v>
      </c>
      <c r="B39" s="87" t="s">
        <v>96</v>
      </c>
      <c r="C39" s="36">
        <v>38</v>
      </c>
      <c r="D39" s="87">
        <v>81111504</v>
      </c>
      <c r="E39" s="87"/>
      <c r="F39" s="87"/>
      <c r="G39" s="87" t="s">
        <v>371</v>
      </c>
      <c r="H39" s="87" t="s">
        <v>26</v>
      </c>
      <c r="I39" s="87" t="s">
        <v>1146</v>
      </c>
      <c r="J39" s="87" t="s">
        <v>27</v>
      </c>
      <c r="K39" s="87">
        <v>1</v>
      </c>
      <c r="L39" s="87" t="s">
        <v>53</v>
      </c>
      <c r="M39" s="87">
        <v>4</v>
      </c>
      <c r="N39" s="87" t="s">
        <v>29</v>
      </c>
      <c r="O39" s="87" t="s">
        <v>703</v>
      </c>
      <c r="P39" s="87" t="s">
        <v>43</v>
      </c>
      <c r="Q39" s="87">
        <v>0</v>
      </c>
      <c r="R39" s="87" t="s">
        <v>57</v>
      </c>
      <c r="S39" s="38">
        <v>10500000</v>
      </c>
      <c r="T39" s="38">
        <v>42000000</v>
      </c>
      <c r="U39" s="25">
        <v>42000000</v>
      </c>
      <c r="V39" s="87" t="s">
        <v>32</v>
      </c>
      <c r="W39" s="3" t="s">
        <v>33</v>
      </c>
      <c r="X39" s="87" t="s">
        <v>101</v>
      </c>
      <c r="Y39" s="92">
        <v>3009133992</v>
      </c>
      <c r="Z39" s="59" t="s">
        <v>102</v>
      </c>
      <c r="AA39" s="87"/>
      <c r="AB39" s="87" t="s">
        <v>96</v>
      </c>
      <c r="AC39" s="87" t="s">
        <v>570</v>
      </c>
      <c r="AD39" s="87" t="s">
        <v>248</v>
      </c>
      <c r="AE39" s="87"/>
      <c r="AF39" s="87"/>
    </row>
    <row r="40" spans="1:33" ht="82.5" customHeight="1" x14ac:dyDescent="0.25">
      <c r="A40" s="87" t="s">
        <v>1147</v>
      </c>
      <c r="B40" s="87" t="s">
        <v>96</v>
      </c>
      <c r="C40" s="36">
        <v>39</v>
      </c>
      <c r="D40" s="87" t="s">
        <v>107</v>
      </c>
      <c r="E40" s="87"/>
      <c r="F40" s="87"/>
      <c r="G40" s="87" t="s">
        <v>372</v>
      </c>
      <c r="H40" s="87" t="s">
        <v>26</v>
      </c>
      <c r="I40" s="87" t="s">
        <v>1148</v>
      </c>
      <c r="J40" s="87" t="s">
        <v>27</v>
      </c>
      <c r="K40" s="87">
        <v>1</v>
      </c>
      <c r="L40" s="87" t="s">
        <v>53</v>
      </c>
      <c r="M40" s="87">
        <v>4</v>
      </c>
      <c r="N40" s="87" t="s">
        <v>29</v>
      </c>
      <c r="O40" s="87" t="s">
        <v>703</v>
      </c>
      <c r="P40" s="87" t="s">
        <v>43</v>
      </c>
      <c r="Q40" s="87">
        <v>0</v>
      </c>
      <c r="R40" s="87" t="s">
        <v>57</v>
      </c>
      <c r="S40" s="38">
        <v>11000000</v>
      </c>
      <c r="T40" s="38">
        <v>44000000</v>
      </c>
      <c r="U40" s="25">
        <v>44000000</v>
      </c>
      <c r="V40" s="87" t="s">
        <v>32</v>
      </c>
      <c r="W40" s="3" t="s">
        <v>33</v>
      </c>
      <c r="X40" s="87" t="s">
        <v>101</v>
      </c>
      <c r="Y40" s="92">
        <v>3009133992</v>
      </c>
      <c r="Z40" s="59" t="s">
        <v>102</v>
      </c>
      <c r="AA40" s="87"/>
      <c r="AB40" s="87" t="s">
        <v>96</v>
      </c>
      <c r="AC40" s="87" t="s">
        <v>570</v>
      </c>
      <c r="AD40" s="87" t="s">
        <v>248</v>
      </c>
      <c r="AE40" s="87"/>
      <c r="AF40" s="87"/>
    </row>
    <row r="41" spans="1:33" ht="82.5" customHeight="1" x14ac:dyDescent="0.25">
      <c r="A41" s="11" t="s">
        <v>414</v>
      </c>
      <c r="B41" s="11" t="s">
        <v>96</v>
      </c>
      <c r="C41" s="12">
        <v>40</v>
      </c>
      <c r="D41" s="11" t="s">
        <v>107</v>
      </c>
      <c r="E41" s="11"/>
      <c r="F41" s="11"/>
      <c r="G41" s="11" t="s">
        <v>373</v>
      </c>
      <c r="H41" s="11" t="s">
        <v>26</v>
      </c>
      <c r="I41" s="11" t="s">
        <v>374</v>
      </c>
      <c r="J41" s="11" t="s">
        <v>27</v>
      </c>
      <c r="K41" s="11">
        <v>1</v>
      </c>
      <c r="L41" s="11" t="s">
        <v>53</v>
      </c>
      <c r="M41" s="11">
        <v>4</v>
      </c>
      <c r="N41" s="11" t="s">
        <v>29</v>
      </c>
      <c r="O41" s="11" t="s">
        <v>703</v>
      </c>
      <c r="P41" s="11" t="s">
        <v>43</v>
      </c>
      <c r="Q41" s="11">
        <v>0</v>
      </c>
      <c r="R41" s="11" t="s">
        <v>57</v>
      </c>
      <c r="S41" s="41">
        <v>11000000</v>
      </c>
      <c r="T41" s="41">
        <v>44000000</v>
      </c>
      <c r="U41" s="44">
        <v>44000000</v>
      </c>
      <c r="V41" s="11" t="s">
        <v>32</v>
      </c>
      <c r="W41" s="13" t="s">
        <v>33</v>
      </c>
      <c r="X41" s="13" t="s">
        <v>101</v>
      </c>
      <c r="Y41" s="22">
        <v>3009133992</v>
      </c>
      <c r="Z41" s="13" t="s">
        <v>102</v>
      </c>
      <c r="AA41" s="13"/>
      <c r="AB41" s="11" t="s">
        <v>96</v>
      </c>
      <c r="AC41" s="11" t="s">
        <v>570</v>
      </c>
      <c r="AD41" s="11" t="s">
        <v>248</v>
      </c>
      <c r="AE41" s="11"/>
      <c r="AF41" s="11"/>
    </row>
    <row r="42" spans="1:33" ht="99" customHeight="1" x14ac:dyDescent="0.25">
      <c r="A42" s="87" t="s">
        <v>1149</v>
      </c>
      <c r="B42" s="87" t="s">
        <v>96</v>
      </c>
      <c r="C42" s="36">
        <v>41</v>
      </c>
      <c r="D42" s="87" t="s">
        <v>107</v>
      </c>
      <c r="E42" s="87"/>
      <c r="F42" s="87"/>
      <c r="G42" s="87" t="s">
        <v>375</v>
      </c>
      <c r="H42" s="87" t="s">
        <v>26</v>
      </c>
      <c r="I42" s="87" t="s">
        <v>1150</v>
      </c>
      <c r="J42" s="87" t="s">
        <v>27</v>
      </c>
      <c r="K42" s="87">
        <v>1</v>
      </c>
      <c r="L42" s="87" t="s">
        <v>53</v>
      </c>
      <c r="M42" s="87">
        <v>4</v>
      </c>
      <c r="N42" s="87" t="s">
        <v>29</v>
      </c>
      <c r="O42" s="87" t="s">
        <v>703</v>
      </c>
      <c r="P42" s="87" t="s">
        <v>43</v>
      </c>
      <c r="Q42" s="87">
        <v>0</v>
      </c>
      <c r="R42" s="87" t="s">
        <v>57</v>
      </c>
      <c r="S42" s="38">
        <v>11000000</v>
      </c>
      <c r="T42" s="38">
        <v>44000000</v>
      </c>
      <c r="U42" s="25">
        <v>44000000</v>
      </c>
      <c r="V42" s="87" t="s">
        <v>32</v>
      </c>
      <c r="W42" s="3" t="s">
        <v>33</v>
      </c>
      <c r="X42" s="87" t="s">
        <v>1136</v>
      </c>
      <c r="Y42" s="92">
        <v>3009133992</v>
      </c>
      <c r="Z42" s="59" t="s">
        <v>98</v>
      </c>
      <c r="AA42" s="87"/>
      <c r="AB42" s="87" t="s">
        <v>96</v>
      </c>
      <c r="AC42" s="87" t="s">
        <v>570</v>
      </c>
      <c r="AD42" s="87" t="s">
        <v>248</v>
      </c>
      <c r="AE42" s="87"/>
      <c r="AF42" s="87"/>
    </row>
    <row r="43" spans="1:33" ht="99" x14ac:dyDescent="0.25">
      <c r="A43" s="87" t="s">
        <v>1151</v>
      </c>
      <c r="B43" s="87" t="s">
        <v>96</v>
      </c>
      <c r="C43" s="36">
        <v>42</v>
      </c>
      <c r="D43" s="87" t="s">
        <v>107</v>
      </c>
      <c r="E43" s="87"/>
      <c r="F43" s="87"/>
      <c r="G43" s="87" t="s">
        <v>376</v>
      </c>
      <c r="H43" s="87" t="s">
        <v>26</v>
      </c>
      <c r="I43" s="87" t="s">
        <v>1152</v>
      </c>
      <c r="J43" s="87" t="s">
        <v>27</v>
      </c>
      <c r="K43" s="87">
        <v>1</v>
      </c>
      <c r="L43" s="87" t="s">
        <v>53</v>
      </c>
      <c r="M43" s="87">
        <v>4</v>
      </c>
      <c r="N43" s="87" t="s">
        <v>29</v>
      </c>
      <c r="O43" s="87" t="s">
        <v>703</v>
      </c>
      <c r="P43" s="87" t="s">
        <v>43</v>
      </c>
      <c r="Q43" s="87">
        <v>0</v>
      </c>
      <c r="R43" s="87" t="s">
        <v>57</v>
      </c>
      <c r="S43" s="38">
        <v>9500000</v>
      </c>
      <c r="T43" s="38">
        <v>38000000</v>
      </c>
      <c r="U43" s="25">
        <v>38000000</v>
      </c>
      <c r="V43" s="87" t="s">
        <v>32</v>
      </c>
      <c r="W43" s="3" t="s">
        <v>33</v>
      </c>
      <c r="X43" s="87" t="s">
        <v>1136</v>
      </c>
      <c r="Y43" s="92">
        <v>3009133992</v>
      </c>
      <c r="Z43" s="59" t="s">
        <v>98</v>
      </c>
      <c r="AA43" s="87"/>
      <c r="AB43" s="87" t="s">
        <v>96</v>
      </c>
      <c r="AC43" s="87" t="s">
        <v>570</v>
      </c>
      <c r="AD43" s="87" t="s">
        <v>248</v>
      </c>
      <c r="AE43" s="87"/>
      <c r="AF43" s="87"/>
    </row>
    <row r="44" spans="1:33" ht="99" x14ac:dyDescent="0.25">
      <c r="A44" s="87" t="s">
        <v>1153</v>
      </c>
      <c r="B44" s="87" t="s">
        <v>96</v>
      </c>
      <c r="C44" s="36">
        <v>43</v>
      </c>
      <c r="D44" s="87" t="s">
        <v>1154</v>
      </c>
      <c r="E44" s="87"/>
      <c r="F44" s="87"/>
      <c r="G44" s="87" t="s">
        <v>377</v>
      </c>
      <c r="H44" s="87" t="s">
        <v>26</v>
      </c>
      <c r="I44" s="87" t="s">
        <v>1155</v>
      </c>
      <c r="J44" s="87" t="s">
        <v>27</v>
      </c>
      <c r="K44" s="87">
        <v>1</v>
      </c>
      <c r="L44" s="87" t="s">
        <v>53</v>
      </c>
      <c r="M44" s="87">
        <v>4</v>
      </c>
      <c r="N44" s="87" t="s">
        <v>29</v>
      </c>
      <c r="O44" s="87" t="s">
        <v>703</v>
      </c>
      <c r="P44" s="87" t="s">
        <v>43</v>
      </c>
      <c r="Q44" s="87">
        <v>0</v>
      </c>
      <c r="R44" s="87" t="s">
        <v>57</v>
      </c>
      <c r="S44" s="38">
        <v>9500000</v>
      </c>
      <c r="T44" s="38">
        <v>38000000</v>
      </c>
      <c r="U44" s="25">
        <v>38000000</v>
      </c>
      <c r="V44" s="87" t="s">
        <v>32</v>
      </c>
      <c r="W44" s="3" t="s">
        <v>33</v>
      </c>
      <c r="X44" s="87" t="s">
        <v>1136</v>
      </c>
      <c r="Y44" s="92">
        <v>3009133992</v>
      </c>
      <c r="Z44" s="59" t="s">
        <v>98</v>
      </c>
      <c r="AA44" s="87"/>
      <c r="AB44" s="87" t="s">
        <v>96</v>
      </c>
      <c r="AC44" s="87" t="s">
        <v>570</v>
      </c>
      <c r="AD44" s="87" t="s">
        <v>248</v>
      </c>
      <c r="AE44" s="87"/>
      <c r="AF44" s="87"/>
    </row>
    <row r="45" spans="1:33" s="62" customFormat="1" ht="82.5" x14ac:dyDescent="0.25">
      <c r="A45" s="87" t="s">
        <v>1156</v>
      </c>
      <c r="B45" s="87" t="s">
        <v>96</v>
      </c>
      <c r="C45" s="36">
        <v>44</v>
      </c>
      <c r="D45" s="87" t="s">
        <v>1157</v>
      </c>
      <c r="E45" s="87"/>
      <c r="F45" s="87"/>
      <c r="G45" s="87" t="s">
        <v>378</v>
      </c>
      <c r="H45" s="87" t="s">
        <v>26</v>
      </c>
      <c r="I45" s="87" t="s">
        <v>1158</v>
      </c>
      <c r="J45" s="87" t="s">
        <v>50</v>
      </c>
      <c r="K45" s="87">
        <v>2</v>
      </c>
      <c r="L45" s="87" t="s">
        <v>60</v>
      </c>
      <c r="M45" s="87">
        <v>4</v>
      </c>
      <c r="N45" s="87" t="s">
        <v>29</v>
      </c>
      <c r="O45" s="87" t="s">
        <v>703</v>
      </c>
      <c r="P45" s="87" t="s">
        <v>43</v>
      </c>
      <c r="Q45" s="87">
        <v>0</v>
      </c>
      <c r="R45" s="87" t="s">
        <v>57</v>
      </c>
      <c r="S45" s="38">
        <v>7000000</v>
      </c>
      <c r="T45" s="38">
        <v>28000000</v>
      </c>
      <c r="U45" s="25">
        <v>28000000</v>
      </c>
      <c r="V45" s="87" t="s">
        <v>32</v>
      </c>
      <c r="W45" s="3" t="s">
        <v>33</v>
      </c>
      <c r="X45" s="87" t="s">
        <v>97</v>
      </c>
      <c r="Y45" s="92">
        <v>3009133992</v>
      </c>
      <c r="Z45" s="59" t="s">
        <v>98</v>
      </c>
      <c r="AA45" s="87"/>
      <c r="AB45" s="87" t="s">
        <v>96</v>
      </c>
      <c r="AC45" s="87" t="s">
        <v>570</v>
      </c>
      <c r="AD45" s="87" t="s">
        <v>248</v>
      </c>
      <c r="AE45" s="87"/>
      <c r="AF45" s="87"/>
      <c r="AG45" s="35"/>
    </row>
    <row r="46" spans="1:33" ht="82.5" x14ac:dyDescent="0.25">
      <c r="A46" s="87" t="s">
        <v>1159</v>
      </c>
      <c r="B46" s="87" t="s">
        <v>96</v>
      </c>
      <c r="C46" s="36">
        <v>45</v>
      </c>
      <c r="D46" s="87" t="s">
        <v>107</v>
      </c>
      <c r="E46" s="87"/>
      <c r="F46" s="87"/>
      <c r="G46" s="87" t="s">
        <v>379</v>
      </c>
      <c r="H46" s="87" t="s">
        <v>26</v>
      </c>
      <c r="I46" s="87" t="s">
        <v>1160</v>
      </c>
      <c r="J46" s="87" t="s">
        <v>50</v>
      </c>
      <c r="K46" s="87">
        <v>2</v>
      </c>
      <c r="L46" s="87" t="s">
        <v>60</v>
      </c>
      <c r="M46" s="87">
        <v>4</v>
      </c>
      <c r="N46" s="87" t="s">
        <v>29</v>
      </c>
      <c r="O46" s="87" t="s">
        <v>703</v>
      </c>
      <c r="P46" s="87" t="s">
        <v>43</v>
      </c>
      <c r="Q46" s="87">
        <v>0</v>
      </c>
      <c r="R46" s="87" t="s">
        <v>57</v>
      </c>
      <c r="S46" s="38">
        <v>9500000</v>
      </c>
      <c r="T46" s="38">
        <v>38000000</v>
      </c>
      <c r="U46" s="25">
        <v>38000000</v>
      </c>
      <c r="V46" s="87" t="s">
        <v>32</v>
      </c>
      <c r="W46" s="3" t="s">
        <v>33</v>
      </c>
      <c r="X46" s="87" t="s">
        <v>97</v>
      </c>
      <c r="Y46" s="92">
        <v>3009133992</v>
      </c>
      <c r="Z46" s="59" t="s">
        <v>98</v>
      </c>
      <c r="AA46" s="87"/>
      <c r="AB46" s="87" t="s">
        <v>96</v>
      </c>
      <c r="AC46" s="87" t="s">
        <v>570</v>
      </c>
      <c r="AD46" s="87" t="s">
        <v>1161</v>
      </c>
      <c r="AE46" s="87"/>
      <c r="AF46" s="87"/>
    </row>
    <row r="47" spans="1:33" ht="66" x14ac:dyDescent="0.25">
      <c r="A47" s="87" t="s">
        <v>1162</v>
      </c>
      <c r="B47" s="87" t="s">
        <v>96</v>
      </c>
      <c r="C47" s="36">
        <v>46</v>
      </c>
      <c r="D47" s="87" t="s">
        <v>1163</v>
      </c>
      <c r="E47" s="87"/>
      <c r="F47" s="87"/>
      <c r="G47" s="87" t="s">
        <v>380</v>
      </c>
      <c r="H47" s="87" t="s">
        <v>26</v>
      </c>
      <c r="I47" s="87" t="s">
        <v>1164</v>
      </c>
      <c r="J47" s="87" t="s">
        <v>50</v>
      </c>
      <c r="K47" s="87">
        <v>2</v>
      </c>
      <c r="L47" s="87" t="s">
        <v>60</v>
      </c>
      <c r="M47" s="87">
        <v>4</v>
      </c>
      <c r="N47" s="87" t="s">
        <v>29</v>
      </c>
      <c r="O47" s="87" t="s">
        <v>703</v>
      </c>
      <c r="P47" s="87" t="s">
        <v>43</v>
      </c>
      <c r="Q47" s="87">
        <v>0</v>
      </c>
      <c r="R47" s="87" t="s">
        <v>57</v>
      </c>
      <c r="S47" s="38">
        <v>9500000</v>
      </c>
      <c r="T47" s="38">
        <v>38000000</v>
      </c>
      <c r="U47" s="25">
        <v>38000000</v>
      </c>
      <c r="V47" s="87" t="s">
        <v>32</v>
      </c>
      <c r="W47" s="3" t="s">
        <v>33</v>
      </c>
      <c r="X47" s="87" t="s">
        <v>97</v>
      </c>
      <c r="Y47" s="92">
        <v>3009133992</v>
      </c>
      <c r="Z47" s="59" t="s">
        <v>98</v>
      </c>
      <c r="AA47" s="87"/>
      <c r="AB47" s="87" t="s">
        <v>96</v>
      </c>
      <c r="AC47" s="87" t="s">
        <v>570</v>
      </c>
      <c r="AD47" s="87" t="s">
        <v>248</v>
      </c>
      <c r="AE47" s="87"/>
      <c r="AF47" s="87"/>
    </row>
    <row r="48" spans="1:33" ht="66" customHeight="1" x14ac:dyDescent="0.25">
      <c r="A48" s="87" t="s">
        <v>415</v>
      </c>
      <c r="B48" s="87" t="s">
        <v>96</v>
      </c>
      <c r="C48" s="36">
        <v>47</v>
      </c>
      <c r="D48" s="87">
        <v>81111500</v>
      </c>
      <c r="E48" s="87"/>
      <c r="F48" s="87"/>
      <c r="G48" s="87" t="s">
        <v>882</v>
      </c>
      <c r="H48" s="87" t="s">
        <v>26</v>
      </c>
      <c r="I48" s="87" t="s">
        <v>381</v>
      </c>
      <c r="J48" s="87" t="s">
        <v>42</v>
      </c>
      <c r="K48" s="87">
        <v>3</v>
      </c>
      <c r="L48" s="87" t="s">
        <v>28</v>
      </c>
      <c r="M48" s="87">
        <v>9.5</v>
      </c>
      <c r="N48" s="87" t="s">
        <v>29</v>
      </c>
      <c r="O48" s="87" t="s">
        <v>703</v>
      </c>
      <c r="P48" s="87" t="s">
        <v>43</v>
      </c>
      <c r="Q48" s="87">
        <v>0</v>
      </c>
      <c r="R48" s="87" t="s">
        <v>57</v>
      </c>
      <c r="S48" s="38">
        <v>10500000</v>
      </c>
      <c r="T48" s="38">
        <f>S48*M48</f>
        <v>99750000</v>
      </c>
      <c r="U48" s="25">
        <f>+T48</f>
        <v>99750000</v>
      </c>
      <c r="V48" s="87" t="s">
        <v>32</v>
      </c>
      <c r="W48" s="3" t="s">
        <v>33</v>
      </c>
      <c r="X48" s="87" t="s">
        <v>97</v>
      </c>
      <c r="Y48" s="87">
        <v>3009133992</v>
      </c>
      <c r="Z48" s="59" t="s">
        <v>98</v>
      </c>
      <c r="AA48" s="87"/>
      <c r="AB48" s="87" t="s">
        <v>96</v>
      </c>
      <c r="AC48" s="87" t="s">
        <v>570</v>
      </c>
      <c r="AD48" s="87" t="s">
        <v>1443</v>
      </c>
      <c r="AE48" s="87"/>
      <c r="AF48" s="87"/>
    </row>
    <row r="49" spans="1:33" ht="99" x14ac:dyDescent="0.25">
      <c r="A49" s="87" t="s">
        <v>1165</v>
      </c>
      <c r="B49" s="87" t="s">
        <v>96</v>
      </c>
      <c r="C49" s="36">
        <v>48</v>
      </c>
      <c r="D49" s="87">
        <v>81111500</v>
      </c>
      <c r="E49" s="87"/>
      <c r="F49" s="87"/>
      <c r="G49" s="87" t="s">
        <v>382</v>
      </c>
      <c r="H49" s="87" t="s">
        <v>26</v>
      </c>
      <c r="I49" s="87" t="s">
        <v>1166</v>
      </c>
      <c r="J49" s="87" t="s">
        <v>50</v>
      </c>
      <c r="K49" s="87">
        <v>2</v>
      </c>
      <c r="L49" s="87" t="s">
        <v>60</v>
      </c>
      <c r="M49" s="87">
        <v>4</v>
      </c>
      <c r="N49" s="87" t="s">
        <v>29</v>
      </c>
      <c r="O49" s="87" t="s">
        <v>703</v>
      </c>
      <c r="P49" s="87" t="s">
        <v>43</v>
      </c>
      <c r="Q49" s="87">
        <v>0</v>
      </c>
      <c r="R49" s="87" t="s">
        <v>57</v>
      </c>
      <c r="S49" s="38">
        <v>10500000</v>
      </c>
      <c r="T49" s="38">
        <v>42000000</v>
      </c>
      <c r="U49" s="25">
        <v>42000000</v>
      </c>
      <c r="V49" s="87" t="s">
        <v>32</v>
      </c>
      <c r="W49" s="3" t="s">
        <v>33</v>
      </c>
      <c r="X49" s="87" t="s">
        <v>97</v>
      </c>
      <c r="Y49" s="92">
        <v>3009133992</v>
      </c>
      <c r="Z49" s="59" t="s">
        <v>98</v>
      </c>
      <c r="AA49" s="87"/>
      <c r="AB49" s="87" t="s">
        <v>96</v>
      </c>
      <c r="AC49" s="87" t="s">
        <v>570</v>
      </c>
      <c r="AD49" s="87" t="s">
        <v>248</v>
      </c>
      <c r="AE49" s="87"/>
      <c r="AF49" s="87"/>
    </row>
    <row r="50" spans="1:33" ht="99" x14ac:dyDescent="0.25">
      <c r="A50" s="87" t="s">
        <v>1167</v>
      </c>
      <c r="B50" s="87" t="s">
        <v>96</v>
      </c>
      <c r="C50" s="36">
        <v>49</v>
      </c>
      <c r="D50" s="87" t="s">
        <v>1168</v>
      </c>
      <c r="E50" s="87"/>
      <c r="F50" s="87"/>
      <c r="G50" s="87" t="s">
        <v>383</v>
      </c>
      <c r="H50" s="87" t="s">
        <v>26</v>
      </c>
      <c r="I50" s="87" t="s">
        <v>1169</v>
      </c>
      <c r="J50" s="87" t="s">
        <v>27</v>
      </c>
      <c r="K50" s="87">
        <v>1</v>
      </c>
      <c r="L50" s="87" t="s">
        <v>53</v>
      </c>
      <c r="M50" s="87">
        <v>4</v>
      </c>
      <c r="N50" s="87" t="s">
        <v>29</v>
      </c>
      <c r="O50" s="87" t="s">
        <v>703</v>
      </c>
      <c r="P50" s="87" t="s">
        <v>43</v>
      </c>
      <c r="Q50" s="87">
        <v>0</v>
      </c>
      <c r="R50" s="87" t="s">
        <v>57</v>
      </c>
      <c r="S50" s="38">
        <v>8500000</v>
      </c>
      <c r="T50" s="38">
        <v>34000000</v>
      </c>
      <c r="U50" s="25">
        <v>34000000</v>
      </c>
      <c r="V50" s="87" t="s">
        <v>32</v>
      </c>
      <c r="W50" s="3" t="s">
        <v>33</v>
      </c>
      <c r="X50" s="87" t="s">
        <v>101</v>
      </c>
      <c r="Y50" s="92">
        <v>3009133992</v>
      </c>
      <c r="Z50" s="59" t="s">
        <v>102</v>
      </c>
      <c r="AA50" s="87"/>
      <c r="AB50" s="87" t="s">
        <v>96</v>
      </c>
      <c r="AC50" s="87" t="s">
        <v>570</v>
      </c>
      <c r="AD50" s="87" t="s">
        <v>248</v>
      </c>
      <c r="AE50" s="87"/>
      <c r="AF50" s="87"/>
    </row>
    <row r="51" spans="1:33" ht="99" x14ac:dyDescent="0.25">
      <c r="A51" s="87" t="s">
        <v>1170</v>
      </c>
      <c r="B51" s="87" t="s">
        <v>96</v>
      </c>
      <c r="C51" s="36">
        <v>50</v>
      </c>
      <c r="D51" s="87">
        <v>81111504</v>
      </c>
      <c r="E51" s="87"/>
      <c r="F51" s="87"/>
      <c r="G51" s="87" t="s">
        <v>384</v>
      </c>
      <c r="H51" s="87" t="s">
        <v>26</v>
      </c>
      <c r="I51" s="87" t="s">
        <v>1171</v>
      </c>
      <c r="J51" s="87" t="s">
        <v>27</v>
      </c>
      <c r="K51" s="87">
        <v>1</v>
      </c>
      <c r="L51" s="87" t="s">
        <v>53</v>
      </c>
      <c r="M51" s="87">
        <v>4</v>
      </c>
      <c r="N51" s="87" t="s">
        <v>29</v>
      </c>
      <c r="O51" s="87" t="s">
        <v>703</v>
      </c>
      <c r="P51" s="87" t="s">
        <v>43</v>
      </c>
      <c r="Q51" s="87">
        <v>0</v>
      </c>
      <c r="R51" s="87" t="s">
        <v>57</v>
      </c>
      <c r="S51" s="38">
        <v>10500000</v>
      </c>
      <c r="T51" s="38">
        <v>42000000</v>
      </c>
      <c r="U51" s="25">
        <v>42000000</v>
      </c>
      <c r="V51" s="87" t="s">
        <v>32</v>
      </c>
      <c r="W51" s="3" t="s">
        <v>33</v>
      </c>
      <c r="X51" s="87" t="s">
        <v>1136</v>
      </c>
      <c r="Y51" s="92">
        <v>3009133992</v>
      </c>
      <c r="Z51" s="59" t="s">
        <v>98</v>
      </c>
      <c r="AA51" s="87"/>
      <c r="AB51" s="87" t="s">
        <v>96</v>
      </c>
      <c r="AC51" s="87" t="s">
        <v>570</v>
      </c>
      <c r="AD51" s="87" t="s">
        <v>248</v>
      </c>
      <c r="AE51" s="87"/>
      <c r="AF51" s="87"/>
    </row>
    <row r="52" spans="1:33" ht="82.5" x14ac:dyDescent="0.25">
      <c r="A52" s="87" t="s">
        <v>1172</v>
      </c>
      <c r="B52" s="87" t="s">
        <v>96</v>
      </c>
      <c r="C52" s="36">
        <v>51</v>
      </c>
      <c r="D52" s="87" t="s">
        <v>107</v>
      </c>
      <c r="E52" s="87"/>
      <c r="F52" s="87"/>
      <c r="G52" s="87" t="s">
        <v>385</v>
      </c>
      <c r="H52" s="87" t="s">
        <v>26</v>
      </c>
      <c r="I52" s="87" t="s">
        <v>1173</v>
      </c>
      <c r="J52" s="87" t="s">
        <v>27</v>
      </c>
      <c r="K52" s="87">
        <v>1</v>
      </c>
      <c r="L52" s="87" t="s">
        <v>53</v>
      </c>
      <c r="M52" s="87">
        <v>4</v>
      </c>
      <c r="N52" s="87" t="s">
        <v>29</v>
      </c>
      <c r="O52" s="87" t="s">
        <v>703</v>
      </c>
      <c r="P52" s="87" t="s">
        <v>43</v>
      </c>
      <c r="Q52" s="87">
        <v>0</v>
      </c>
      <c r="R52" s="87" t="s">
        <v>57</v>
      </c>
      <c r="S52" s="38">
        <v>11000000</v>
      </c>
      <c r="T52" s="38">
        <v>44000000</v>
      </c>
      <c r="U52" s="25">
        <v>44000000</v>
      </c>
      <c r="V52" s="87" t="s">
        <v>32</v>
      </c>
      <c r="W52" s="3" t="s">
        <v>33</v>
      </c>
      <c r="X52" s="87" t="s">
        <v>1136</v>
      </c>
      <c r="Y52" s="92">
        <v>3009133992</v>
      </c>
      <c r="Z52" s="59" t="s">
        <v>98</v>
      </c>
      <c r="AA52" s="87"/>
      <c r="AB52" s="87" t="s">
        <v>96</v>
      </c>
      <c r="AC52" s="87" t="s">
        <v>570</v>
      </c>
      <c r="AD52" s="87" t="s">
        <v>248</v>
      </c>
      <c r="AE52" s="87"/>
      <c r="AF52" s="87"/>
    </row>
    <row r="53" spans="1:33" ht="82.5" x14ac:dyDescent="0.25">
      <c r="A53" s="87" t="s">
        <v>1174</v>
      </c>
      <c r="B53" s="87" t="s">
        <v>96</v>
      </c>
      <c r="C53" s="36">
        <v>52</v>
      </c>
      <c r="D53" s="87" t="s">
        <v>107</v>
      </c>
      <c r="E53" s="87"/>
      <c r="F53" s="87"/>
      <c r="G53" s="87" t="s">
        <v>386</v>
      </c>
      <c r="H53" s="87" t="s">
        <v>26</v>
      </c>
      <c r="I53" s="87" t="s">
        <v>1175</v>
      </c>
      <c r="J53" s="87" t="s">
        <v>27</v>
      </c>
      <c r="K53" s="87">
        <v>1</v>
      </c>
      <c r="L53" s="87" t="s">
        <v>53</v>
      </c>
      <c r="M53" s="87">
        <v>4</v>
      </c>
      <c r="N53" s="87" t="s">
        <v>29</v>
      </c>
      <c r="O53" s="87" t="s">
        <v>703</v>
      </c>
      <c r="P53" s="87" t="s">
        <v>43</v>
      </c>
      <c r="Q53" s="87">
        <v>0</v>
      </c>
      <c r="R53" s="87" t="s">
        <v>57</v>
      </c>
      <c r="S53" s="38">
        <v>7000000</v>
      </c>
      <c r="T53" s="38">
        <v>28000000</v>
      </c>
      <c r="U53" s="25">
        <v>28000000</v>
      </c>
      <c r="V53" s="87" t="s">
        <v>32</v>
      </c>
      <c r="W53" s="3" t="s">
        <v>33</v>
      </c>
      <c r="X53" s="87" t="s">
        <v>1136</v>
      </c>
      <c r="Y53" s="92">
        <v>3009133992</v>
      </c>
      <c r="Z53" s="59" t="s">
        <v>98</v>
      </c>
      <c r="AA53" s="87"/>
      <c r="AB53" s="87" t="s">
        <v>96</v>
      </c>
      <c r="AC53" s="87" t="s">
        <v>570</v>
      </c>
      <c r="AD53" s="87" t="s">
        <v>248</v>
      </c>
      <c r="AE53" s="87"/>
      <c r="AF53" s="87"/>
    </row>
    <row r="54" spans="1:33" ht="99" x14ac:dyDescent="0.25">
      <c r="A54" s="87" t="s">
        <v>1176</v>
      </c>
      <c r="B54" s="87" t="s">
        <v>96</v>
      </c>
      <c r="C54" s="36">
        <v>53</v>
      </c>
      <c r="D54" s="87" t="s">
        <v>107</v>
      </c>
      <c r="E54" s="87"/>
      <c r="F54" s="87"/>
      <c r="G54" s="87" t="s">
        <v>883</v>
      </c>
      <c r="H54" s="87" t="s">
        <v>26</v>
      </c>
      <c r="I54" s="87" t="s">
        <v>1177</v>
      </c>
      <c r="J54" s="87" t="s">
        <v>50</v>
      </c>
      <c r="K54" s="87">
        <v>2</v>
      </c>
      <c r="L54" s="87" t="s">
        <v>60</v>
      </c>
      <c r="M54" s="87">
        <v>4</v>
      </c>
      <c r="N54" s="87" t="s">
        <v>29</v>
      </c>
      <c r="O54" s="87" t="s">
        <v>703</v>
      </c>
      <c r="P54" s="87" t="s">
        <v>43</v>
      </c>
      <c r="Q54" s="87">
        <v>0</v>
      </c>
      <c r="R54" s="87" t="s">
        <v>57</v>
      </c>
      <c r="S54" s="38">
        <v>10500000</v>
      </c>
      <c r="T54" s="38">
        <v>42000000</v>
      </c>
      <c r="U54" s="25">
        <v>42000000</v>
      </c>
      <c r="V54" s="87" t="s">
        <v>32</v>
      </c>
      <c r="W54" s="3" t="s">
        <v>33</v>
      </c>
      <c r="X54" s="87" t="s">
        <v>97</v>
      </c>
      <c r="Y54" s="92">
        <v>3009133992</v>
      </c>
      <c r="Z54" s="59" t="s">
        <v>98</v>
      </c>
      <c r="AA54" s="87"/>
      <c r="AB54" s="87" t="s">
        <v>96</v>
      </c>
      <c r="AC54" s="87" t="s">
        <v>570</v>
      </c>
      <c r="AD54" s="87" t="s">
        <v>248</v>
      </c>
      <c r="AE54" s="87"/>
      <c r="AF54" s="87"/>
    </row>
    <row r="55" spans="1:33" ht="99" x14ac:dyDescent="0.25">
      <c r="A55" s="87" t="s">
        <v>1178</v>
      </c>
      <c r="B55" s="87" t="s">
        <v>96</v>
      </c>
      <c r="C55" s="36">
        <v>54</v>
      </c>
      <c r="D55" s="87" t="s">
        <v>1131</v>
      </c>
      <c r="E55" s="87"/>
      <c r="F55" s="87"/>
      <c r="G55" s="87" t="s">
        <v>387</v>
      </c>
      <c r="H55" s="87" t="s">
        <v>26</v>
      </c>
      <c r="I55" s="87" t="s">
        <v>1179</v>
      </c>
      <c r="J55" s="87" t="s">
        <v>27</v>
      </c>
      <c r="K55" s="87">
        <v>1</v>
      </c>
      <c r="L55" s="87" t="s">
        <v>53</v>
      </c>
      <c r="M55" s="87">
        <v>4</v>
      </c>
      <c r="N55" s="87" t="s">
        <v>29</v>
      </c>
      <c r="O55" s="87" t="s">
        <v>703</v>
      </c>
      <c r="P55" s="87" t="s">
        <v>43</v>
      </c>
      <c r="Q55" s="87">
        <v>0</v>
      </c>
      <c r="R55" s="87" t="s">
        <v>57</v>
      </c>
      <c r="S55" s="38">
        <v>7500000</v>
      </c>
      <c r="T55" s="38">
        <v>30000000</v>
      </c>
      <c r="U55" s="25">
        <v>30000000</v>
      </c>
      <c r="V55" s="87" t="s">
        <v>32</v>
      </c>
      <c r="W55" s="3" t="s">
        <v>33</v>
      </c>
      <c r="X55" s="87" t="s">
        <v>101</v>
      </c>
      <c r="Y55" s="92">
        <v>3009133992</v>
      </c>
      <c r="Z55" s="59" t="s">
        <v>102</v>
      </c>
      <c r="AA55" s="87"/>
      <c r="AB55" s="87" t="s">
        <v>96</v>
      </c>
      <c r="AC55" s="87" t="s">
        <v>570</v>
      </c>
      <c r="AD55" s="87" t="s">
        <v>248</v>
      </c>
      <c r="AE55" s="87"/>
      <c r="AF55" s="87"/>
    </row>
    <row r="56" spans="1:33" ht="82.5" x14ac:dyDescent="0.25">
      <c r="A56" s="87" t="s">
        <v>1180</v>
      </c>
      <c r="B56" s="87" t="s">
        <v>96</v>
      </c>
      <c r="C56" s="36">
        <v>55</v>
      </c>
      <c r="D56" s="87">
        <v>81111500</v>
      </c>
      <c r="E56" s="87"/>
      <c r="F56" s="87"/>
      <c r="G56" s="87" t="s">
        <v>388</v>
      </c>
      <c r="H56" s="87" t="s">
        <v>26</v>
      </c>
      <c r="I56" s="87" t="s">
        <v>1181</v>
      </c>
      <c r="J56" s="87" t="s">
        <v>50</v>
      </c>
      <c r="K56" s="87">
        <v>2</v>
      </c>
      <c r="L56" s="87" t="s">
        <v>60</v>
      </c>
      <c r="M56" s="87">
        <v>4</v>
      </c>
      <c r="N56" s="87" t="s">
        <v>29</v>
      </c>
      <c r="O56" s="87" t="s">
        <v>703</v>
      </c>
      <c r="P56" s="87" t="s">
        <v>43</v>
      </c>
      <c r="Q56" s="87">
        <v>0</v>
      </c>
      <c r="R56" s="87" t="s">
        <v>57</v>
      </c>
      <c r="S56" s="38">
        <v>7000000</v>
      </c>
      <c r="T56" s="38">
        <v>28000000</v>
      </c>
      <c r="U56" s="25">
        <v>28000000</v>
      </c>
      <c r="V56" s="87" t="s">
        <v>32</v>
      </c>
      <c r="W56" s="3" t="s">
        <v>33</v>
      </c>
      <c r="X56" s="87" t="s">
        <v>97</v>
      </c>
      <c r="Y56" s="92">
        <v>3009133992</v>
      </c>
      <c r="Z56" s="59" t="s">
        <v>98</v>
      </c>
      <c r="AA56" s="87"/>
      <c r="AB56" s="87" t="s">
        <v>96</v>
      </c>
      <c r="AC56" s="87" t="s">
        <v>570</v>
      </c>
      <c r="AD56" s="87" t="s">
        <v>248</v>
      </c>
      <c r="AE56" s="87"/>
      <c r="AF56" s="87"/>
    </row>
    <row r="57" spans="1:33" ht="82.5" x14ac:dyDescent="0.25">
      <c r="A57" s="87" t="s">
        <v>1182</v>
      </c>
      <c r="B57" s="87" t="s">
        <v>96</v>
      </c>
      <c r="C57" s="36">
        <v>56</v>
      </c>
      <c r="D57" s="87" t="s">
        <v>614</v>
      </c>
      <c r="E57" s="87"/>
      <c r="F57" s="87"/>
      <c r="G57" s="87" t="s">
        <v>686</v>
      </c>
      <c r="H57" s="87" t="s">
        <v>26</v>
      </c>
      <c r="I57" s="87" t="s">
        <v>1183</v>
      </c>
      <c r="J57" s="87" t="s">
        <v>50</v>
      </c>
      <c r="K57" s="87">
        <v>2</v>
      </c>
      <c r="L57" s="87" t="s">
        <v>60</v>
      </c>
      <c r="M57" s="87">
        <v>4</v>
      </c>
      <c r="N57" s="87" t="s">
        <v>29</v>
      </c>
      <c r="O57" s="87" t="s">
        <v>703</v>
      </c>
      <c r="P57" s="87" t="s">
        <v>43</v>
      </c>
      <c r="Q57" s="87">
        <v>0</v>
      </c>
      <c r="R57" s="87" t="s">
        <v>57</v>
      </c>
      <c r="S57" s="38">
        <v>4000000</v>
      </c>
      <c r="T57" s="38">
        <v>16000000</v>
      </c>
      <c r="U57" s="25">
        <v>16000000</v>
      </c>
      <c r="V57" s="87" t="s">
        <v>32</v>
      </c>
      <c r="W57" s="3" t="s">
        <v>33</v>
      </c>
      <c r="X57" s="87" t="s">
        <v>97</v>
      </c>
      <c r="Y57" s="92">
        <v>3009133992</v>
      </c>
      <c r="Z57" s="59" t="s">
        <v>98</v>
      </c>
      <c r="AA57" s="87"/>
      <c r="AB57" s="87" t="s">
        <v>96</v>
      </c>
      <c r="AC57" s="87" t="s">
        <v>570</v>
      </c>
      <c r="AD57" s="87" t="s">
        <v>1184</v>
      </c>
      <c r="AE57" s="87"/>
      <c r="AF57" s="87"/>
    </row>
    <row r="58" spans="1:33" s="62" customFormat="1" ht="148.5" x14ac:dyDescent="0.25">
      <c r="A58" s="87" t="s">
        <v>416</v>
      </c>
      <c r="B58" s="87" t="s">
        <v>96</v>
      </c>
      <c r="C58" s="36">
        <v>57</v>
      </c>
      <c r="D58" s="87" t="s">
        <v>107</v>
      </c>
      <c r="E58" s="87"/>
      <c r="F58" s="87"/>
      <c r="G58" s="87" t="s">
        <v>884</v>
      </c>
      <c r="H58" s="87" t="s">
        <v>26</v>
      </c>
      <c r="I58" s="87" t="s">
        <v>687</v>
      </c>
      <c r="J58" s="87" t="s">
        <v>58</v>
      </c>
      <c r="K58" s="87">
        <v>4</v>
      </c>
      <c r="L58" s="87" t="s">
        <v>28</v>
      </c>
      <c r="M58" s="87">
        <v>9</v>
      </c>
      <c r="N58" s="87" t="s">
        <v>29</v>
      </c>
      <c r="O58" s="87" t="s">
        <v>703</v>
      </c>
      <c r="P58" s="87" t="s">
        <v>43</v>
      </c>
      <c r="Q58" s="87">
        <v>0</v>
      </c>
      <c r="R58" s="87" t="s">
        <v>57</v>
      </c>
      <c r="S58" s="38">
        <v>9500000</v>
      </c>
      <c r="T58" s="38">
        <f>S58*M58</f>
        <v>85500000</v>
      </c>
      <c r="U58" s="25">
        <f>+T58</f>
        <v>85500000</v>
      </c>
      <c r="V58" s="87" t="s">
        <v>32</v>
      </c>
      <c r="W58" s="3" t="s">
        <v>33</v>
      </c>
      <c r="X58" s="87" t="s">
        <v>97</v>
      </c>
      <c r="Y58" s="87">
        <v>3009133992</v>
      </c>
      <c r="Z58" s="59" t="s">
        <v>98</v>
      </c>
      <c r="AA58" s="87"/>
      <c r="AB58" s="87" t="s">
        <v>96</v>
      </c>
      <c r="AC58" s="87" t="s">
        <v>570</v>
      </c>
      <c r="AD58" s="87" t="s">
        <v>1502</v>
      </c>
      <c r="AE58" s="87"/>
      <c r="AF58" s="87"/>
      <c r="AG58" s="35"/>
    </row>
    <row r="59" spans="1:33" ht="181.5" x14ac:dyDescent="0.25">
      <c r="A59" s="87" t="s">
        <v>417</v>
      </c>
      <c r="B59" s="87" t="s">
        <v>96</v>
      </c>
      <c r="C59" s="36">
        <v>58</v>
      </c>
      <c r="D59" s="87" t="s">
        <v>107</v>
      </c>
      <c r="E59" s="87"/>
      <c r="F59" s="87"/>
      <c r="G59" s="87" t="s">
        <v>885</v>
      </c>
      <c r="H59" s="87" t="s">
        <v>26</v>
      </c>
      <c r="I59" s="87" t="s">
        <v>722</v>
      </c>
      <c r="J59" s="87" t="s">
        <v>58</v>
      </c>
      <c r="K59" s="87">
        <v>4</v>
      </c>
      <c r="L59" s="87" t="s">
        <v>28</v>
      </c>
      <c r="M59" s="87">
        <v>9</v>
      </c>
      <c r="N59" s="87" t="s">
        <v>29</v>
      </c>
      <c r="O59" s="87" t="s">
        <v>703</v>
      </c>
      <c r="P59" s="87" t="s">
        <v>43</v>
      </c>
      <c r="Q59" s="87">
        <v>0</v>
      </c>
      <c r="R59" s="87" t="s">
        <v>57</v>
      </c>
      <c r="S59" s="38">
        <v>7000000</v>
      </c>
      <c r="T59" s="38">
        <f>S59*M59</f>
        <v>63000000</v>
      </c>
      <c r="U59" s="25">
        <f>+T59</f>
        <v>63000000</v>
      </c>
      <c r="V59" s="87" t="s">
        <v>32</v>
      </c>
      <c r="W59" s="3" t="s">
        <v>33</v>
      </c>
      <c r="X59" s="87" t="s">
        <v>97</v>
      </c>
      <c r="Y59" s="87">
        <v>3009133992</v>
      </c>
      <c r="Z59" s="59" t="s">
        <v>98</v>
      </c>
      <c r="AA59" s="87"/>
      <c r="AB59" s="87" t="s">
        <v>96</v>
      </c>
      <c r="AC59" s="87" t="s">
        <v>570</v>
      </c>
      <c r="AD59" s="87" t="s">
        <v>1503</v>
      </c>
      <c r="AE59" s="87"/>
      <c r="AF59" s="87"/>
    </row>
    <row r="60" spans="1:33" ht="76.5" customHeight="1" x14ac:dyDescent="0.25">
      <c r="A60" s="87" t="s">
        <v>418</v>
      </c>
      <c r="B60" s="87" t="s">
        <v>96</v>
      </c>
      <c r="C60" s="36">
        <v>59</v>
      </c>
      <c r="D60" s="87" t="s">
        <v>655</v>
      </c>
      <c r="E60" s="87"/>
      <c r="F60" s="87"/>
      <c r="G60" s="87" t="s">
        <v>886</v>
      </c>
      <c r="H60" s="87" t="s">
        <v>26</v>
      </c>
      <c r="I60" s="87" t="s">
        <v>688</v>
      </c>
      <c r="J60" s="87" t="s">
        <v>42</v>
      </c>
      <c r="K60" s="87">
        <v>3</v>
      </c>
      <c r="L60" s="87" t="s">
        <v>28</v>
      </c>
      <c r="M60" s="87">
        <v>9.5</v>
      </c>
      <c r="N60" s="87" t="s">
        <v>29</v>
      </c>
      <c r="O60" s="87" t="s">
        <v>703</v>
      </c>
      <c r="P60" s="87" t="s">
        <v>43</v>
      </c>
      <c r="Q60" s="87">
        <v>0</v>
      </c>
      <c r="R60" s="87" t="s">
        <v>57</v>
      </c>
      <c r="S60" s="38">
        <v>11000000</v>
      </c>
      <c r="T60" s="38">
        <f>S60*M60</f>
        <v>104500000</v>
      </c>
      <c r="U60" s="25">
        <f>+T60</f>
        <v>104500000</v>
      </c>
      <c r="V60" s="87" t="s">
        <v>32</v>
      </c>
      <c r="W60" s="3" t="s">
        <v>33</v>
      </c>
      <c r="X60" s="87" t="s">
        <v>97</v>
      </c>
      <c r="Y60" s="87">
        <v>3009133992</v>
      </c>
      <c r="Z60" s="59" t="s">
        <v>98</v>
      </c>
      <c r="AA60" s="87"/>
      <c r="AB60" s="87" t="s">
        <v>96</v>
      </c>
      <c r="AC60" s="87" t="s">
        <v>570</v>
      </c>
      <c r="AD60" s="87" t="s">
        <v>1479</v>
      </c>
      <c r="AE60" s="87"/>
      <c r="AF60" s="87"/>
    </row>
    <row r="61" spans="1:33" ht="165" x14ac:dyDescent="0.25">
      <c r="A61" s="87" t="s">
        <v>419</v>
      </c>
      <c r="B61" s="87" t="s">
        <v>96</v>
      </c>
      <c r="C61" s="36">
        <v>60</v>
      </c>
      <c r="D61" s="87" t="s">
        <v>107</v>
      </c>
      <c r="E61" s="87"/>
      <c r="F61" s="87"/>
      <c r="G61" s="87" t="s">
        <v>887</v>
      </c>
      <c r="H61" s="87" t="s">
        <v>26</v>
      </c>
      <c r="I61" s="87" t="s">
        <v>689</v>
      </c>
      <c r="J61" s="87" t="s">
        <v>58</v>
      </c>
      <c r="K61" s="87">
        <v>4</v>
      </c>
      <c r="L61" s="87" t="s">
        <v>28</v>
      </c>
      <c r="M61" s="87">
        <v>9</v>
      </c>
      <c r="N61" s="87" t="s">
        <v>29</v>
      </c>
      <c r="O61" s="87" t="s">
        <v>703</v>
      </c>
      <c r="P61" s="87" t="s">
        <v>43</v>
      </c>
      <c r="Q61" s="87">
        <v>0</v>
      </c>
      <c r="R61" s="87" t="s">
        <v>57</v>
      </c>
      <c r="S61" s="38">
        <v>9500000</v>
      </c>
      <c r="T61" s="38">
        <f>S61*M61</f>
        <v>85500000</v>
      </c>
      <c r="U61" s="25">
        <f>+T61</f>
        <v>85500000</v>
      </c>
      <c r="V61" s="87" t="s">
        <v>32</v>
      </c>
      <c r="W61" s="3" t="s">
        <v>33</v>
      </c>
      <c r="X61" s="87" t="s">
        <v>97</v>
      </c>
      <c r="Y61" s="87">
        <v>3009133992</v>
      </c>
      <c r="Z61" s="59" t="s">
        <v>98</v>
      </c>
      <c r="AA61" s="87"/>
      <c r="AB61" s="87" t="s">
        <v>96</v>
      </c>
      <c r="AC61" s="87" t="s">
        <v>570</v>
      </c>
      <c r="AD61" s="87" t="s">
        <v>1504</v>
      </c>
      <c r="AE61" s="87"/>
      <c r="AF61" s="87"/>
    </row>
    <row r="62" spans="1:33" ht="82.5" x14ac:dyDescent="0.25">
      <c r="A62" s="87" t="s">
        <v>1185</v>
      </c>
      <c r="B62" s="87" t="s">
        <v>96</v>
      </c>
      <c r="C62" s="36">
        <v>61</v>
      </c>
      <c r="D62" s="87" t="s">
        <v>1186</v>
      </c>
      <c r="E62" s="87"/>
      <c r="F62" s="87"/>
      <c r="G62" s="87" t="s">
        <v>389</v>
      </c>
      <c r="H62" s="87" t="s">
        <v>34</v>
      </c>
      <c r="I62" s="87" t="s">
        <v>1187</v>
      </c>
      <c r="J62" s="87" t="s">
        <v>50</v>
      </c>
      <c r="K62" s="87">
        <v>2</v>
      </c>
      <c r="L62" s="87" t="s">
        <v>144</v>
      </c>
      <c r="M62" s="87">
        <v>4</v>
      </c>
      <c r="N62" s="87" t="s">
        <v>29</v>
      </c>
      <c r="O62" s="87" t="s">
        <v>703</v>
      </c>
      <c r="P62" s="87" t="s">
        <v>43</v>
      </c>
      <c r="Q62" s="87">
        <v>0</v>
      </c>
      <c r="R62" s="87" t="s">
        <v>57</v>
      </c>
      <c r="S62" s="38">
        <v>4000000</v>
      </c>
      <c r="T62" s="38">
        <v>16000000</v>
      </c>
      <c r="U62" s="25">
        <v>16000000</v>
      </c>
      <c r="V62" s="87" t="s">
        <v>32</v>
      </c>
      <c r="W62" s="3" t="s">
        <v>33</v>
      </c>
      <c r="X62" s="87" t="s">
        <v>97</v>
      </c>
      <c r="Y62" s="92">
        <v>3009133992</v>
      </c>
      <c r="Z62" s="59" t="s">
        <v>98</v>
      </c>
      <c r="AA62" s="87"/>
      <c r="AB62" s="87" t="s">
        <v>96</v>
      </c>
      <c r="AC62" s="87" t="s">
        <v>570</v>
      </c>
      <c r="AD62" s="87" t="s">
        <v>1188</v>
      </c>
      <c r="AE62" s="87"/>
      <c r="AF62" s="87"/>
    </row>
    <row r="63" spans="1:33" ht="247.5" x14ac:dyDescent="0.25">
      <c r="A63" s="87" t="s">
        <v>420</v>
      </c>
      <c r="B63" s="87" t="s">
        <v>106</v>
      </c>
      <c r="C63" s="36">
        <v>62</v>
      </c>
      <c r="D63" s="87" t="s">
        <v>107</v>
      </c>
      <c r="E63" s="87"/>
      <c r="F63" s="87"/>
      <c r="G63" s="87" t="s">
        <v>2228</v>
      </c>
      <c r="H63" s="87" t="s">
        <v>26</v>
      </c>
      <c r="I63" s="87" t="s">
        <v>41</v>
      </c>
      <c r="J63" s="87" t="s">
        <v>82</v>
      </c>
      <c r="K63" s="87">
        <v>10</v>
      </c>
      <c r="L63" s="87" t="s">
        <v>28</v>
      </c>
      <c r="M63" s="87">
        <v>3</v>
      </c>
      <c r="N63" s="87" t="s">
        <v>29</v>
      </c>
      <c r="O63" s="87" t="s">
        <v>703</v>
      </c>
      <c r="P63" s="87" t="s">
        <v>43</v>
      </c>
      <c r="Q63" s="87">
        <v>0</v>
      </c>
      <c r="R63" s="87" t="s">
        <v>57</v>
      </c>
      <c r="S63" s="48">
        <v>5000000</v>
      </c>
      <c r="T63" s="38">
        <f>+M63*S63</f>
        <v>15000000</v>
      </c>
      <c r="U63" s="25">
        <f>+T63</f>
        <v>15000000</v>
      </c>
      <c r="V63" s="87" t="s">
        <v>32</v>
      </c>
      <c r="W63" s="3" t="s">
        <v>33</v>
      </c>
      <c r="X63" s="87" t="s">
        <v>2119</v>
      </c>
      <c r="Y63" s="92">
        <v>3009133992</v>
      </c>
      <c r="Z63" s="64" t="s">
        <v>2120</v>
      </c>
      <c r="AA63" s="87"/>
      <c r="AB63" s="87" t="s">
        <v>106</v>
      </c>
      <c r="AC63" s="87" t="s">
        <v>570</v>
      </c>
      <c r="AD63" s="87" t="s">
        <v>2315</v>
      </c>
      <c r="AE63" s="87"/>
      <c r="AF63" s="87"/>
    </row>
    <row r="64" spans="1:33" ht="49.5" customHeight="1" x14ac:dyDescent="0.25">
      <c r="A64" s="87" t="s">
        <v>421</v>
      </c>
      <c r="B64" s="87" t="s">
        <v>96</v>
      </c>
      <c r="C64" s="36">
        <v>63</v>
      </c>
      <c r="D64" s="87" t="s">
        <v>107</v>
      </c>
      <c r="E64" s="87"/>
      <c r="F64" s="87"/>
      <c r="G64" s="87" t="s">
        <v>888</v>
      </c>
      <c r="H64" s="87" t="s">
        <v>26</v>
      </c>
      <c r="I64" s="87" t="s">
        <v>690</v>
      </c>
      <c r="J64" s="87" t="s">
        <v>42</v>
      </c>
      <c r="K64" s="87">
        <v>3</v>
      </c>
      <c r="L64" s="87" t="s">
        <v>28</v>
      </c>
      <c r="M64" s="87">
        <v>9</v>
      </c>
      <c r="N64" s="87" t="s">
        <v>29</v>
      </c>
      <c r="O64" s="87" t="s">
        <v>703</v>
      </c>
      <c r="P64" s="87" t="s">
        <v>43</v>
      </c>
      <c r="Q64" s="87">
        <v>0</v>
      </c>
      <c r="R64" s="87" t="s">
        <v>57</v>
      </c>
      <c r="S64" s="38">
        <v>9500000</v>
      </c>
      <c r="T64" s="38">
        <f>S64*M64</f>
        <v>85500000</v>
      </c>
      <c r="U64" s="25">
        <f>+T64</f>
        <v>85500000</v>
      </c>
      <c r="V64" s="87" t="s">
        <v>32</v>
      </c>
      <c r="W64" s="3" t="s">
        <v>33</v>
      </c>
      <c r="X64" s="87" t="s">
        <v>97</v>
      </c>
      <c r="Y64" s="87">
        <v>3009133992</v>
      </c>
      <c r="Z64" s="59" t="s">
        <v>98</v>
      </c>
      <c r="AA64" s="87"/>
      <c r="AB64" s="87" t="s">
        <v>96</v>
      </c>
      <c r="AC64" s="87" t="s">
        <v>570</v>
      </c>
      <c r="AD64" s="87" t="s">
        <v>1480</v>
      </c>
      <c r="AE64" s="87"/>
      <c r="AF64" s="87"/>
    </row>
    <row r="65" spans="1:33" ht="49.5" customHeight="1" x14ac:dyDescent="0.25">
      <c r="A65" s="87" t="s">
        <v>1189</v>
      </c>
      <c r="B65" s="87" t="s">
        <v>96</v>
      </c>
      <c r="C65" s="36">
        <v>64</v>
      </c>
      <c r="D65" s="87" t="s">
        <v>107</v>
      </c>
      <c r="E65" s="87"/>
      <c r="F65" s="87"/>
      <c r="G65" s="87" t="s">
        <v>889</v>
      </c>
      <c r="H65" s="87" t="s">
        <v>26</v>
      </c>
      <c r="I65" s="87" t="s">
        <v>1190</v>
      </c>
      <c r="J65" s="87" t="s">
        <v>50</v>
      </c>
      <c r="K65" s="87">
        <v>2</v>
      </c>
      <c r="L65" s="87" t="s">
        <v>144</v>
      </c>
      <c r="M65" s="87">
        <v>4</v>
      </c>
      <c r="N65" s="87" t="s">
        <v>29</v>
      </c>
      <c r="O65" s="87" t="s">
        <v>703</v>
      </c>
      <c r="P65" s="87" t="s">
        <v>43</v>
      </c>
      <c r="Q65" s="87">
        <v>0</v>
      </c>
      <c r="R65" s="87" t="s">
        <v>57</v>
      </c>
      <c r="S65" s="38">
        <v>5500000</v>
      </c>
      <c r="T65" s="38">
        <v>22000000</v>
      </c>
      <c r="U65" s="25">
        <v>22000000</v>
      </c>
      <c r="V65" s="87" t="s">
        <v>32</v>
      </c>
      <c r="W65" s="3" t="s">
        <v>33</v>
      </c>
      <c r="X65" s="87" t="s">
        <v>97</v>
      </c>
      <c r="Y65" s="92">
        <v>3009133992</v>
      </c>
      <c r="Z65" s="59" t="s">
        <v>98</v>
      </c>
      <c r="AA65" s="87"/>
      <c r="AB65" s="87" t="s">
        <v>96</v>
      </c>
      <c r="AC65" s="87" t="s">
        <v>570</v>
      </c>
      <c r="AD65" s="87" t="s">
        <v>1191</v>
      </c>
      <c r="AE65" s="87"/>
      <c r="AF65" s="87"/>
    </row>
    <row r="66" spans="1:33" ht="49.5" customHeight="1" x14ac:dyDescent="0.25">
      <c r="A66" s="87" t="s">
        <v>422</v>
      </c>
      <c r="B66" s="87" t="s">
        <v>96</v>
      </c>
      <c r="C66" s="36">
        <v>65</v>
      </c>
      <c r="D66" s="87" t="s">
        <v>614</v>
      </c>
      <c r="E66" s="87"/>
      <c r="F66" s="87"/>
      <c r="G66" s="87" t="s">
        <v>890</v>
      </c>
      <c r="H66" s="87" t="s">
        <v>26</v>
      </c>
      <c r="I66" s="87" t="s">
        <v>691</v>
      </c>
      <c r="J66" s="87" t="s">
        <v>58</v>
      </c>
      <c r="K66" s="87">
        <v>4</v>
      </c>
      <c r="L66" s="87" t="s">
        <v>144</v>
      </c>
      <c r="M66" s="87">
        <v>3</v>
      </c>
      <c r="N66" s="87" t="s">
        <v>29</v>
      </c>
      <c r="O66" s="87" t="s">
        <v>703</v>
      </c>
      <c r="P66" s="87" t="s">
        <v>43</v>
      </c>
      <c r="Q66" s="87">
        <v>0</v>
      </c>
      <c r="R66" s="87" t="s">
        <v>57</v>
      </c>
      <c r="S66" s="38">
        <v>7000000</v>
      </c>
      <c r="T66" s="38">
        <f>S66*M66</f>
        <v>21000000</v>
      </c>
      <c r="U66" s="25">
        <f>+T66</f>
        <v>21000000</v>
      </c>
      <c r="V66" s="87" t="s">
        <v>32</v>
      </c>
      <c r="W66" s="3" t="s">
        <v>33</v>
      </c>
      <c r="X66" s="87" t="s">
        <v>97</v>
      </c>
      <c r="Y66" s="87">
        <v>3009133992</v>
      </c>
      <c r="Z66" s="59" t="s">
        <v>98</v>
      </c>
      <c r="AA66" s="87"/>
      <c r="AB66" s="87" t="s">
        <v>96</v>
      </c>
      <c r="AC66" s="87" t="s">
        <v>570</v>
      </c>
      <c r="AD66" s="87" t="s">
        <v>1507</v>
      </c>
      <c r="AE66" s="87"/>
      <c r="AF66" s="87"/>
    </row>
    <row r="67" spans="1:33" ht="280.5" customHeight="1" x14ac:dyDescent="0.25">
      <c r="A67" s="7" t="s">
        <v>2167</v>
      </c>
      <c r="B67" s="7" t="s">
        <v>96</v>
      </c>
      <c r="C67" s="8">
        <v>66</v>
      </c>
      <c r="D67" s="7" t="s">
        <v>654</v>
      </c>
      <c r="E67" s="7"/>
      <c r="F67" s="7"/>
      <c r="G67" s="7" t="s">
        <v>891</v>
      </c>
      <c r="H67" s="7" t="s">
        <v>26</v>
      </c>
      <c r="I67" s="7" t="s">
        <v>41</v>
      </c>
      <c r="J67" s="7" t="s">
        <v>58</v>
      </c>
      <c r="K67" s="7">
        <v>4</v>
      </c>
      <c r="L67" s="7" t="s">
        <v>36</v>
      </c>
      <c r="M67" s="7">
        <v>4</v>
      </c>
      <c r="N67" s="7" t="s">
        <v>29</v>
      </c>
      <c r="O67" s="7" t="s">
        <v>703</v>
      </c>
      <c r="P67" s="7" t="s">
        <v>43</v>
      </c>
      <c r="Q67" s="7">
        <v>0</v>
      </c>
      <c r="R67" s="7" t="s">
        <v>57</v>
      </c>
      <c r="S67" s="40">
        <v>9500000</v>
      </c>
      <c r="T67" s="40">
        <f>+M67*S67</f>
        <v>38000000</v>
      </c>
      <c r="U67" s="43">
        <f>+T67</f>
        <v>38000000</v>
      </c>
      <c r="V67" s="7" t="s">
        <v>32</v>
      </c>
      <c r="W67" s="9" t="s">
        <v>33</v>
      </c>
      <c r="X67" s="7" t="s">
        <v>38</v>
      </c>
      <c r="Y67" s="16">
        <v>3009133992</v>
      </c>
      <c r="Z67" s="7" t="s">
        <v>259</v>
      </c>
      <c r="AA67" s="7"/>
      <c r="AB67" s="7" t="s">
        <v>96</v>
      </c>
      <c r="AC67" s="7" t="s">
        <v>570</v>
      </c>
      <c r="AD67" s="7" t="s">
        <v>1634</v>
      </c>
      <c r="AE67" s="7"/>
      <c r="AF67" s="7"/>
    </row>
    <row r="68" spans="1:33" s="62" customFormat="1" ht="66" customHeight="1" x14ac:dyDescent="0.25">
      <c r="A68" s="87" t="s">
        <v>1192</v>
      </c>
      <c r="B68" s="87" t="s">
        <v>96</v>
      </c>
      <c r="C68" s="36">
        <v>67</v>
      </c>
      <c r="D68" s="87" t="s">
        <v>107</v>
      </c>
      <c r="E68" s="87"/>
      <c r="F68" s="87"/>
      <c r="G68" s="87" t="s">
        <v>892</v>
      </c>
      <c r="H68" s="87" t="s">
        <v>26</v>
      </c>
      <c r="I68" s="87" t="s">
        <v>1193</v>
      </c>
      <c r="J68" s="87" t="s">
        <v>50</v>
      </c>
      <c r="K68" s="87">
        <v>2</v>
      </c>
      <c r="L68" s="87" t="s">
        <v>60</v>
      </c>
      <c r="M68" s="87">
        <v>4</v>
      </c>
      <c r="N68" s="87" t="s">
        <v>29</v>
      </c>
      <c r="O68" s="87" t="s">
        <v>703</v>
      </c>
      <c r="P68" s="87" t="s">
        <v>43</v>
      </c>
      <c r="Q68" s="87">
        <v>0</v>
      </c>
      <c r="R68" s="87" t="s">
        <v>57</v>
      </c>
      <c r="S68" s="38">
        <v>5500000</v>
      </c>
      <c r="T68" s="38">
        <v>22000000</v>
      </c>
      <c r="U68" s="25">
        <v>22000000</v>
      </c>
      <c r="V68" s="87" t="s">
        <v>32</v>
      </c>
      <c r="W68" s="3" t="s">
        <v>33</v>
      </c>
      <c r="X68" s="87" t="s">
        <v>97</v>
      </c>
      <c r="Y68" s="92">
        <v>3009133992</v>
      </c>
      <c r="Z68" s="59" t="s">
        <v>98</v>
      </c>
      <c r="AA68" s="87"/>
      <c r="AB68" s="87" t="s">
        <v>96</v>
      </c>
      <c r="AC68" s="87" t="s">
        <v>570</v>
      </c>
      <c r="AD68" s="87" t="s">
        <v>692</v>
      </c>
      <c r="AE68" s="87"/>
      <c r="AF68" s="87"/>
      <c r="AG68" s="35"/>
    </row>
    <row r="69" spans="1:33" ht="66" customHeight="1" x14ac:dyDescent="0.25">
      <c r="A69" s="87" t="s">
        <v>1194</v>
      </c>
      <c r="B69" s="87" t="s">
        <v>96</v>
      </c>
      <c r="C69" s="36">
        <v>68</v>
      </c>
      <c r="D69" s="87" t="s">
        <v>107</v>
      </c>
      <c r="E69" s="87"/>
      <c r="F69" s="87"/>
      <c r="G69" s="87" t="s">
        <v>893</v>
      </c>
      <c r="H69" s="87" t="s">
        <v>26</v>
      </c>
      <c r="I69" s="87" t="s">
        <v>1195</v>
      </c>
      <c r="J69" s="87" t="s">
        <v>50</v>
      </c>
      <c r="K69" s="87">
        <v>2</v>
      </c>
      <c r="L69" s="87" t="s">
        <v>144</v>
      </c>
      <c r="M69" s="87">
        <v>4</v>
      </c>
      <c r="N69" s="87" t="s">
        <v>29</v>
      </c>
      <c r="O69" s="87" t="s">
        <v>703</v>
      </c>
      <c r="P69" s="87" t="s">
        <v>43</v>
      </c>
      <c r="Q69" s="87">
        <v>0</v>
      </c>
      <c r="R69" s="87" t="s">
        <v>57</v>
      </c>
      <c r="S69" s="38">
        <v>7000000</v>
      </c>
      <c r="T69" s="38">
        <v>28000000</v>
      </c>
      <c r="U69" s="25">
        <v>28000000</v>
      </c>
      <c r="V69" s="87" t="s">
        <v>32</v>
      </c>
      <c r="W69" s="3" t="s">
        <v>33</v>
      </c>
      <c r="X69" s="87" t="s">
        <v>97</v>
      </c>
      <c r="Y69" s="92">
        <v>3009133992</v>
      </c>
      <c r="Z69" s="59" t="s">
        <v>98</v>
      </c>
      <c r="AA69" s="87"/>
      <c r="AB69" s="87" t="s">
        <v>96</v>
      </c>
      <c r="AC69" s="87" t="s">
        <v>570</v>
      </c>
      <c r="AD69" s="87" t="s">
        <v>1196</v>
      </c>
      <c r="AE69" s="87"/>
      <c r="AF69" s="87"/>
    </row>
    <row r="70" spans="1:33" ht="66" customHeight="1" x14ac:dyDescent="0.25">
      <c r="A70" s="87" t="s">
        <v>1197</v>
      </c>
      <c r="B70" s="87" t="s">
        <v>96</v>
      </c>
      <c r="C70" s="36">
        <v>69</v>
      </c>
      <c r="D70" s="87" t="s">
        <v>1186</v>
      </c>
      <c r="E70" s="87"/>
      <c r="F70" s="87"/>
      <c r="G70" s="87" t="s">
        <v>639</v>
      </c>
      <c r="H70" s="87" t="s">
        <v>34</v>
      </c>
      <c r="I70" s="87" t="s">
        <v>1198</v>
      </c>
      <c r="J70" s="87" t="s">
        <v>50</v>
      </c>
      <c r="K70" s="87">
        <v>2</v>
      </c>
      <c r="L70" s="87" t="s">
        <v>60</v>
      </c>
      <c r="M70" s="87">
        <v>4</v>
      </c>
      <c r="N70" s="87" t="s">
        <v>29</v>
      </c>
      <c r="O70" s="87" t="s">
        <v>703</v>
      </c>
      <c r="P70" s="87" t="s">
        <v>43</v>
      </c>
      <c r="Q70" s="87">
        <v>0</v>
      </c>
      <c r="R70" s="87" t="s">
        <v>57</v>
      </c>
      <c r="S70" s="38">
        <v>4000000</v>
      </c>
      <c r="T70" s="38">
        <v>16000000</v>
      </c>
      <c r="U70" s="25">
        <v>16000000</v>
      </c>
      <c r="V70" s="87" t="s">
        <v>32</v>
      </c>
      <c r="W70" s="3" t="s">
        <v>33</v>
      </c>
      <c r="X70" s="87" t="s">
        <v>97</v>
      </c>
      <c r="Y70" s="92">
        <v>3009133992</v>
      </c>
      <c r="Z70" s="59" t="s">
        <v>98</v>
      </c>
      <c r="AA70" s="87"/>
      <c r="AB70" s="87" t="s">
        <v>96</v>
      </c>
      <c r="AC70" s="87" t="s">
        <v>570</v>
      </c>
      <c r="AD70" s="87" t="s">
        <v>1188</v>
      </c>
      <c r="AE70" s="87"/>
      <c r="AF70" s="87"/>
    </row>
    <row r="71" spans="1:33" ht="82.5" customHeight="1" x14ac:dyDescent="0.25">
      <c r="A71" s="87" t="s">
        <v>1199</v>
      </c>
      <c r="B71" s="87" t="s">
        <v>96</v>
      </c>
      <c r="C71" s="36">
        <v>70</v>
      </c>
      <c r="D71" s="87">
        <v>81112300</v>
      </c>
      <c r="E71" s="87"/>
      <c r="F71" s="87"/>
      <c r="G71" s="87" t="s">
        <v>390</v>
      </c>
      <c r="H71" s="87" t="s">
        <v>34</v>
      </c>
      <c r="I71" s="87" t="s">
        <v>1200</v>
      </c>
      <c r="J71" s="87" t="s">
        <v>50</v>
      </c>
      <c r="K71" s="87">
        <v>2</v>
      </c>
      <c r="L71" s="87" t="s">
        <v>60</v>
      </c>
      <c r="M71" s="87">
        <v>4</v>
      </c>
      <c r="N71" s="87" t="s">
        <v>29</v>
      </c>
      <c r="O71" s="87" t="s">
        <v>703</v>
      </c>
      <c r="P71" s="87" t="s">
        <v>43</v>
      </c>
      <c r="Q71" s="87">
        <v>0</v>
      </c>
      <c r="R71" s="87" t="s">
        <v>57</v>
      </c>
      <c r="S71" s="38">
        <v>5500000</v>
      </c>
      <c r="T71" s="38">
        <v>22000000</v>
      </c>
      <c r="U71" s="25">
        <v>22000000</v>
      </c>
      <c r="V71" s="87" t="s">
        <v>32</v>
      </c>
      <c r="W71" s="3" t="s">
        <v>33</v>
      </c>
      <c r="X71" s="87" t="s">
        <v>97</v>
      </c>
      <c r="Y71" s="92">
        <v>3009133992</v>
      </c>
      <c r="Z71" s="59" t="s">
        <v>98</v>
      </c>
      <c r="AA71" s="87"/>
      <c r="AB71" s="87" t="s">
        <v>96</v>
      </c>
      <c r="AC71" s="87" t="s">
        <v>570</v>
      </c>
      <c r="AD71" s="87" t="s">
        <v>248</v>
      </c>
      <c r="AE71" s="87"/>
      <c r="AF71" s="87"/>
    </row>
    <row r="72" spans="1:33" ht="82.5" customHeight="1" x14ac:dyDescent="0.25">
      <c r="A72" s="87" t="s">
        <v>1201</v>
      </c>
      <c r="B72" s="87" t="s">
        <v>96</v>
      </c>
      <c r="C72" s="36">
        <v>71</v>
      </c>
      <c r="D72" s="87" t="s">
        <v>1202</v>
      </c>
      <c r="E72" s="87"/>
      <c r="F72" s="87"/>
      <c r="G72" s="87" t="s">
        <v>640</v>
      </c>
      <c r="H72" s="87" t="s">
        <v>34</v>
      </c>
      <c r="I72" s="87" t="s">
        <v>1203</v>
      </c>
      <c r="J72" s="87" t="s">
        <v>27</v>
      </c>
      <c r="K72" s="87">
        <v>1</v>
      </c>
      <c r="L72" s="87" t="s">
        <v>53</v>
      </c>
      <c r="M72" s="87">
        <v>4</v>
      </c>
      <c r="N72" s="87" t="s">
        <v>29</v>
      </c>
      <c r="O72" s="87" t="s">
        <v>703</v>
      </c>
      <c r="P72" s="87" t="s">
        <v>43</v>
      </c>
      <c r="Q72" s="87">
        <v>0</v>
      </c>
      <c r="R72" s="87" t="s">
        <v>57</v>
      </c>
      <c r="S72" s="38">
        <v>3500000</v>
      </c>
      <c r="T72" s="38">
        <v>14000000</v>
      </c>
      <c r="U72" s="25">
        <v>14000000</v>
      </c>
      <c r="V72" s="87" t="s">
        <v>32</v>
      </c>
      <c r="W72" s="3" t="s">
        <v>33</v>
      </c>
      <c r="X72" s="87" t="s">
        <v>1136</v>
      </c>
      <c r="Y72" s="92">
        <v>3009133992</v>
      </c>
      <c r="Z72" s="59" t="s">
        <v>98</v>
      </c>
      <c r="AA72" s="87"/>
      <c r="AB72" s="87" t="s">
        <v>96</v>
      </c>
      <c r="AC72" s="87" t="s">
        <v>570</v>
      </c>
      <c r="AD72" s="87" t="s">
        <v>248</v>
      </c>
      <c r="AE72" s="87"/>
      <c r="AF72" s="87"/>
    </row>
    <row r="73" spans="1:33" ht="82.5" customHeight="1" x14ac:dyDescent="0.25">
      <c r="A73" s="87" t="s">
        <v>1204</v>
      </c>
      <c r="B73" s="87" t="s">
        <v>96</v>
      </c>
      <c r="C73" s="36">
        <v>72</v>
      </c>
      <c r="D73" s="87" t="s">
        <v>1205</v>
      </c>
      <c r="E73" s="87"/>
      <c r="F73" s="87"/>
      <c r="G73" s="87" t="s">
        <v>641</v>
      </c>
      <c r="H73" s="87" t="s">
        <v>34</v>
      </c>
      <c r="I73" s="87" t="s">
        <v>1206</v>
      </c>
      <c r="J73" s="87" t="s">
        <v>50</v>
      </c>
      <c r="K73" s="87">
        <v>2</v>
      </c>
      <c r="L73" s="87" t="s">
        <v>60</v>
      </c>
      <c r="M73" s="87">
        <v>4</v>
      </c>
      <c r="N73" s="87" t="s">
        <v>29</v>
      </c>
      <c r="O73" s="87" t="s">
        <v>703</v>
      </c>
      <c r="P73" s="87" t="s">
        <v>43</v>
      </c>
      <c r="Q73" s="87">
        <v>0</v>
      </c>
      <c r="R73" s="87" t="s">
        <v>57</v>
      </c>
      <c r="S73" s="38">
        <v>3500000</v>
      </c>
      <c r="T73" s="38">
        <v>14000000</v>
      </c>
      <c r="U73" s="25">
        <v>14000000</v>
      </c>
      <c r="V73" s="87" t="s">
        <v>32</v>
      </c>
      <c r="W73" s="3" t="s">
        <v>33</v>
      </c>
      <c r="X73" s="87" t="s">
        <v>97</v>
      </c>
      <c r="Y73" s="92">
        <v>3009133992</v>
      </c>
      <c r="Z73" s="59" t="s">
        <v>98</v>
      </c>
      <c r="AA73" s="87"/>
      <c r="AB73" s="87" t="s">
        <v>96</v>
      </c>
      <c r="AC73" s="87" t="s">
        <v>570</v>
      </c>
      <c r="AD73" s="87" t="s">
        <v>1207</v>
      </c>
      <c r="AE73" s="87"/>
      <c r="AF73" s="87"/>
    </row>
    <row r="74" spans="1:33" s="85" customFormat="1" ht="82.5" customHeight="1" x14ac:dyDescent="0.25">
      <c r="A74" s="87" t="s">
        <v>1208</v>
      </c>
      <c r="B74" s="87" t="s">
        <v>96</v>
      </c>
      <c r="C74" s="36">
        <v>73</v>
      </c>
      <c r="D74" s="87" t="s">
        <v>1209</v>
      </c>
      <c r="E74" s="87"/>
      <c r="F74" s="87"/>
      <c r="G74" s="87" t="s">
        <v>642</v>
      </c>
      <c r="H74" s="87" t="s">
        <v>34</v>
      </c>
      <c r="I74" s="87" t="s">
        <v>1210</v>
      </c>
      <c r="J74" s="87" t="s">
        <v>27</v>
      </c>
      <c r="K74" s="87">
        <v>1</v>
      </c>
      <c r="L74" s="87" t="s">
        <v>53</v>
      </c>
      <c r="M74" s="87">
        <v>4</v>
      </c>
      <c r="N74" s="87" t="s">
        <v>29</v>
      </c>
      <c r="O74" s="87" t="s">
        <v>703</v>
      </c>
      <c r="P74" s="87" t="s">
        <v>43</v>
      </c>
      <c r="Q74" s="87">
        <v>0</v>
      </c>
      <c r="R74" s="87" t="s">
        <v>57</v>
      </c>
      <c r="S74" s="38">
        <v>3500000</v>
      </c>
      <c r="T74" s="38">
        <v>14000000</v>
      </c>
      <c r="U74" s="25">
        <v>14000000</v>
      </c>
      <c r="V74" s="87" t="s">
        <v>32</v>
      </c>
      <c r="W74" s="3" t="s">
        <v>33</v>
      </c>
      <c r="X74" s="87" t="s">
        <v>101</v>
      </c>
      <c r="Y74" s="92">
        <v>3009133992</v>
      </c>
      <c r="Z74" s="59" t="s">
        <v>102</v>
      </c>
      <c r="AA74" s="87"/>
      <c r="AB74" s="87" t="s">
        <v>96</v>
      </c>
      <c r="AC74" s="87" t="s">
        <v>570</v>
      </c>
      <c r="AD74" s="87" t="s">
        <v>248</v>
      </c>
      <c r="AE74" s="87"/>
      <c r="AF74" s="87"/>
      <c r="AG74" s="35"/>
    </row>
    <row r="75" spans="1:33" ht="66" customHeight="1" x14ac:dyDescent="0.25">
      <c r="A75" s="87" t="s">
        <v>1211</v>
      </c>
      <c r="B75" s="87" t="s">
        <v>96</v>
      </c>
      <c r="C75" s="36">
        <v>74</v>
      </c>
      <c r="D75" s="87" t="s">
        <v>1202</v>
      </c>
      <c r="E75" s="87"/>
      <c r="F75" s="87"/>
      <c r="G75" s="87" t="s">
        <v>643</v>
      </c>
      <c r="H75" s="87" t="s">
        <v>34</v>
      </c>
      <c r="I75" s="87" t="s">
        <v>41</v>
      </c>
      <c r="J75" s="87" t="s">
        <v>27</v>
      </c>
      <c r="K75" s="87">
        <v>1</v>
      </c>
      <c r="L75" s="87" t="s">
        <v>53</v>
      </c>
      <c r="M75" s="87">
        <v>4</v>
      </c>
      <c r="N75" s="87" t="s">
        <v>29</v>
      </c>
      <c r="O75" s="87" t="s">
        <v>703</v>
      </c>
      <c r="P75" s="87" t="s">
        <v>43</v>
      </c>
      <c r="Q75" s="87">
        <v>0</v>
      </c>
      <c r="R75" s="87" t="s">
        <v>57</v>
      </c>
      <c r="S75" s="38">
        <v>3500000</v>
      </c>
      <c r="T75" s="38">
        <v>14000000</v>
      </c>
      <c r="U75" s="25">
        <v>14000000</v>
      </c>
      <c r="V75" s="87" t="s">
        <v>32</v>
      </c>
      <c r="W75" s="3" t="s">
        <v>33</v>
      </c>
      <c r="X75" s="87" t="s">
        <v>1136</v>
      </c>
      <c r="Y75" s="92">
        <v>3009133992</v>
      </c>
      <c r="Z75" s="59" t="s">
        <v>98</v>
      </c>
      <c r="AA75" s="87"/>
      <c r="AB75" s="87" t="s">
        <v>96</v>
      </c>
      <c r="AC75" s="87" t="s">
        <v>570</v>
      </c>
      <c r="AD75" s="87" t="s">
        <v>248</v>
      </c>
      <c r="AE75" s="87"/>
      <c r="AF75" s="87"/>
    </row>
    <row r="76" spans="1:33" s="62" customFormat="1" ht="66" customHeight="1" x14ac:dyDescent="0.25">
      <c r="A76" s="87" t="s">
        <v>423</v>
      </c>
      <c r="B76" s="87" t="s">
        <v>96</v>
      </c>
      <c r="C76" s="36">
        <v>75</v>
      </c>
      <c r="D76" s="87" t="s">
        <v>109</v>
      </c>
      <c r="E76" s="87"/>
      <c r="F76" s="87"/>
      <c r="G76" s="87" t="s">
        <v>894</v>
      </c>
      <c r="H76" s="87" t="s">
        <v>110</v>
      </c>
      <c r="I76" s="87" t="s">
        <v>76</v>
      </c>
      <c r="J76" s="87" t="s">
        <v>53</v>
      </c>
      <c r="K76" s="87">
        <v>5</v>
      </c>
      <c r="L76" s="87" t="s">
        <v>28</v>
      </c>
      <c r="M76" s="87">
        <v>7</v>
      </c>
      <c r="N76" s="87" t="s">
        <v>111</v>
      </c>
      <c r="O76" s="87" t="s">
        <v>708</v>
      </c>
      <c r="P76" s="87" t="s">
        <v>30</v>
      </c>
      <c r="Q76" s="87">
        <v>1</v>
      </c>
      <c r="R76" s="87" t="s">
        <v>57</v>
      </c>
      <c r="S76" s="38">
        <v>0</v>
      </c>
      <c r="T76" s="38">
        <v>810000000</v>
      </c>
      <c r="U76" s="25">
        <v>810000000</v>
      </c>
      <c r="V76" s="87" t="s">
        <v>32</v>
      </c>
      <c r="W76" s="3" t="s">
        <v>33</v>
      </c>
      <c r="X76" s="87" t="s">
        <v>99</v>
      </c>
      <c r="Y76" s="92">
        <v>3009133992</v>
      </c>
      <c r="Z76" s="87" t="s">
        <v>108</v>
      </c>
      <c r="AA76" s="87"/>
      <c r="AB76" s="87" t="s">
        <v>96</v>
      </c>
      <c r="AC76" s="87" t="s">
        <v>570</v>
      </c>
      <c r="AD76" s="87" t="s">
        <v>1623</v>
      </c>
      <c r="AE76" s="87"/>
      <c r="AF76" s="87"/>
      <c r="AG76" s="35"/>
    </row>
    <row r="77" spans="1:33" s="62" customFormat="1" ht="66" customHeight="1" x14ac:dyDescent="0.25">
      <c r="A77" s="87" t="s">
        <v>424</v>
      </c>
      <c r="B77" s="87" t="s">
        <v>96</v>
      </c>
      <c r="C77" s="36">
        <v>76</v>
      </c>
      <c r="D77" s="87" t="s">
        <v>131</v>
      </c>
      <c r="E77" s="87"/>
      <c r="F77" s="87"/>
      <c r="G77" s="87" t="s">
        <v>895</v>
      </c>
      <c r="H77" s="87" t="s">
        <v>773</v>
      </c>
      <c r="I77" s="87" t="s">
        <v>132</v>
      </c>
      <c r="J77" s="87" t="s">
        <v>53</v>
      </c>
      <c r="K77" s="87">
        <v>5</v>
      </c>
      <c r="L77" s="87" t="s">
        <v>36</v>
      </c>
      <c r="M77" s="87">
        <v>3</v>
      </c>
      <c r="N77" s="87" t="s">
        <v>95</v>
      </c>
      <c r="O77" s="87" t="s">
        <v>703</v>
      </c>
      <c r="P77" s="87" t="s">
        <v>43</v>
      </c>
      <c r="Q77" s="87">
        <v>0</v>
      </c>
      <c r="R77" s="87" t="s">
        <v>57</v>
      </c>
      <c r="S77" s="38">
        <v>0</v>
      </c>
      <c r="T77" s="38">
        <v>901597275</v>
      </c>
      <c r="U77" s="25">
        <f>+T77</f>
        <v>901597275</v>
      </c>
      <c r="V77" s="87" t="s">
        <v>32</v>
      </c>
      <c r="W77" s="3" t="s">
        <v>33</v>
      </c>
      <c r="X77" s="87" t="s">
        <v>774</v>
      </c>
      <c r="Y77" s="92">
        <v>3009133992</v>
      </c>
      <c r="Z77" s="59" t="s">
        <v>743</v>
      </c>
      <c r="AA77" s="87"/>
      <c r="AB77" s="87" t="s">
        <v>130</v>
      </c>
      <c r="AC77" s="87" t="s">
        <v>570</v>
      </c>
      <c r="AD77" s="87" t="s">
        <v>1505</v>
      </c>
      <c r="AE77" s="87"/>
      <c r="AF77" s="87"/>
      <c r="AG77" s="35"/>
    </row>
    <row r="78" spans="1:33" ht="49.5" customHeight="1" x14ac:dyDescent="0.25">
      <c r="A78" s="11" t="s">
        <v>425</v>
      </c>
      <c r="B78" s="11" t="s">
        <v>96</v>
      </c>
      <c r="C78" s="12">
        <v>77</v>
      </c>
      <c r="D78" s="11" t="s">
        <v>413</v>
      </c>
      <c r="E78" s="11"/>
      <c r="F78" s="11"/>
      <c r="G78" s="11" t="s">
        <v>896</v>
      </c>
      <c r="H78" s="11" t="s">
        <v>140</v>
      </c>
      <c r="I78" s="11" t="s">
        <v>76</v>
      </c>
      <c r="J78" s="11" t="s">
        <v>53</v>
      </c>
      <c r="K78" s="11">
        <v>5</v>
      </c>
      <c r="L78" s="11" t="s">
        <v>28</v>
      </c>
      <c r="M78" s="11">
        <v>8</v>
      </c>
      <c r="N78" s="11" t="s">
        <v>95</v>
      </c>
      <c r="O78" s="11" t="s">
        <v>703</v>
      </c>
      <c r="P78" s="11" t="s">
        <v>30</v>
      </c>
      <c r="Q78" s="11">
        <v>1</v>
      </c>
      <c r="R78" s="11" t="s">
        <v>57</v>
      </c>
      <c r="S78" s="41">
        <v>0</v>
      </c>
      <c r="T78" s="41">
        <v>550000000</v>
      </c>
      <c r="U78" s="44">
        <v>550000000</v>
      </c>
      <c r="V78" s="11" t="s">
        <v>32</v>
      </c>
      <c r="W78" s="13" t="s">
        <v>33</v>
      </c>
      <c r="X78" s="11" t="s">
        <v>141</v>
      </c>
      <c r="Y78" s="17">
        <v>3009133992</v>
      </c>
      <c r="Z78" s="11" t="s">
        <v>142</v>
      </c>
      <c r="AA78" s="11"/>
      <c r="AB78" s="11" t="s">
        <v>96</v>
      </c>
      <c r="AC78" s="11" t="s">
        <v>570</v>
      </c>
      <c r="AD78" s="11" t="s">
        <v>1784</v>
      </c>
      <c r="AE78" s="11"/>
      <c r="AF78" s="11"/>
    </row>
    <row r="79" spans="1:33" s="62" customFormat="1" ht="49.5" customHeight="1" x14ac:dyDescent="0.25">
      <c r="A79" s="87" t="s">
        <v>426</v>
      </c>
      <c r="B79" s="87" t="s">
        <v>96</v>
      </c>
      <c r="C79" s="36">
        <v>78</v>
      </c>
      <c r="D79" s="87" t="s">
        <v>656</v>
      </c>
      <c r="E79" s="87"/>
      <c r="F79" s="87"/>
      <c r="G79" s="87" t="s">
        <v>897</v>
      </c>
      <c r="H79" s="87" t="s">
        <v>391</v>
      </c>
      <c r="I79" s="87" t="s">
        <v>76</v>
      </c>
      <c r="J79" s="87" t="s">
        <v>58</v>
      </c>
      <c r="K79" s="87">
        <v>4</v>
      </c>
      <c r="L79" s="87" t="s">
        <v>61</v>
      </c>
      <c r="M79" s="87">
        <v>9</v>
      </c>
      <c r="N79" s="87" t="s">
        <v>111</v>
      </c>
      <c r="O79" s="87" t="s">
        <v>708</v>
      </c>
      <c r="P79" s="87" t="s">
        <v>43</v>
      </c>
      <c r="Q79" s="87">
        <v>0</v>
      </c>
      <c r="R79" s="87" t="s">
        <v>57</v>
      </c>
      <c r="S79" s="38">
        <v>0</v>
      </c>
      <c r="T79" s="38">
        <v>1530000000</v>
      </c>
      <c r="U79" s="25">
        <v>1020000000</v>
      </c>
      <c r="V79" s="87" t="s">
        <v>44</v>
      </c>
      <c r="W79" s="3" t="s">
        <v>151</v>
      </c>
      <c r="X79" s="87" t="s">
        <v>1073</v>
      </c>
      <c r="Y79" s="92">
        <v>3009133992</v>
      </c>
      <c r="Z79" s="87" t="s">
        <v>1074</v>
      </c>
      <c r="AA79" s="87"/>
      <c r="AB79" s="87" t="s">
        <v>130</v>
      </c>
      <c r="AC79" s="87" t="s">
        <v>570</v>
      </c>
      <c r="AD79" s="87" t="s">
        <v>1506</v>
      </c>
      <c r="AE79" s="87"/>
      <c r="AF79" s="87"/>
      <c r="AG79" s="35"/>
    </row>
    <row r="80" spans="1:33" s="62" customFormat="1" ht="99" x14ac:dyDescent="0.25">
      <c r="A80" s="87" t="s">
        <v>427</v>
      </c>
      <c r="B80" s="87" t="s">
        <v>96</v>
      </c>
      <c r="C80" s="36">
        <v>79</v>
      </c>
      <c r="D80" s="87" t="s">
        <v>112</v>
      </c>
      <c r="E80" s="87"/>
      <c r="F80" s="87"/>
      <c r="G80" s="87" t="s">
        <v>898</v>
      </c>
      <c r="H80" s="87" t="s">
        <v>113</v>
      </c>
      <c r="I80" s="87" t="s">
        <v>76</v>
      </c>
      <c r="J80" s="87" t="s">
        <v>58</v>
      </c>
      <c r="K80" s="87">
        <v>4</v>
      </c>
      <c r="L80" s="87" t="s">
        <v>62</v>
      </c>
      <c r="M80" s="87">
        <v>7</v>
      </c>
      <c r="N80" s="87" t="s">
        <v>111</v>
      </c>
      <c r="O80" s="87" t="s">
        <v>708</v>
      </c>
      <c r="P80" s="87" t="s">
        <v>43</v>
      </c>
      <c r="Q80" s="87">
        <v>0</v>
      </c>
      <c r="R80" s="87" t="s">
        <v>57</v>
      </c>
      <c r="S80" s="38">
        <v>0</v>
      </c>
      <c r="T80" s="38">
        <v>140000000</v>
      </c>
      <c r="U80" s="25">
        <v>140000000</v>
      </c>
      <c r="V80" s="87" t="s">
        <v>32</v>
      </c>
      <c r="W80" s="3" t="s">
        <v>33</v>
      </c>
      <c r="X80" s="87" t="s">
        <v>402</v>
      </c>
      <c r="Y80" s="92">
        <v>3009133992</v>
      </c>
      <c r="Z80" s="87" t="s">
        <v>171</v>
      </c>
      <c r="AA80" s="87"/>
      <c r="AB80" s="87" t="s">
        <v>96</v>
      </c>
      <c r="AC80" s="87" t="s">
        <v>570</v>
      </c>
      <c r="AD80" s="87" t="s">
        <v>1508</v>
      </c>
      <c r="AE80" s="87"/>
      <c r="AF80" s="87"/>
      <c r="AG80" s="35"/>
    </row>
    <row r="81" spans="1:33" ht="66" customHeight="1" x14ac:dyDescent="0.25">
      <c r="A81" s="87" t="s">
        <v>428</v>
      </c>
      <c r="B81" s="87" t="s">
        <v>96</v>
      </c>
      <c r="C81" s="36">
        <v>80</v>
      </c>
      <c r="D81" s="87">
        <v>81111820</v>
      </c>
      <c r="E81" s="87"/>
      <c r="F81" s="87"/>
      <c r="G81" s="87" t="s">
        <v>899</v>
      </c>
      <c r="H81" s="87" t="s">
        <v>168</v>
      </c>
      <c r="I81" s="87" t="s">
        <v>169</v>
      </c>
      <c r="J81" s="87" t="s">
        <v>42</v>
      </c>
      <c r="K81" s="87">
        <v>3</v>
      </c>
      <c r="L81" s="87" t="s">
        <v>28</v>
      </c>
      <c r="M81" s="87">
        <v>9</v>
      </c>
      <c r="N81" s="87" t="s">
        <v>95</v>
      </c>
      <c r="O81" s="87" t="s">
        <v>703</v>
      </c>
      <c r="P81" s="87" t="s">
        <v>43</v>
      </c>
      <c r="Q81" s="87">
        <v>0</v>
      </c>
      <c r="R81" s="87" t="s">
        <v>57</v>
      </c>
      <c r="S81" s="38">
        <v>0</v>
      </c>
      <c r="T81" s="38">
        <v>28000000</v>
      </c>
      <c r="U81" s="25">
        <v>28000000</v>
      </c>
      <c r="V81" s="87" t="s">
        <v>32</v>
      </c>
      <c r="W81" s="3" t="s">
        <v>33</v>
      </c>
      <c r="X81" s="87" t="s">
        <v>170</v>
      </c>
      <c r="Y81" s="92">
        <v>3009133992</v>
      </c>
      <c r="Z81" s="87" t="s">
        <v>171</v>
      </c>
      <c r="AA81" s="87"/>
      <c r="AB81" s="87" t="s">
        <v>96</v>
      </c>
      <c r="AC81" s="87" t="s">
        <v>570</v>
      </c>
      <c r="AD81" s="87" t="s">
        <v>248</v>
      </c>
      <c r="AE81" s="87"/>
      <c r="AF81" s="87"/>
    </row>
    <row r="82" spans="1:33" ht="66" customHeight="1" x14ac:dyDescent="0.25">
      <c r="A82" s="87" t="s">
        <v>429</v>
      </c>
      <c r="B82" s="87" t="s">
        <v>96</v>
      </c>
      <c r="C82" s="36">
        <v>81</v>
      </c>
      <c r="D82" s="87" t="s">
        <v>127</v>
      </c>
      <c r="E82" s="87"/>
      <c r="F82" s="87"/>
      <c r="G82" s="87" t="s">
        <v>1434</v>
      </c>
      <c r="H82" s="87" t="s">
        <v>128</v>
      </c>
      <c r="I82" s="87" t="s">
        <v>129</v>
      </c>
      <c r="J82" s="87" t="s">
        <v>42</v>
      </c>
      <c r="K82" s="87">
        <v>3</v>
      </c>
      <c r="L82" s="87" t="s">
        <v>28</v>
      </c>
      <c r="M82" s="87">
        <v>9</v>
      </c>
      <c r="N82" s="87" t="s">
        <v>95</v>
      </c>
      <c r="O82" s="87" t="s">
        <v>703</v>
      </c>
      <c r="P82" s="87" t="s">
        <v>30</v>
      </c>
      <c r="Q82" s="87">
        <v>1</v>
      </c>
      <c r="R82" s="87" t="s">
        <v>57</v>
      </c>
      <c r="S82" s="38">
        <v>0</v>
      </c>
      <c r="T82" s="38">
        <v>2290000000</v>
      </c>
      <c r="U82" s="25">
        <v>2290000000</v>
      </c>
      <c r="V82" s="87" t="s">
        <v>32</v>
      </c>
      <c r="W82" s="3" t="s">
        <v>33</v>
      </c>
      <c r="X82" s="87" t="s">
        <v>774</v>
      </c>
      <c r="Y82" s="92">
        <v>3009133992</v>
      </c>
      <c r="Z82" s="59" t="s">
        <v>743</v>
      </c>
      <c r="AA82" s="87"/>
      <c r="AB82" s="87" t="s">
        <v>130</v>
      </c>
      <c r="AC82" s="87" t="s">
        <v>570</v>
      </c>
      <c r="AD82" s="87" t="s">
        <v>1448</v>
      </c>
      <c r="AE82" s="87"/>
      <c r="AF82" s="87"/>
    </row>
    <row r="83" spans="1:33" ht="66" customHeight="1" x14ac:dyDescent="0.25">
      <c r="A83" s="87" t="s">
        <v>430</v>
      </c>
      <c r="B83" s="87" t="s">
        <v>96</v>
      </c>
      <c r="C83" s="36">
        <v>82</v>
      </c>
      <c r="D83" s="87" t="s">
        <v>1449</v>
      </c>
      <c r="E83" s="87"/>
      <c r="F83" s="87"/>
      <c r="G83" s="87" t="s">
        <v>900</v>
      </c>
      <c r="H83" s="87" t="s">
        <v>133</v>
      </c>
      <c r="I83" s="87" t="s">
        <v>76</v>
      </c>
      <c r="J83" s="87" t="s">
        <v>50</v>
      </c>
      <c r="K83" s="87">
        <v>2</v>
      </c>
      <c r="L83" s="87" t="s">
        <v>61</v>
      </c>
      <c r="M83" s="87">
        <v>8</v>
      </c>
      <c r="N83" s="87" t="s">
        <v>134</v>
      </c>
      <c r="O83" s="87" t="s">
        <v>707</v>
      </c>
      <c r="P83" s="87" t="s">
        <v>30</v>
      </c>
      <c r="Q83" s="87">
        <v>1</v>
      </c>
      <c r="R83" s="87" t="s">
        <v>57</v>
      </c>
      <c r="S83" s="38">
        <v>0</v>
      </c>
      <c r="T83" s="38">
        <v>2800000000</v>
      </c>
      <c r="U83" s="25">
        <f>+T83</f>
        <v>2800000000</v>
      </c>
      <c r="V83" s="87" t="s">
        <v>32</v>
      </c>
      <c r="W83" s="3" t="s">
        <v>33</v>
      </c>
      <c r="X83" s="87" t="s">
        <v>403</v>
      </c>
      <c r="Y83" s="92">
        <v>3009133992</v>
      </c>
      <c r="Z83" s="87" t="s">
        <v>404</v>
      </c>
      <c r="AA83" s="87"/>
      <c r="AB83" s="87" t="s">
        <v>96</v>
      </c>
      <c r="AC83" s="87" t="s">
        <v>570</v>
      </c>
      <c r="AD83" s="87" t="s">
        <v>734</v>
      </c>
      <c r="AE83" s="87"/>
      <c r="AF83" s="87"/>
    </row>
    <row r="84" spans="1:33" ht="66" customHeight="1" x14ac:dyDescent="0.25">
      <c r="A84" s="87" t="s">
        <v>431</v>
      </c>
      <c r="B84" s="87" t="s">
        <v>96</v>
      </c>
      <c r="C84" s="36">
        <v>83</v>
      </c>
      <c r="D84" s="87" t="s">
        <v>412</v>
      </c>
      <c r="E84" s="87"/>
      <c r="F84" s="87"/>
      <c r="G84" s="87" t="s">
        <v>901</v>
      </c>
      <c r="H84" s="87" t="s">
        <v>392</v>
      </c>
      <c r="I84" s="87" t="s">
        <v>76</v>
      </c>
      <c r="J84" s="87" t="s">
        <v>42</v>
      </c>
      <c r="K84" s="87">
        <v>3</v>
      </c>
      <c r="L84" s="87" t="s">
        <v>58</v>
      </c>
      <c r="M84" s="87">
        <v>1</v>
      </c>
      <c r="N84" s="87" t="s">
        <v>134</v>
      </c>
      <c r="O84" s="87" t="s">
        <v>707</v>
      </c>
      <c r="P84" s="87" t="s">
        <v>43</v>
      </c>
      <c r="Q84" s="87">
        <v>0</v>
      </c>
      <c r="R84" s="87" t="s">
        <v>57</v>
      </c>
      <c r="S84" s="38">
        <v>0</v>
      </c>
      <c r="T84" s="38">
        <v>10000000</v>
      </c>
      <c r="U84" s="25">
        <v>10000000</v>
      </c>
      <c r="V84" s="87" t="s">
        <v>32</v>
      </c>
      <c r="W84" s="3" t="s">
        <v>33</v>
      </c>
      <c r="X84" s="87" t="s">
        <v>97</v>
      </c>
      <c r="Y84" s="92">
        <v>3009133992</v>
      </c>
      <c r="Z84" s="87" t="s">
        <v>98</v>
      </c>
      <c r="AA84" s="87"/>
      <c r="AB84" s="87" t="s">
        <v>96</v>
      </c>
      <c r="AC84" s="87" t="s">
        <v>570</v>
      </c>
      <c r="AD84" s="87" t="s">
        <v>1075</v>
      </c>
      <c r="AE84" s="87"/>
      <c r="AF84" s="87"/>
    </row>
    <row r="85" spans="1:33" ht="82.5" customHeight="1" x14ac:dyDescent="0.25">
      <c r="A85" s="87" t="s">
        <v>432</v>
      </c>
      <c r="B85" s="87" t="s">
        <v>96</v>
      </c>
      <c r="C85" s="36">
        <v>84</v>
      </c>
      <c r="D85" s="87" t="s">
        <v>161</v>
      </c>
      <c r="E85" s="87"/>
      <c r="F85" s="87"/>
      <c r="G85" s="87" t="s">
        <v>902</v>
      </c>
      <c r="H85" s="87" t="s">
        <v>162</v>
      </c>
      <c r="I85" s="87"/>
      <c r="J85" s="87" t="s">
        <v>58</v>
      </c>
      <c r="K85" s="87">
        <v>4</v>
      </c>
      <c r="L85" s="87" t="s">
        <v>144</v>
      </c>
      <c r="M85" s="87">
        <v>3</v>
      </c>
      <c r="N85" s="87" t="s">
        <v>111</v>
      </c>
      <c r="O85" s="87" t="s">
        <v>708</v>
      </c>
      <c r="P85" s="87" t="s">
        <v>43</v>
      </c>
      <c r="Q85" s="87">
        <v>0</v>
      </c>
      <c r="R85" s="87" t="s">
        <v>57</v>
      </c>
      <c r="S85" s="38">
        <v>0</v>
      </c>
      <c r="T85" s="38">
        <v>559950000</v>
      </c>
      <c r="U85" s="25">
        <v>559950000</v>
      </c>
      <c r="V85" s="87" t="s">
        <v>32</v>
      </c>
      <c r="W85" s="3" t="s">
        <v>33</v>
      </c>
      <c r="X85" s="87" t="s">
        <v>114</v>
      </c>
      <c r="Y85" s="92">
        <v>3009133992</v>
      </c>
      <c r="Z85" s="87" t="s">
        <v>115</v>
      </c>
      <c r="AA85" s="87"/>
      <c r="AB85" s="87" t="s">
        <v>96</v>
      </c>
      <c r="AC85" s="87" t="s">
        <v>570</v>
      </c>
      <c r="AD85" s="87" t="s">
        <v>1509</v>
      </c>
      <c r="AE85" s="87"/>
      <c r="AF85" s="87"/>
    </row>
    <row r="86" spans="1:33" s="62" customFormat="1" ht="66" customHeight="1" x14ac:dyDescent="0.25">
      <c r="A86" s="7" t="s">
        <v>433</v>
      </c>
      <c r="B86" s="7" t="s">
        <v>96</v>
      </c>
      <c r="C86" s="8">
        <v>85</v>
      </c>
      <c r="D86" s="7" t="s">
        <v>615</v>
      </c>
      <c r="E86" s="7"/>
      <c r="F86" s="7"/>
      <c r="G86" s="7" t="s">
        <v>903</v>
      </c>
      <c r="H86" s="7" t="s">
        <v>393</v>
      </c>
      <c r="I86" s="7"/>
      <c r="J86" s="7" t="s">
        <v>42</v>
      </c>
      <c r="K86" s="7">
        <v>3</v>
      </c>
      <c r="L86" s="7" t="s">
        <v>28</v>
      </c>
      <c r="M86" s="7">
        <v>8</v>
      </c>
      <c r="N86" s="7" t="s">
        <v>111</v>
      </c>
      <c r="O86" s="7" t="s">
        <v>708</v>
      </c>
      <c r="P86" s="7" t="s">
        <v>43</v>
      </c>
      <c r="Q86" s="7">
        <v>0</v>
      </c>
      <c r="R86" s="7" t="s">
        <v>57</v>
      </c>
      <c r="S86" s="40">
        <v>0</v>
      </c>
      <c r="T86" s="40">
        <v>200000000</v>
      </c>
      <c r="U86" s="43">
        <v>200000000</v>
      </c>
      <c r="V86" s="7" t="s">
        <v>32</v>
      </c>
      <c r="W86" s="9" t="s">
        <v>33</v>
      </c>
      <c r="X86" s="7" t="s">
        <v>149</v>
      </c>
      <c r="Y86" s="16">
        <v>3009133992</v>
      </c>
      <c r="Z86" s="7" t="s">
        <v>150</v>
      </c>
      <c r="AA86" s="7"/>
      <c r="AB86" s="7" t="s">
        <v>96</v>
      </c>
      <c r="AC86" s="7" t="s">
        <v>570</v>
      </c>
      <c r="AD86" s="7" t="s">
        <v>772</v>
      </c>
      <c r="AE86" s="7"/>
      <c r="AF86" s="7"/>
      <c r="AG86" s="35"/>
    </row>
    <row r="87" spans="1:33" ht="66" customHeight="1" x14ac:dyDescent="0.25">
      <c r="A87" s="7" t="s">
        <v>434</v>
      </c>
      <c r="B87" s="7" t="s">
        <v>96</v>
      </c>
      <c r="C87" s="8">
        <v>86</v>
      </c>
      <c r="D87" s="7" t="s">
        <v>616</v>
      </c>
      <c r="E87" s="7"/>
      <c r="F87" s="7"/>
      <c r="G87" s="7" t="s">
        <v>644</v>
      </c>
      <c r="H87" s="7" t="s">
        <v>394</v>
      </c>
      <c r="I87" s="7" t="s">
        <v>76</v>
      </c>
      <c r="J87" s="7" t="s">
        <v>50</v>
      </c>
      <c r="K87" s="7">
        <v>2</v>
      </c>
      <c r="L87" s="7" t="s">
        <v>28</v>
      </c>
      <c r="M87" s="7">
        <v>10</v>
      </c>
      <c r="N87" s="7" t="s">
        <v>158</v>
      </c>
      <c r="O87" s="7" t="s">
        <v>703</v>
      </c>
      <c r="P87" s="7" t="s">
        <v>43</v>
      </c>
      <c r="Q87" s="7">
        <v>0</v>
      </c>
      <c r="R87" s="7" t="s">
        <v>57</v>
      </c>
      <c r="S87" s="40">
        <v>0</v>
      </c>
      <c r="T87" s="40">
        <v>105000000</v>
      </c>
      <c r="U87" s="43">
        <v>105000000</v>
      </c>
      <c r="V87" s="7" t="s">
        <v>32</v>
      </c>
      <c r="W87" s="9" t="s">
        <v>33</v>
      </c>
      <c r="X87" s="7" t="s">
        <v>100</v>
      </c>
      <c r="Y87" s="16">
        <v>3009133992</v>
      </c>
      <c r="Z87" s="7" t="s">
        <v>120</v>
      </c>
      <c r="AA87" s="7"/>
      <c r="AB87" s="7" t="s">
        <v>96</v>
      </c>
      <c r="AC87" s="7" t="s">
        <v>570</v>
      </c>
      <c r="AD87" s="7" t="s">
        <v>724</v>
      </c>
      <c r="AE87" s="7"/>
      <c r="AF87" s="7"/>
    </row>
    <row r="88" spans="1:33" ht="49.5" customHeight="1" x14ac:dyDescent="0.25">
      <c r="A88" s="87" t="s">
        <v>435</v>
      </c>
      <c r="B88" s="87" t="s">
        <v>96</v>
      </c>
      <c r="C88" s="36">
        <v>87</v>
      </c>
      <c r="D88" s="87" t="s">
        <v>154</v>
      </c>
      <c r="E88" s="87"/>
      <c r="F88" s="87"/>
      <c r="G88" s="87" t="s">
        <v>904</v>
      </c>
      <c r="H88" s="87" t="s">
        <v>167</v>
      </c>
      <c r="I88" s="87" t="s">
        <v>76</v>
      </c>
      <c r="J88" s="87" t="s">
        <v>50</v>
      </c>
      <c r="K88" s="87">
        <v>2</v>
      </c>
      <c r="L88" s="87" t="s">
        <v>62</v>
      </c>
      <c r="M88" s="87">
        <v>8</v>
      </c>
      <c r="N88" s="87" t="s">
        <v>134</v>
      </c>
      <c r="O88" s="87" t="s">
        <v>707</v>
      </c>
      <c r="P88" s="87" t="s">
        <v>43</v>
      </c>
      <c r="Q88" s="87">
        <v>0</v>
      </c>
      <c r="R88" s="87" t="s">
        <v>57</v>
      </c>
      <c r="S88" s="38">
        <v>0</v>
      </c>
      <c r="T88" s="38">
        <v>659000000</v>
      </c>
      <c r="U88" s="25">
        <f>+T88</f>
        <v>659000000</v>
      </c>
      <c r="V88" s="87" t="s">
        <v>32</v>
      </c>
      <c r="W88" s="3" t="s">
        <v>33</v>
      </c>
      <c r="X88" s="87" t="s">
        <v>125</v>
      </c>
      <c r="Y88" s="92">
        <v>3009133992</v>
      </c>
      <c r="Z88" s="87" t="s">
        <v>126</v>
      </c>
      <c r="AA88" s="87"/>
      <c r="AB88" s="87" t="s">
        <v>96</v>
      </c>
      <c r="AC88" s="87" t="s">
        <v>570</v>
      </c>
      <c r="AD88" s="87" t="s">
        <v>248</v>
      </c>
      <c r="AE88" s="87"/>
      <c r="AF88" s="87"/>
    </row>
    <row r="89" spans="1:33" ht="99" x14ac:dyDescent="0.25">
      <c r="A89" s="7" t="s">
        <v>436</v>
      </c>
      <c r="B89" s="7" t="s">
        <v>96</v>
      </c>
      <c r="C89" s="8">
        <v>88</v>
      </c>
      <c r="D89" s="7" t="s">
        <v>413</v>
      </c>
      <c r="E89" s="7"/>
      <c r="F89" s="7"/>
      <c r="G89" s="7" t="s">
        <v>645</v>
      </c>
      <c r="H89" s="7" t="s">
        <v>395</v>
      </c>
      <c r="I89" s="7"/>
      <c r="J89" s="7" t="s">
        <v>50</v>
      </c>
      <c r="K89" s="7">
        <v>2</v>
      </c>
      <c r="L89" s="7" t="s">
        <v>62</v>
      </c>
      <c r="M89" s="7">
        <v>8</v>
      </c>
      <c r="N89" s="7" t="s">
        <v>134</v>
      </c>
      <c r="O89" s="7" t="s">
        <v>708</v>
      </c>
      <c r="P89" s="7" t="s">
        <v>43</v>
      </c>
      <c r="Q89" s="7">
        <v>0</v>
      </c>
      <c r="R89" s="7" t="s">
        <v>57</v>
      </c>
      <c r="S89" s="40">
        <v>0</v>
      </c>
      <c r="T89" s="40">
        <v>1200000000</v>
      </c>
      <c r="U89" s="43">
        <v>1200000000</v>
      </c>
      <c r="V89" s="7" t="s">
        <v>32</v>
      </c>
      <c r="W89" s="9" t="s">
        <v>33</v>
      </c>
      <c r="X89" s="7" t="s">
        <v>99</v>
      </c>
      <c r="Y89" s="16">
        <v>3009133992</v>
      </c>
      <c r="Z89" s="7" t="s">
        <v>405</v>
      </c>
      <c r="AA89" s="7"/>
      <c r="AB89" s="7" t="s">
        <v>96</v>
      </c>
      <c r="AC89" s="7" t="s">
        <v>570</v>
      </c>
      <c r="AD89" s="7" t="s">
        <v>735</v>
      </c>
      <c r="AE89" s="7"/>
      <c r="AF89" s="7"/>
    </row>
    <row r="90" spans="1:33" s="62" customFormat="1" ht="49.5" x14ac:dyDescent="0.25">
      <c r="A90" s="7" t="s">
        <v>437</v>
      </c>
      <c r="B90" s="7" t="s">
        <v>96</v>
      </c>
      <c r="C90" s="8">
        <v>89</v>
      </c>
      <c r="D90" s="7">
        <v>81112306</v>
      </c>
      <c r="E90" s="7"/>
      <c r="F90" s="7"/>
      <c r="G90" s="7" t="s">
        <v>905</v>
      </c>
      <c r="H90" s="7" t="s">
        <v>121</v>
      </c>
      <c r="I90" s="7" t="s">
        <v>122</v>
      </c>
      <c r="J90" s="7" t="s">
        <v>42</v>
      </c>
      <c r="K90" s="7">
        <v>3</v>
      </c>
      <c r="L90" s="7" t="s">
        <v>28</v>
      </c>
      <c r="M90" s="7">
        <v>9</v>
      </c>
      <c r="N90" s="7" t="s">
        <v>95</v>
      </c>
      <c r="O90" s="7" t="s">
        <v>703</v>
      </c>
      <c r="P90" s="7" t="s">
        <v>43</v>
      </c>
      <c r="Q90" s="7">
        <v>0</v>
      </c>
      <c r="R90" s="7" t="s">
        <v>57</v>
      </c>
      <c r="S90" s="40"/>
      <c r="T90" s="40">
        <v>6000000</v>
      </c>
      <c r="U90" s="43">
        <f>+T90</f>
        <v>6000000</v>
      </c>
      <c r="V90" s="7" t="s">
        <v>32</v>
      </c>
      <c r="W90" s="9" t="s">
        <v>33</v>
      </c>
      <c r="X90" s="7" t="s">
        <v>123</v>
      </c>
      <c r="Y90" s="7">
        <v>3009133992</v>
      </c>
      <c r="Z90" s="7" t="s">
        <v>124</v>
      </c>
      <c r="AA90" s="7"/>
      <c r="AB90" s="7" t="s">
        <v>96</v>
      </c>
      <c r="AC90" s="7" t="s">
        <v>570</v>
      </c>
      <c r="AD90" s="7" t="s">
        <v>1446</v>
      </c>
      <c r="AE90" s="7"/>
      <c r="AF90" s="7"/>
      <c r="AG90" s="35"/>
    </row>
    <row r="91" spans="1:33" s="62" customFormat="1" ht="148.5" x14ac:dyDescent="0.25">
      <c r="A91" s="87" t="s">
        <v>438</v>
      </c>
      <c r="B91" s="87" t="s">
        <v>406</v>
      </c>
      <c r="C91" s="36">
        <v>90</v>
      </c>
      <c r="D91" s="87" t="s">
        <v>135</v>
      </c>
      <c r="E91" s="87"/>
      <c r="F91" s="87"/>
      <c r="G91" s="87" t="s">
        <v>906</v>
      </c>
      <c r="H91" s="87" t="s">
        <v>396</v>
      </c>
      <c r="I91" s="87" t="s">
        <v>76</v>
      </c>
      <c r="J91" s="87" t="s">
        <v>53</v>
      </c>
      <c r="K91" s="87">
        <v>5</v>
      </c>
      <c r="L91" s="87" t="s">
        <v>36</v>
      </c>
      <c r="M91" s="87">
        <v>3</v>
      </c>
      <c r="N91" s="87" t="s">
        <v>95</v>
      </c>
      <c r="O91" s="87" t="s">
        <v>703</v>
      </c>
      <c r="P91" s="87" t="s">
        <v>43</v>
      </c>
      <c r="Q91" s="87">
        <v>0</v>
      </c>
      <c r="R91" s="87" t="s">
        <v>57</v>
      </c>
      <c r="S91" s="38"/>
      <c r="T91" s="38">
        <v>300000000</v>
      </c>
      <c r="U91" s="25">
        <f>+T91</f>
        <v>300000000</v>
      </c>
      <c r="V91" s="87" t="s">
        <v>32</v>
      </c>
      <c r="W91" s="3" t="s">
        <v>33</v>
      </c>
      <c r="X91" s="87" t="s">
        <v>1620</v>
      </c>
      <c r="Y91" s="87">
        <v>3009133992</v>
      </c>
      <c r="Z91" s="59" t="s">
        <v>1621</v>
      </c>
      <c r="AA91" s="87"/>
      <c r="AB91" s="87" t="s">
        <v>406</v>
      </c>
      <c r="AC91" s="87" t="s">
        <v>570</v>
      </c>
      <c r="AD91" s="87" t="s">
        <v>1622</v>
      </c>
      <c r="AE91" s="87"/>
      <c r="AF91" s="87"/>
      <c r="AG91" s="35"/>
    </row>
    <row r="92" spans="1:33" ht="214.5" x14ac:dyDescent="0.25">
      <c r="A92" s="87" t="s">
        <v>439</v>
      </c>
      <c r="B92" s="87" t="s">
        <v>96</v>
      </c>
      <c r="C92" s="36">
        <v>91</v>
      </c>
      <c r="D92" s="87" t="s">
        <v>615</v>
      </c>
      <c r="E92" s="87"/>
      <c r="F92" s="87"/>
      <c r="G92" s="87" t="s">
        <v>1610</v>
      </c>
      <c r="H92" s="87" t="s">
        <v>1605</v>
      </c>
      <c r="I92" s="87" t="s">
        <v>397</v>
      </c>
      <c r="J92" s="87" t="s">
        <v>60</v>
      </c>
      <c r="K92" s="87">
        <v>6</v>
      </c>
      <c r="L92" s="87" t="s">
        <v>61</v>
      </c>
      <c r="M92" s="87">
        <v>6</v>
      </c>
      <c r="N92" s="87" t="s">
        <v>95</v>
      </c>
      <c r="O92" s="87" t="s">
        <v>703</v>
      </c>
      <c r="P92" s="87" t="s">
        <v>43</v>
      </c>
      <c r="Q92" s="87">
        <v>0</v>
      </c>
      <c r="R92" s="87" t="s">
        <v>57</v>
      </c>
      <c r="S92" s="38">
        <v>0</v>
      </c>
      <c r="T92" s="38">
        <v>70000000</v>
      </c>
      <c r="U92" s="25">
        <f>+T92</f>
        <v>70000000</v>
      </c>
      <c r="V92" s="87" t="s">
        <v>32</v>
      </c>
      <c r="W92" s="3" t="s">
        <v>33</v>
      </c>
      <c r="X92" s="87" t="s">
        <v>407</v>
      </c>
      <c r="Y92" s="92">
        <v>3009133992</v>
      </c>
      <c r="Z92" s="87" t="s">
        <v>408</v>
      </c>
      <c r="AA92" s="87"/>
      <c r="AB92" s="87" t="s">
        <v>96</v>
      </c>
      <c r="AC92" s="87" t="s">
        <v>570</v>
      </c>
      <c r="AD92" s="87" t="s">
        <v>1856</v>
      </c>
      <c r="AE92" s="87"/>
      <c r="AF92" s="87"/>
    </row>
    <row r="93" spans="1:33" ht="99" customHeight="1" x14ac:dyDescent="0.25">
      <c r="A93" s="87" t="s">
        <v>440</v>
      </c>
      <c r="B93" s="87" t="s">
        <v>96</v>
      </c>
      <c r="C93" s="36">
        <v>92</v>
      </c>
      <c r="D93" s="87" t="s">
        <v>147</v>
      </c>
      <c r="E93" s="87"/>
      <c r="F93" s="87"/>
      <c r="G93" s="87" t="s">
        <v>1563</v>
      </c>
      <c r="H93" s="87" t="s">
        <v>148</v>
      </c>
      <c r="I93" s="87" t="s">
        <v>76</v>
      </c>
      <c r="J93" s="87" t="s">
        <v>60</v>
      </c>
      <c r="K93" s="87">
        <v>6</v>
      </c>
      <c r="L93" s="87" t="s">
        <v>61</v>
      </c>
      <c r="M93" s="87">
        <v>4</v>
      </c>
      <c r="N93" s="87" t="s">
        <v>111</v>
      </c>
      <c r="O93" s="87" t="s">
        <v>708</v>
      </c>
      <c r="P93" s="87" t="s">
        <v>43</v>
      </c>
      <c r="Q93" s="87">
        <v>0</v>
      </c>
      <c r="R93" s="87" t="s">
        <v>57</v>
      </c>
      <c r="S93" s="38"/>
      <c r="T93" s="38">
        <v>500000000</v>
      </c>
      <c r="U93" s="25">
        <f>+T93</f>
        <v>500000000</v>
      </c>
      <c r="V93" s="87" t="s">
        <v>32</v>
      </c>
      <c r="W93" s="3" t="s">
        <v>33</v>
      </c>
      <c r="X93" s="87" t="s">
        <v>1444</v>
      </c>
      <c r="Y93" s="87">
        <v>3009133992</v>
      </c>
      <c r="Z93" s="87" t="s">
        <v>1445</v>
      </c>
      <c r="AA93" s="87"/>
      <c r="AB93" s="87" t="s">
        <v>96</v>
      </c>
      <c r="AC93" s="87" t="s">
        <v>570</v>
      </c>
      <c r="AD93" s="87" t="s">
        <v>1819</v>
      </c>
      <c r="AE93" s="87"/>
      <c r="AF93" s="87"/>
    </row>
    <row r="94" spans="1:33" ht="102" customHeight="1" x14ac:dyDescent="0.25">
      <c r="A94" s="87" t="s">
        <v>441</v>
      </c>
      <c r="B94" s="87" t="s">
        <v>96</v>
      </c>
      <c r="C94" s="36">
        <v>93</v>
      </c>
      <c r="D94" s="87" t="s">
        <v>154</v>
      </c>
      <c r="E94" s="87"/>
      <c r="F94" s="87"/>
      <c r="G94" s="87" t="s">
        <v>907</v>
      </c>
      <c r="H94" s="87" t="s">
        <v>155</v>
      </c>
      <c r="I94" s="87" t="s">
        <v>76</v>
      </c>
      <c r="J94" s="87" t="s">
        <v>53</v>
      </c>
      <c r="K94" s="87">
        <v>5</v>
      </c>
      <c r="L94" s="87" t="s">
        <v>28</v>
      </c>
      <c r="M94" s="87">
        <v>7</v>
      </c>
      <c r="N94" s="87" t="s">
        <v>95</v>
      </c>
      <c r="O94" s="87" t="s">
        <v>703</v>
      </c>
      <c r="P94" s="87" t="s">
        <v>43</v>
      </c>
      <c r="Q94" s="87">
        <v>0</v>
      </c>
      <c r="R94" s="87" t="s">
        <v>57</v>
      </c>
      <c r="S94" s="38">
        <v>0</v>
      </c>
      <c r="T94" s="38">
        <v>1850000000</v>
      </c>
      <c r="U94" s="25">
        <f>+T94</f>
        <v>1850000000</v>
      </c>
      <c r="V94" s="87" t="s">
        <v>32</v>
      </c>
      <c r="W94" s="3" t="s">
        <v>33</v>
      </c>
      <c r="X94" s="87" t="s">
        <v>97</v>
      </c>
      <c r="Y94" s="92">
        <v>3009133992</v>
      </c>
      <c r="Z94" s="87" t="s">
        <v>98</v>
      </c>
      <c r="AA94" s="87"/>
      <c r="AB94" s="87" t="s">
        <v>96</v>
      </c>
      <c r="AC94" s="87" t="s">
        <v>570</v>
      </c>
      <c r="AD94" s="87" t="s">
        <v>1624</v>
      </c>
      <c r="AE94" s="87"/>
      <c r="AF94" s="87"/>
    </row>
    <row r="95" spans="1:33" ht="49.5" customHeight="1" x14ac:dyDescent="0.25">
      <c r="A95" s="87" t="s">
        <v>442</v>
      </c>
      <c r="B95" s="87" t="s">
        <v>96</v>
      </c>
      <c r="C95" s="36">
        <v>94</v>
      </c>
      <c r="D95" s="87" t="s">
        <v>617</v>
      </c>
      <c r="E95" s="87"/>
      <c r="F95" s="87"/>
      <c r="G95" s="87" t="s">
        <v>908</v>
      </c>
      <c r="H95" s="87" t="s">
        <v>143</v>
      </c>
      <c r="I95" s="87" t="s">
        <v>76</v>
      </c>
      <c r="J95" s="87" t="s">
        <v>60</v>
      </c>
      <c r="K95" s="87">
        <v>6</v>
      </c>
      <c r="L95" s="87" t="s">
        <v>62</v>
      </c>
      <c r="M95" s="87">
        <v>4</v>
      </c>
      <c r="N95" s="87" t="s">
        <v>111</v>
      </c>
      <c r="O95" s="87" t="s">
        <v>708</v>
      </c>
      <c r="P95" s="87" t="s">
        <v>43</v>
      </c>
      <c r="Q95" s="87">
        <v>0</v>
      </c>
      <c r="R95" s="87" t="s">
        <v>57</v>
      </c>
      <c r="S95" s="38">
        <v>0</v>
      </c>
      <c r="T95" s="38">
        <v>500000000</v>
      </c>
      <c r="U95" s="25">
        <f>+T95</f>
        <v>500000000</v>
      </c>
      <c r="V95" s="87" t="s">
        <v>32</v>
      </c>
      <c r="W95" s="3" t="s">
        <v>33</v>
      </c>
      <c r="X95" s="87" t="s">
        <v>145</v>
      </c>
      <c r="Y95" s="92">
        <v>3009133992</v>
      </c>
      <c r="Z95" s="87" t="s">
        <v>146</v>
      </c>
      <c r="AA95" s="87"/>
      <c r="AB95" s="87" t="s">
        <v>96</v>
      </c>
      <c r="AC95" s="87" t="s">
        <v>570</v>
      </c>
      <c r="AD95" s="87" t="s">
        <v>1820</v>
      </c>
      <c r="AE95" s="87"/>
      <c r="AF95" s="87"/>
    </row>
    <row r="96" spans="1:33" ht="49.5" customHeight="1" x14ac:dyDescent="0.25">
      <c r="A96" s="7" t="s">
        <v>443</v>
      </c>
      <c r="B96" s="7" t="s">
        <v>96</v>
      </c>
      <c r="C96" s="8">
        <v>95</v>
      </c>
      <c r="D96" s="7">
        <v>72151600</v>
      </c>
      <c r="E96" s="7"/>
      <c r="F96" s="7"/>
      <c r="G96" s="7" t="s">
        <v>1821</v>
      </c>
      <c r="H96" s="7" t="s">
        <v>398</v>
      </c>
      <c r="I96" s="7" t="s">
        <v>76</v>
      </c>
      <c r="J96" s="7" t="s">
        <v>60</v>
      </c>
      <c r="K96" s="7">
        <v>6</v>
      </c>
      <c r="L96" s="7" t="s">
        <v>61</v>
      </c>
      <c r="M96" s="7">
        <v>6</v>
      </c>
      <c r="N96" s="7" t="s">
        <v>111</v>
      </c>
      <c r="O96" s="7" t="s">
        <v>708</v>
      </c>
      <c r="P96" s="7" t="s">
        <v>43</v>
      </c>
      <c r="Q96" s="7">
        <v>0</v>
      </c>
      <c r="R96" s="7" t="s">
        <v>57</v>
      </c>
      <c r="S96" s="40">
        <v>0</v>
      </c>
      <c r="T96" s="40">
        <v>120000000</v>
      </c>
      <c r="U96" s="43">
        <f>+T96</f>
        <v>120000000</v>
      </c>
      <c r="V96" s="7" t="s">
        <v>32</v>
      </c>
      <c r="W96" s="9" t="s">
        <v>33</v>
      </c>
      <c r="X96" s="7" t="s">
        <v>136</v>
      </c>
      <c r="Y96" s="16">
        <v>3009133992</v>
      </c>
      <c r="Z96" s="7" t="s">
        <v>137</v>
      </c>
      <c r="AA96" s="7"/>
      <c r="AB96" s="7" t="s">
        <v>96</v>
      </c>
      <c r="AC96" s="7" t="s">
        <v>570</v>
      </c>
      <c r="AD96" s="7" t="s">
        <v>1957</v>
      </c>
      <c r="AE96" s="7"/>
      <c r="AF96" s="7"/>
    </row>
    <row r="97" spans="1:33" ht="148.5" x14ac:dyDescent="0.25">
      <c r="A97" s="87" t="s">
        <v>444</v>
      </c>
      <c r="B97" s="87" t="s">
        <v>96</v>
      </c>
      <c r="C97" s="36">
        <v>96</v>
      </c>
      <c r="D97" s="87" t="s">
        <v>152</v>
      </c>
      <c r="E97" s="87"/>
      <c r="F97" s="87"/>
      <c r="G97" s="87" t="s">
        <v>909</v>
      </c>
      <c r="H97" s="87" t="s">
        <v>153</v>
      </c>
      <c r="I97" s="87" t="s">
        <v>76</v>
      </c>
      <c r="J97" s="87" t="s">
        <v>60</v>
      </c>
      <c r="K97" s="87">
        <v>6</v>
      </c>
      <c r="L97" s="87" t="s">
        <v>61</v>
      </c>
      <c r="M97" s="87">
        <v>5</v>
      </c>
      <c r="N97" s="87" t="s">
        <v>241</v>
      </c>
      <c r="O97" s="87" t="s">
        <v>705</v>
      </c>
      <c r="P97" s="87" t="s">
        <v>43</v>
      </c>
      <c r="Q97" s="87">
        <v>0</v>
      </c>
      <c r="R97" s="87" t="s">
        <v>57</v>
      </c>
      <c r="S97" s="38">
        <v>0</v>
      </c>
      <c r="T97" s="38">
        <v>50000000</v>
      </c>
      <c r="U97" s="25">
        <f>+T97</f>
        <v>50000000</v>
      </c>
      <c r="V97" s="87" t="s">
        <v>32</v>
      </c>
      <c r="W97" s="3" t="s">
        <v>33</v>
      </c>
      <c r="X97" s="87" t="s">
        <v>1510</v>
      </c>
      <c r="Y97" s="92">
        <v>3009133992</v>
      </c>
      <c r="Z97" s="59" t="s">
        <v>1511</v>
      </c>
      <c r="AA97" s="87"/>
      <c r="AB97" s="87" t="s">
        <v>96</v>
      </c>
      <c r="AC97" s="87" t="s">
        <v>570</v>
      </c>
      <c r="AD97" s="87" t="s">
        <v>1822</v>
      </c>
      <c r="AE97" s="87"/>
      <c r="AF97" s="87"/>
    </row>
    <row r="98" spans="1:33" ht="66" customHeight="1" x14ac:dyDescent="0.25">
      <c r="A98" s="87" t="s">
        <v>445</v>
      </c>
      <c r="B98" s="87" t="s">
        <v>96</v>
      </c>
      <c r="C98" s="36">
        <v>97</v>
      </c>
      <c r="D98" s="87" t="s">
        <v>1512</v>
      </c>
      <c r="E98" s="87"/>
      <c r="F98" s="87"/>
      <c r="G98" s="87" t="s">
        <v>2121</v>
      </c>
      <c r="H98" s="87" t="s">
        <v>399</v>
      </c>
      <c r="I98" s="87" t="s">
        <v>76</v>
      </c>
      <c r="J98" s="87" t="s">
        <v>82</v>
      </c>
      <c r="K98" s="87">
        <v>10</v>
      </c>
      <c r="L98" s="87" t="s">
        <v>61</v>
      </c>
      <c r="M98" s="87">
        <v>2</v>
      </c>
      <c r="N98" s="87" t="s">
        <v>111</v>
      </c>
      <c r="O98" s="87" t="s">
        <v>708</v>
      </c>
      <c r="P98" s="87" t="s">
        <v>43</v>
      </c>
      <c r="Q98" s="87">
        <v>0</v>
      </c>
      <c r="R98" s="87" t="s">
        <v>57</v>
      </c>
      <c r="S98" s="38">
        <v>0</v>
      </c>
      <c r="T98" s="38">
        <v>700000000</v>
      </c>
      <c r="U98" s="25">
        <f>+T98</f>
        <v>700000000</v>
      </c>
      <c r="V98" s="87" t="s">
        <v>32</v>
      </c>
      <c r="W98" s="3" t="s">
        <v>33</v>
      </c>
      <c r="X98" s="87" t="s">
        <v>117</v>
      </c>
      <c r="Y98" s="92">
        <v>3009133992</v>
      </c>
      <c r="Z98" s="87" t="s">
        <v>137</v>
      </c>
      <c r="AA98" s="87"/>
      <c r="AB98" s="87" t="s">
        <v>96</v>
      </c>
      <c r="AC98" s="87" t="s">
        <v>570</v>
      </c>
      <c r="AD98" s="87" t="s">
        <v>2193</v>
      </c>
      <c r="AE98" s="87"/>
      <c r="AF98" s="87"/>
    </row>
    <row r="99" spans="1:33" ht="66" customHeight="1" x14ac:dyDescent="0.25">
      <c r="A99" s="87" t="s">
        <v>446</v>
      </c>
      <c r="B99" s="87" t="s">
        <v>96</v>
      </c>
      <c r="C99" s="36">
        <v>98</v>
      </c>
      <c r="D99" s="87" t="s">
        <v>657</v>
      </c>
      <c r="E99" s="87"/>
      <c r="F99" s="87"/>
      <c r="G99" s="87" t="s">
        <v>2194</v>
      </c>
      <c r="H99" s="87" t="s">
        <v>2195</v>
      </c>
      <c r="I99" s="87" t="s">
        <v>76</v>
      </c>
      <c r="J99" s="87" t="s">
        <v>82</v>
      </c>
      <c r="K99" s="87">
        <v>10</v>
      </c>
      <c r="L99" s="87" t="s">
        <v>28</v>
      </c>
      <c r="M99" s="87">
        <v>2</v>
      </c>
      <c r="N99" s="87" t="s">
        <v>111</v>
      </c>
      <c r="O99" s="87" t="s">
        <v>708</v>
      </c>
      <c r="P99" s="87" t="s">
        <v>2258</v>
      </c>
      <c r="Q99" s="87">
        <v>1</v>
      </c>
      <c r="R99" s="87" t="s">
        <v>57</v>
      </c>
      <c r="S99" s="38">
        <v>0</v>
      </c>
      <c r="T99" s="63">
        <v>5000000000</v>
      </c>
      <c r="U99" s="56">
        <v>5000000000</v>
      </c>
      <c r="V99" s="87" t="s">
        <v>32</v>
      </c>
      <c r="W99" s="3" t="s">
        <v>33</v>
      </c>
      <c r="X99" s="87" t="s">
        <v>409</v>
      </c>
      <c r="Y99" s="92">
        <v>3009133992</v>
      </c>
      <c r="Z99" s="87" t="s">
        <v>410</v>
      </c>
      <c r="AA99" s="87"/>
      <c r="AB99" s="87" t="s">
        <v>96</v>
      </c>
      <c r="AC99" s="87" t="s">
        <v>570</v>
      </c>
      <c r="AD99" s="87" t="s">
        <v>2316</v>
      </c>
      <c r="AE99" s="87"/>
      <c r="AF99" s="87"/>
    </row>
    <row r="100" spans="1:33" ht="66" customHeight="1" x14ac:dyDescent="0.25">
      <c r="A100" s="87" t="s">
        <v>447</v>
      </c>
      <c r="B100" s="87" t="s">
        <v>96</v>
      </c>
      <c r="C100" s="36">
        <v>99</v>
      </c>
      <c r="D100" s="87" t="s">
        <v>135</v>
      </c>
      <c r="E100" s="87"/>
      <c r="F100" s="87"/>
      <c r="G100" s="87" t="s">
        <v>910</v>
      </c>
      <c r="H100" s="87" t="s">
        <v>165</v>
      </c>
      <c r="I100" s="87" t="s">
        <v>76</v>
      </c>
      <c r="J100" s="87" t="s">
        <v>60</v>
      </c>
      <c r="K100" s="87">
        <v>6</v>
      </c>
      <c r="L100" s="87" t="s">
        <v>61</v>
      </c>
      <c r="M100" s="87">
        <v>12</v>
      </c>
      <c r="N100" s="87" t="s">
        <v>134</v>
      </c>
      <c r="O100" s="87" t="s">
        <v>707</v>
      </c>
      <c r="P100" s="87" t="s">
        <v>43</v>
      </c>
      <c r="Q100" s="87">
        <v>0</v>
      </c>
      <c r="R100" s="87" t="s">
        <v>57</v>
      </c>
      <c r="S100" s="38">
        <v>160000000</v>
      </c>
      <c r="T100" s="38">
        <v>1920000000</v>
      </c>
      <c r="U100" s="25">
        <v>800000000</v>
      </c>
      <c r="V100" s="87" t="s">
        <v>44</v>
      </c>
      <c r="W100" s="3" t="s">
        <v>1823</v>
      </c>
      <c r="X100" s="87" t="s">
        <v>118</v>
      </c>
      <c r="Y100" s="92">
        <v>3009133992</v>
      </c>
      <c r="Z100" s="87" t="s">
        <v>119</v>
      </c>
      <c r="AA100" s="87"/>
      <c r="AB100" s="87" t="s">
        <v>96</v>
      </c>
      <c r="AC100" s="87" t="s">
        <v>570</v>
      </c>
      <c r="AD100" s="87" t="s">
        <v>1824</v>
      </c>
      <c r="AE100" s="87"/>
      <c r="AF100" s="87"/>
    </row>
    <row r="101" spans="1:33" ht="66" customHeight="1" x14ac:dyDescent="0.25">
      <c r="A101" s="87" t="s">
        <v>1212</v>
      </c>
      <c r="B101" s="87" t="s">
        <v>96</v>
      </c>
      <c r="C101" s="36">
        <v>100</v>
      </c>
      <c r="D101" s="87" t="s">
        <v>1213</v>
      </c>
      <c r="E101" s="87"/>
      <c r="F101" s="87"/>
      <c r="G101" s="87" t="s">
        <v>911</v>
      </c>
      <c r="H101" s="87" t="s">
        <v>1214</v>
      </c>
      <c r="I101" s="87" t="s">
        <v>1215</v>
      </c>
      <c r="J101" s="87" t="s">
        <v>50</v>
      </c>
      <c r="K101" s="87">
        <v>2</v>
      </c>
      <c r="L101" s="87" t="s">
        <v>28</v>
      </c>
      <c r="M101" s="87">
        <v>10</v>
      </c>
      <c r="N101" s="87" t="s">
        <v>1216</v>
      </c>
      <c r="O101" s="87" t="s">
        <v>703</v>
      </c>
      <c r="P101" s="87" t="s">
        <v>43</v>
      </c>
      <c r="Q101" s="87">
        <v>0</v>
      </c>
      <c r="R101" s="87" t="s">
        <v>57</v>
      </c>
      <c r="S101" s="38">
        <v>0</v>
      </c>
      <c r="T101" s="38">
        <v>19000000</v>
      </c>
      <c r="U101" s="25">
        <v>19000000</v>
      </c>
      <c r="V101" s="87" t="s">
        <v>32</v>
      </c>
      <c r="W101" s="3" t="s">
        <v>33</v>
      </c>
      <c r="X101" s="87" t="s">
        <v>1217</v>
      </c>
      <c r="Y101" s="92">
        <v>3009133992</v>
      </c>
      <c r="Z101" s="87" t="s">
        <v>1218</v>
      </c>
      <c r="AA101" s="87"/>
      <c r="AB101" s="87" t="s">
        <v>96</v>
      </c>
      <c r="AC101" s="87" t="s">
        <v>570</v>
      </c>
      <c r="AD101" s="87" t="s">
        <v>723</v>
      </c>
      <c r="AE101" s="87"/>
      <c r="AF101" s="87"/>
    </row>
    <row r="102" spans="1:33" s="62" customFormat="1" ht="82.5" x14ac:dyDescent="0.25">
      <c r="A102" s="87" t="s">
        <v>448</v>
      </c>
      <c r="B102" s="87" t="s">
        <v>130</v>
      </c>
      <c r="C102" s="36">
        <v>101</v>
      </c>
      <c r="D102" s="87" t="s">
        <v>138</v>
      </c>
      <c r="E102" s="87"/>
      <c r="F102" s="87"/>
      <c r="G102" s="87" t="s">
        <v>912</v>
      </c>
      <c r="H102" s="87" t="s">
        <v>139</v>
      </c>
      <c r="I102" s="87" t="s">
        <v>76</v>
      </c>
      <c r="J102" s="87" t="s">
        <v>82</v>
      </c>
      <c r="K102" s="87">
        <v>10</v>
      </c>
      <c r="L102" s="87" t="s">
        <v>28</v>
      </c>
      <c r="M102" s="87">
        <v>2</v>
      </c>
      <c r="N102" s="87" t="s">
        <v>241</v>
      </c>
      <c r="O102" s="87" t="s">
        <v>705</v>
      </c>
      <c r="P102" s="87" t="s">
        <v>43</v>
      </c>
      <c r="Q102" s="87">
        <v>0</v>
      </c>
      <c r="R102" s="87" t="s">
        <v>57</v>
      </c>
      <c r="S102" s="38">
        <v>0</v>
      </c>
      <c r="T102" s="38">
        <v>50000000</v>
      </c>
      <c r="U102" s="25">
        <v>50000000</v>
      </c>
      <c r="V102" s="87" t="s">
        <v>32</v>
      </c>
      <c r="W102" s="3" t="s">
        <v>33</v>
      </c>
      <c r="X102" s="87" t="s">
        <v>401</v>
      </c>
      <c r="Y102" s="92">
        <v>3009133992</v>
      </c>
      <c r="Z102" s="59" t="s">
        <v>411</v>
      </c>
      <c r="AA102" s="87"/>
      <c r="AB102" s="87" t="s">
        <v>130</v>
      </c>
      <c r="AC102" s="87" t="s">
        <v>570</v>
      </c>
      <c r="AD102" s="87" t="s">
        <v>2317</v>
      </c>
      <c r="AE102" s="87"/>
      <c r="AF102" s="87"/>
      <c r="AG102" s="35"/>
    </row>
    <row r="103" spans="1:33" ht="66" customHeight="1" x14ac:dyDescent="0.25">
      <c r="A103" s="87" t="s">
        <v>449</v>
      </c>
      <c r="B103" s="87" t="s">
        <v>96</v>
      </c>
      <c r="C103" s="36">
        <v>102</v>
      </c>
      <c r="D103" s="87" t="s">
        <v>166</v>
      </c>
      <c r="E103" s="87"/>
      <c r="F103" s="87"/>
      <c r="G103" s="87" t="s">
        <v>913</v>
      </c>
      <c r="H103" s="87" t="s">
        <v>400</v>
      </c>
      <c r="I103" s="87" t="s">
        <v>76</v>
      </c>
      <c r="J103" s="87" t="s">
        <v>82</v>
      </c>
      <c r="K103" s="87">
        <v>10</v>
      </c>
      <c r="L103" s="87" t="s">
        <v>28</v>
      </c>
      <c r="M103" s="87">
        <v>2</v>
      </c>
      <c r="N103" s="87" t="s">
        <v>241</v>
      </c>
      <c r="O103" s="87" t="s">
        <v>705</v>
      </c>
      <c r="P103" s="87" t="s">
        <v>43</v>
      </c>
      <c r="Q103" s="87">
        <v>0</v>
      </c>
      <c r="R103" s="87" t="s">
        <v>57</v>
      </c>
      <c r="S103" s="38">
        <v>0</v>
      </c>
      <c r="T103" s="63">
        <v>58095417</v>
      </c>
      <c r="U103" s="25">
        <f>+T103</f>
        <v>58095417</v>
      </c>
      <c r="V103" s="87" t="s">
        <v>32</v>
      </c>
      <c r="W103" s="3" t="s">
        <v>33</v>
      </c>
      <c r="X103" s="87" t="s">
        <v>2250</v>
      </c>
      <c r="Y103" s="92">
        <v>3009133992</v>
      </c>
      <c r="Z103" s="64" t="s">
        <v>2251</v>
      </c>
      <c r="AA103" s="87"/>
      <c r="AB103" s="87" t="s">
        <v>406</v>
      </c>
      <c r="AC103" s="87" t="s">
        <v>570</v>
      </c>
      <c r="AD103" s="87" t="s">
        <v>2384</v>
      </c>
      <c r="AE103" s="87"/>
      <c r="AF103" s="87"/>
    </row>
    <row r="104" spans="1:33" s="62" customFormat="1" ht="66" customHeight="1" x14ac:dyDescent="0.25">
      <c r="A104" s="87" t="s">
        <v>450</v>
      </c>
      <c r="B104" s="87" t="s">
        <v>96</v>
      </c>
      <c r="C104" s="36">
        <v>103</v>
      </c>
      <c r="D104" s="87" t="s">
        <v>163</v>
      </c>
      <c r="E104" s="87"/>
      <c r="F104" s="87"/>
      <c r="G104" s="87" t="s">
        <v>914</v>
      </c>
      <c r="H104" s="87" t="s">
        <v>164</v>
      </c>
      <c r="I104" s="87"/>
      <c r="J104" s="87" t="s">
        <v>82</v>
      </c>
      <c r="K104" s="87">
        <v>10</v>
      </c>
      <c r="L104" s="87" t="s">
        <v>28</v>
      </c>
      <c r="M104" s="87">
        <v>2</v>
      </c>
      <c r="N104" s="87" t="s">
        <v>241</v>
      </c>
      <c r="O104" s="87" t="s">
        <v>705</v>
      </c>
      <c r="P104" s="87" t="s">
        <v>43</v>
      </c>
      <c r="Q104" s="87">
        <v>0</v>
      </c>
      <c r="R104" s="87" t="s">
        <v>57</v>
      </c>
      <c r="S104" s="38">
        <v>0</v>
      </c>
      <c r="T104" s="38">
        <v>60000000</v>
      </c>
      <c r="U104" s="25">
        <v>60000000</v>
      </c>
      <c r="V104" s="87" t="s">
        <v>32</v>
      </c>
      <c r="W104" s="3" t="s">
        <v>33</v>
      </c>
      <c r="X104" s="87" t="s">
        <v>125</v>
      </c>
      <c r="Y104" s="92">
        <v>3009133992</v>
      </c>
      <c r="Z104" s="64" t="s">
        <v>126</v>
      </c>
      <c r="AA104" s="87"/>
      <c r="AB104" s="87" t="s">
        <v>96</v>
      </c>
      <c r="AC104" s="87" t="s">
        <v>570</v>
      </c>
      <c r="AD104" s="87" t="s">
        <v>2318</v>
      </c>
      <c r="AE104" s="87"/>
      <c r="AF104" s="87"/>
      <c r="AG104" s="35"/>
    </row>
    <row r="105" spans="1:33" s="62" customFormat="1" ht="66" customHeight="1" x14ac:dyDescent="0.25">
      <c r="A105" s="7" t="s">
        <v>625</v>
      </c>
      <c r="B105" s="7" t="s">
        <v>96</v>
      </c>
      <c r="C105" s="8">
        <v>104</v>
      </c>
      <c r="D105" s="8" t="s">
        <v>654</v>
      </c>
      <c r="E105" s="7"/>
      <c r="F105" s="7"/>
      <c r="G105" s="7" t="s">
        <v>915</v>
      </c>
      <c r="H105" s="7" t="s">
        <v>26</v>
      </c>
      <c r="I105" s="7"/>
      <c r="J105" s="7" t="s">
        <v>50</v>
      </c>
      <c r="K105" s="7">
        <v>2</v>
      </c>
      <c r="L105" s="7" t="s">
        <v>60</v>
      </c>
      <c r="M105" s="7">
        <v>4</v>
      </c>
      <c r="N105" s="7" t="s">
        <v>29</v>
      </c>
      <c r="O105" s="7" t="s">
        <v>703</v>
      </c>
      <c r="P105" s="7" t="s">
        <v>43</v>
      </c>
      <c r="Q105" s="7">
        <v>0</v>
      </c>
      <c r="R105" s="7" t="s">
        <v>57</v>
      </c>
      <c r="S105" s="40">
        <v>10000000</v>
      </c>
      <c r="T105" s="40">
        <v>40000000</v>
      </c>
      <c r="U105" s="43">
        <v>40000000</v>
      </c>
      <c r="V105" s="7" t="s">
        <v>32</v>
      </c>
      <c r="W105" s="7" t="s">
        <v>33</v>
      </c>
      <c r="X105" s="7" t="s">
        <v>38</v>
      </c>
      <c r="Y105" s="16">
        <v>3009133992</v>
      </c>
      <c r="Z105" s="21" t="s">
        <v>259</v>
      </c>
      <c r="AA105" s="7"/>
      <c r="AB105" s="7" t="s">
        <v>37</v>
      </c>
      <c r="AC105" s="7" t="s">
        <v>570</v>
      </c>
      <c r="AD105" s="7" t="s">
        <v>1076</v>
      </c>
      <c r="AE105" s="7"/>
      <c r="AF105" s="7"/>
      <c r="AG105" s="35"/>
    </row>
    <row r="106" spans="1:33" ht="99" x14ac:dyDescent="0.25">
      <c r="A106" s="7" t="s">
        <v>627</v>
      </c>
      <c r="B106" s="7" t="s">
        <v>96</v>
      </c>
      <c r="C106" s="8">
        <v>105</v>
      </c>
      <c r="D106" s="7" t="s">
        <v>159</v>
      </c>
      <c r="E106" s="7"/>
      <c r="F106" s="7"/>
      <c r="G106" s="7" t="s">
        <v>626</v>
      </c>
      <c r="H106" s="7" t="s">
        <v>160</v>
      </c>
      <c r="I106" s="7" t="s">
        <v>76</v>
      </c>
      <c r="J106" s="7" t="s">
        <v>36</v>
      </c>
      <c r="K106" s="7">
        <v>8</v>
      </c>
      <c r="L106" s="7" t="s">
        <v>62</v>
      </c>
      <c r="M106" s="7">
        <v>4</v>
      </c>
      <c r="N106" s="7" t="s">
        <v>95</v>
      </c>
      <c r="O106" s="7" t="s">
        <v>703</v>
      </c>
      <c r="P106" s="7" t="s">
        <v>43</v>
      </c>
      <c r="Q106" s="7">
        <v>0</v>
      </c>
      <c r="R106" s="7" t="s">
        <v>57</v>
      </c>
      <c r="S106" s="40">
        <v>0</v>
      </c>
      <c r="T106" s="40">
        <v>1000000000</v>
      </c>
      <c r="U106" s="43">
        <v>1400000000</v>
      </c>
      <c r="V106" s="7" t="s">
        <v>32</v>
      </c>
      <c r="W106" s="7" t="s">
        <v>33</v>
      </c>
      <c r="X106" s="7" t="s">
        <v>401</v>
      </c>
      <c r="Y106" s="16">
        <v>3009133992</v>
      </c>
      <c r="Z106" s="21" t="s">
        <v>411</v>
      </c>
      <c r="AA106" s="8"/>
      <c r="AB106" s="7" t="s">
        <v>130</v>
      </c>
      <c r="AC106" s="7" t="s">
        <v>570</v>
      </c>
      <c r="AD106" s="7" t="s">
        <v>248</v>
      </c>
      <c r="AE106" s="7"/>
      <c r="AF106" s="7"/>
    </row>
    <row r="107" spans="1:33" ht="66" customHeight="1" x14ac:dyDescent="0.25">
      <c r="A107" s="87" t="s">
        <v>1219</v>
      </c>
      <c r="B107" s="87" t="s">
        <v>106</v>
      </c>
      <c r="C107" s="36">
        <v>106</v>
      </c>
      <c r="D107" s="87" t="s">
        <v>1220</v>
      </c>
      <c r="E107" s="87"/>
      <c r="F107" s="87"/>
      <c r="G107" s="87" t="s">
        <v>673</v>
      </c>
      <c r="H107" s="87" t="s">
        <v>26</v>
      </c>
      <c r="I107" s="87" t="s">
        <v>198</v>
      </c>
      <c r="J107" s="87" t="s">
        <v>27</v>
      </c>
      <c r="K107" s="87">
        <v>1</v>
      </c>
      <c r="L107" s="87" t="s">
        <v>53</v>
      </c>
      <c r="M107" s="87">
        <v>4</v>
      </c>
      <c r="N107" s="87" t="s">
        <v>29</v>
      </c>
      <c r="O107" s="87" t="s">
        <v>703</v>
      </c>
      <c r="P107" s="87" t="s">
        <v>43</v>
      </c>
      <c r="Q107" s="87">
        <v>0</v>
      </c>
      <c r="R107" s="87" t="s">
        <v>57</v>
      </c>
      <c r="S107" s="38">
        <v>7000000</v>
      </c>
      <c r="T107" s="38">
        <v>28000000</v>
      </c>
      <c r="U107" s="25">
        <v>28000000</v>
      </c>
      <c r="V107" s="87" t="s">
        <v>32</v>
      </c>
      <c r="W107" s="87" t="s">
        <v>33</v>
      </c>
      <c r="X107" s="87" t="s">
        <v>561</v>
      </c>
      <c r="Y107" s="92">
        <v>3009133992</v>
      </c>
      <c r="Z107" s="59" t="s">
        <v>562</v>
      </c>
      <c r="AA107" s="87"/>
      <c r="AB107" s="87" t="s">
        <v>106</v>
      </c>
      <c r="AC107" s="87" t="s">
        <v>569</v>
      </c>
      <c r="AD107" s="87" t="s">
        <v>248</v>
      </c>
      <c r="AE107" s="87"/>
      <c r="AF107" s="87"/>
    </row>
    <row r="108" spans="1:33" ht="99" x14ac:dyDescent="0.25">
      <c r="A108" s="87" t="s">
        <v>1221</v>
      </c>
      <c r="B108" s="87" t="s">
        <v>106</v>
      </c>
      <c r="C108" s="36">
        <v>107</v>
      </c>
      <c r="D108" s="87" t="s">
        <v>1222</v>
      </c>
      <c r="E108" s="87"/>
      <c r="F108" s="87"/>
      <c r="G108" s="87" t="s">
        <v>674</v>
      </c>
      <c r="H108" s="87" t="s">
        <v>26</v>
      </c>
      <c r="I108" s="87" t="s">
        <v>234</v>
      </c>
      <c r="J108" s="87" t="s">
        <v>27</v>
      </c>
      <c r="K108" s="87">
        <v>1</v>
      </c>
      <c r="L108" s="87" t="s">
        <v>53</v>
      </c>
      <c r="M108" s="87">
        <v>4</v>
      </c>
      <c r="N108" s="87" t="s">
        <v>29</v>
      </c>
      <c r="O108" s="87" t="s">
        <v>703</v>
      </c>
      <c r="P108" s="87" t="s">
        <v>43</v>
      </c>
      <c r="Q108" s="87">
        <v>0</v>
      </c>
      <c r="R108" s="87" t="s">
        <v>57</v>
      </c>
      <c r="S108" s="38">
        <v>7000000</v>
      </c>
      <c r="T108" s="38">
        <v>28000000</v>
      </c>
      <c r="U108" s="25">
        <v>28000000</v>
      </c>
      <c r="V108" s="87" t="s">
        <v>32</v>
      </c>
      <c r="W108" s="87" t="s">
        <v>33</v>
      </c>
      <c r="X108" s="87" t="s">
        <v>246</v>
      </c>
      <c r="Y108" s="92">
        <v>3009133992</v>
      </c>
      <c r="Z108" s="59" t="s">
        <v>247</v>
      </c>
      <c r="AA108" s="14"/>
      <c r="AB108" s="87" t="s">
        <v>106</v>
      </c>
      <c r="AC108" s="87" t="s">
        <v>569</v>
      </c>
      <c r="AD108" s="87" t="s">
        <v>248</v>
      </c>
      <c r="AE108" s="87"/>
      <c r="AF108" s="87"/>
    </row>
    <row r="109" spans="1:33" ht="115.5" x14ac:dyDescent="0.25">
      <c r="A109" s="7" t="s">
        <v>542</v>
      </c>
      <c r="B109" s="7" t="s">
        <v>106</v>
      </c>
      <c r="C109" s="8">
        <v>108</v>
      </c>
      <c r="D109" s="7" t="s">
        <v>619</v>
      </c>
      <c r="E109" s="7"/>
      <c r="F109" s="7"/>
      <c r="G109" s="7" t="s">
        <v>916</v>
      </c>
      <c r="H109" s="7" t="s">
        <v>646</v>
      </c>
      <c r="I109" s="7" t="s">
        <v>41</v>
      </c>
      <c r="J109" s="7" t="s">
        <v>42</v>
      </c>
      <c r="K109" s="7">
        <v>3</v>
      </c>
      <c r="L109" s="7" t="s">
        <v>144</v>
      </c>
      <c r="M109" s="7">
        <v>4</v>
      </c>
      <c r="N109" s="7" t="s">
        <v>29</v>
      </c>
      <c r="O109" s="7" t="s">
        <v>703</v>
      </c>
      <c r="P109" s="7" t="s">
        <v>43</v>
      </c>
      <c r="Q109" s="7">
        <v>0</v>
      </c>
      <c r="R109" s="7" t="s">
        <v>57</v>
      </c>
      <c r="S109" s="40">
        <v>2500000</v>
      </c>
      <c r="T109" s="40">
        <f>+M109*S109</f>
        <v>10000000</v>
      </c>
      <c r="U109" s="43">
        <f>+T109</f>
        <v>10000000</v>
      </c>
      <c r="V109" s="7" t="s">
        <v>32</v>
      </c>
      <c r="W109" s="7" t="s">
        <v>33</v>
      </c>
      <c r="X109" s="7" t="s">
        <v>637</v>
      </c>
      <c r="Y109" s="16">
        <v>3009133992</v>
      </c>
      <c r="Z109" s="21" t="s">
        <v>699</v>
      </c>
      <c r="AA109" s="7"/>
      <c r="AB109" s="7" t="s">
        <v>106</v>
      </c>
      <c r="AC109" s="7" t="s">
        <v>569</v>
      </c>
      <c r="AD109" s="7" t="s">
        <v>248</v>
      </c>
      <c r="AE109" s="7"/>
      <c r="AF109" s="7"/>
    </row>
    <row r="110" spans="1:33" ht="99" x14ac:dyDescent="0.25">
      <c r="A110" s="87" t="s">
        <v>543</v>
      </c>
      <c r="B110" s="87" t="s">
        <v>106</v>
      </c>
      <c r="C110" s="36">
        <v>109</v>
      </c>
      <c r="D110" s="87" t="s">
        <v>619</v>
      </c>
      <c r="E110" s="87"/>
      <c r="F110" s="87"/>
      <c r="G110" s="87" t="s">
        <v>917</v>
      </c>
      <c r="H110" s="87" t="s">
        <v>34</v>
      </c>
      <c r="I110" s="87" t="s">
        <v>41</v>
      </c>
      <c r="J110" s="87" t="s">
        <v>144</v>
      </c>
      <c r="K110" s="87">
        <v>7</v>
      </c>
      <c r="L110" s="87" t="s">
        <v>82</v>
      </c>
      <c r="M110" s="87">
        <v>4</v>
      </c>
      <c r="N110" s="87" t="s">
        <v>29</v>
      </c>
      <c r="O110" s="87" t="s">
        <v>703</v>
      </c>
      <c r="P110" s="87" t="s">
        <v>43</v>
      </c>
      <c r="Q110" s="87">
        <v>0</v>
      </c>
      <c r="R110" s="87" t="s">
        <v>57</v>
      </c>
      <c r="S110" s="38">
        <v>2500000</v>
      </c>
      <c r="T110" s="38">
        <f>+M110*S110</f>
        <v>10000000</v>
      </c>
      <c r="U110" s="25">
        <f>+T110</f>
        <v>10000000</v>
      </c>
      <c r="V110" s="87" t="s">
        <v>32</v>
      </c>
      <c r="W110" s="87" t="s">
        <v>33</v>
      </c>
      <c r="X110" s="87" t="s">
        <v>198</v>
      </c>
      <c r="Y110" s="92">
        <v>3009133992</v>
      </c>
      <c r="Z110" s="59" t="s">
        <v>242</v>
      </c>
      <c r="AA110" s="87"/>
      <c r="AB110" s="87" t="s">
        <v>106</v>
      </c>
      <c r="AC110" s="87" t="s">
        <v>569</v>
      </c>
      <c r="AD110" s="87" t="s">
        <v>1964</v>
      </c>
      <c r="AE110" s="87"/>
      <c r="AF110" s="87"/>
    </row>
    <row r="111" spans="1:33" ht="82.5" x14ac:dyDescent="0.25">
      <c r="A111" s="87" t="s">
        <v>544</v>
      </c>
      <c r="B111" s="87" t="s">
        <v>106</v>
      </c>
      <c r="C111" s="36">
        <v>110</v>
      </c>
      <c r="D111" s="87" t="s">
        <v>620</v>
      </c>
      <c r="E111" s="87"/>
      <c r="F111" s="87"/>
      <c r="G111" s="87" t="s">
        <v>1069</v>
      </c>
      <c r="H111" s="87" t="s">
        <v>1068</v>
      </c>
      <c r="I111" s="87" t="s">
        <v>41</v>
      </c>
      <c r="J111" s="87" t="s">
        <v>60</v>
      </c>
      <c r="K111" s="87">
        <v>6</v>
      </c>
      <c r="L111" s="87" t="s">
        <v>28</v>
      </c>
      <c r="M111" s="87">
        <v>7</v>
      </c>
      <c r="N111" s="87" t="s">
        <v>29</v>
      </c>
      <c r="O111" s="87" t="s">
        <v>703</v>
      </c>
      <c r="P111" s="87" t="s">
        <v>43</v>
      </c>
      <c r="Q111" s="87">
        <v>0</v>
      </c>
      <c r="R111" s="87" t="s">
        <v>57</v>
      </c>
      <c r="S111" s="38">
        <v>7000000</v>
      </c>
      <c r="T111" s="38">
        <f>+M111*S111</f>
        <v>49000000</v>
      </c>
      <c r="U111" s="25">
        <f>+T111</f>
        <v>49000000</v>
      </c>
      <c r="V111" s="87" t="s">
        <v>32</v>
      </c>
      <c r="W111" s="87" t="s">
        <v>33</v>
      </c>
      <c r="X111" s="87" t="s">
        <v>637</v>
      </c>
      <c r="Y111" s="92">
        <v>3009133992</v>
      </c>
      <c r="Z111" s="59" t="s">
        <v>699</v>
      </c>
      <c r="AA111" s="87"/>
      <c r="AB111" s="87" t="s">
        <v>106</v>
      </c>
      <c r="AC111" s="87" t="s">
        <v>569</v>
      </c>
      <c r="AD111" s="87" t="s">
        <v>1843</v>
      </c>
      <c r="AE111" s="87"/>
      <c r="AF111" s="87"/>
    </row>
    <row r="112" spans="1:33" s="66" customFormat="1" ht="66" x14ac:dyDescent="0.25">
      <c r="A112" s="87" t="s">
        <v>1223</v>
      </c>
      <c r="B112" s="87" t="s">
        <v>106</v>
      </c>
      <c r="C112" s="36">
        <v>111</v>
      </c>
      <c r="D112" s="87">
        <v>80111600</v>
      </c>
      <c r="E112" s="87"/>
      <c r="F112" s="87"/>
      <c r="G112" s="87" t="s">
        <v>295</v>
      </c>
      <c r="H112" s="87" t="s">
        <v>1224</v>
      </c>
      <c r="I112" s="87" t="s">
        <v>767</v>
      </c>
      <c r="J112" s="87" t="s">
        <v>50</v>
      </c>
      <c r="K112" s="87">
        <v>2</v>
      </c>
      <c r="L112" s="87" t="s">
        <v>60</v>
      </c>
      <c r="M112" s="87">
        <v>4</v>
      </c>
      <c r="N112" s="87" t="s">
        <v>29</v>
      </c>
      <c r="O112" s="87" t="s">
        <v>703</v>
      </c>
      <c r="P112" s="87" t="s">
        <v>43</v>
      </c>
      <c r="Q112" s="87">
        <v>0</v>
      </c>
      <c r="R112" s="87" t="s">
        <v>57</v>
      </c>
      <c r="S112" s="38">
        <v>7000000</v>
      </c>
      <c r="T112" s="38">
        <v>28000000</v>
      </c>
      <c r="U112" s="25">
        <v>28000000</v>
      </c>
      <c r="V112" s="87" t="s">
        <v>32</v>
      </c>
      <c r="W112" s="87" t="s">
        <v>33</v>
      </c>
      <c r="X112" s="87" t="s">
        <v>246</v>
      </c>
      <c r="Y112" s="92">
        <v>3009133992</v>
      </c>
      <c r="Z112" s="59" t="s">
        <v>247</v>
      </c>
      <c r="AA112" s="87"/>
      <c r="AB112" s="87" t="s">
        <v>106</v>
      </c>
      <c r="AC112" s="87" t="s">
        <v>569</v>
      </c>
      <c r="AD112" s="87" t="s">
        <v>248</v>
      </c>
      <c r="AE112" s="87"/>
      <c r="AF112" s="87"/>
      <c r="AG112" s="35"/>
    </row>
    <row r="113" spans="1:33" ht="187.5" customHeight="1" x14ac:dyDescent="0.25">
      <c r="A113" s="87" t="s">
        <v>1225</v>
      </c>
      <c r="B113" s="87" t="s">
        <v>106</v>
      </c>
      <c r="C113" s="36">
        <v>112</v>
      </c>
      <c r="D113" s="87" t="s">
        <v>1226</v>
      </c>
      <c r="E113" s="87"/>
      <c r="F113" s="87"/>
      <c r="G113" s="87" t="s">
        <v>455</v>
      </c>
      <c r="H113" s="87" t="s">
        <v>1227</v>
      </c>
      <c r="I113" s="87" t="s">
        <v>1228</v>
      </c>
      <c r="J113" s="87" t="s">
        <v>50</v>
      </c>
      <c r="K113" s="87">
        <v>2</v>
      </c>
      <c r="L113" s="87" t="s">
        <v>60</v>
      </c>
      <c r="M113" s="87">
        <v>4</v>
      </c>
      <c r="N113" s="87" t="s">
        <v>29</v>
      </c>
      <c r="O113" s="87" t="s">
        <v>703</v>
      </c>
      <c r="P113" s="87" t="s">
        <v>43</v>
      </c>
      <c r="Q113" s="87">
        <v>0</v>
      </c>
      <c r="R113" s="87" t="s">
        <v>57</v>
      </c>
      <c r="S113" s="38">
        <v>7000000</v>
      </c>
      <c r="T113" s="38">
        <v>28000000</v>
      </c>
      <c r="U113" s="25">
        <v>28000000</v>
      </c>
      <c r="V113" s="87" t="s">
        <v>32</v>
      </c>
      <c r="W113" s="87" t="s">
        <v>33</v>
      </c>
      <c r="X113" s="87" t="s">
        <v>637</v>
      </c>
      <c r="Y113" s="92">
        <v>3009133992</v>
      </c>
      <c r="Z113" s="59" t="s">
        <v>638</v>
      </c>
      <c r="AA113" s="87"/>
      <c r="AB113" s="87" t="s">
        <v>106</v>
      </c>
      <c r="AC113" s="87" t="s">
        <v>569</v>
      </c>
      <c r="AD113" s="87" t="s">
        <v>248</v>
      </c>
      <c r="AE113" s="87"/>
      <c r="AF113" s="87"/>
    </row>
    <row r="114" spans="1:33" ht="66" customHeight="1" x14ac:dyDescent="0.25">
      <c r="A114" s="87" t="s">
        <v>1229</v>
      </c>
      <c r="B114" s="87" t="s">
        <v>106</v>
      </c>
      <c r="C114" s="36">
        <v>113</v>
      </c>
      <c r="D114" s="87" t="s">
        <v>1226</v>
      </c>
      <c r="E114" s="87"/>
      <c r="F114" s="87"/>
      <c r="G114" s="87" t="s">
        <v>296</v>
      </c>
      <c r="H114" s="87" t="s">
        <v>26</v>
      </c>
      <c r="I114" s="87" t="s">
        <v>1230</v>
      </c>
      <c r="J114" s="87" t="s">
        <v>27</v>
      </c>
      <c r="K114" s="87">
        <v>1</v>
      </c>
      <c r="L114" s="87" t="s">
        <v>53</v>
      </c>
      <c r="M114" s="87">
        <v>4</v>
      </c>
      <c r="N114" s="87" t="s">
        <v>29</v>
      </c>
      <c r="O114" s="87" t="s">
        <v>703</v>
      </c>
      <c r="P114" s="87" t="s">
        <v>43</v>
      </c>
      <c r="Q114" s="87">
        <v>0</v>
      </c>
      <c r="R114" s="87" t="s">
        <v>57</v>
      </c>
      <c r="S114" s="38">
        <v>7000000</v>
      </c>
      <c r="T114" s="38">
        <v>28000000</v>
      </c>
      <c r="U114" s="25">
        <v>28000000</v>
      </c>
      <c r="V114" s="87" t="s">
        <v>32</v>
      </c>
      <c r="W114" s="87" t="s">
        <v>33</v>
      </c>
      <c r="X114" s="87" t="s">
        <v>1231</v>
      </c>
      <c r="Y114" s="92">
        <v>3009133992</v>
      </c>
      <c r="Z114" s="59" t="s">
        <v>1232</v>
      </c>
      <c r="AA114" s="87"/>
      <c r="AB114" s="87" t="s">
        <v>106</v>
      </c>
      <c r="AC114" s="87" t="s">
        <v>569</v>
      </c>
      <c r="AD114" s="87" t="s">
        <v>248</v>
      </c>
      <c r="AE114" s="87"/>
      <c r="AF114" s="87"/>
    </row>
    <row r="115" spans="1:33" ht="144" customHeight="1" x14ac:dyDescent="0.25">
      <c r="A115" s="87" t="s">
        <v>1233</v>
      </c>
      <c r="B115" s="87" t="s">
        <v>106</v>
      </c>
      <c r="C115" s="36">
        <v>114</v>
      </c>
      <c r="D115" s="87" t="s">
        <v>1234</v>
      </c>
      <c r="E115" s="87"/>
      <c r="F115" s="87"/>
      <c r="G115" s="87" t="s">
        <v>1054</v>
      </c>
      <c r="H115" s="87" t="s">
        <v>26</v>
      </c>
      <c r="I115" s="87" t="s">
        <v>1235</v>
      </c>
      <c r="J115" s="87" t="s">
        <v>50</v>
      </c>
      <c r="K115" s="87">
        <v>2</v>
      </c>
      <c r="L115" s="87" t="s">
        <v>60</v>
      </c>
      <c r="M115" s="87">
        <v>4</v>
      </c>
      <c r="N115" s="87" t="s">
        <v>29</v>
      </c>
      <c r="O115" s="87" t="s">
        <v>703</v>
      </c>
      <c r="P115" s="87" t="s">
        <v>43</v>
      </c>
      <c r="Q115" s="87">
        <v>0</v>
      </c>
      <c r="R115" s="87" t="s">
        <v>57</v>
      </c>
      <c r="S115" s="38">
        <v>7000000</v>
      </c>
      <c r="T115" s="38">
        <v>28000000</v>
      </c>
      <c r="U115" s="25">
        <v>28000000</v>
      </c>
      <c r="V115" s="87" t="s">
        <v>32</v>
      </c>
      <c r="W115" s="87" t="s">
        <v>33</v>
      </c>
      <c r="X115" s="87" t="s">
        <v>637</v>
      </c>
      <c r="Y115" s="92">
        <v>3009133992</v>
      </c>
      <c r="Z115" s="59" t="s">
        <v>638</v>
      </c>
      <c r="AA115" s="87"/>
      <c r="AB115" s="87" t="s">
        <v>106</v>
      </c>
      <c r="AC115" s="87" t="s">
        <v>569</v>
      </c>
      <c r="AD115" s="87" t="s">
        <v>248</v>
      </c>
      <c r="AE115" s="87"/>
      <c r="AF115" s="87"/>
    </row>
    <row r="116" spans="1:33" s="68" customFormat="1" ht="147" customHeight="1" x14ac:dyDescent="0.25">
      <c r="A116" s="87" t="s">
        <v>1236</v>
      </c>
      <c r="B116" s="87" t="s">
        <v>106</v>
      </c>
      <c r="C116" s="36">
        <v>115</v>
      </c>
      <c r="D116" s="87">
        <v>80161500</v>
      </c>
      <c r="E116" s="87"/>
      <c r="F116" s="87"/>
      <c r="G116" s="87" t="s">
        <v>297</v>
      </c>
      <c r="H116" s="87" t="s">
        <v>34</v>
      </c>
      <c r="I116" s="87" t="s">
        <v>647</v>
      </c>
      <c r="J116" s="87" t="s">
        <v>27</v>
      </c>
      <c r="K116" s="87">
        <v>1</v>
      </c>
      <c r="L116" s="87" t="s">
        <v>53</v>
      </c>
      <c r="M116" s="87">
        <v>4</v>
      </c>
      <c r="N116" s="87" t="s">
        <v>29</v>
      </c>
      <c r="O116" s="87" t="s">
        <v>703</v>
      </c>
      <c r="P116" s="87" t="s">
        <v>43</v>
      </c>
      <c r="Q116" s="87">
        <v>0</v>
      </c>
      <c r="R116" s="87" t="s">
        <v>57</v>
      </c>
      <c r="S116" s="38">
        <v>5500000</v>
      </c>
      <c r="T116" s="38">
        <v>22000000</v>
      </c>
      <c r="U116" s="25">
        <v>22000000</v>
      </c>
      <c r="V116" s="87" t="s">
        <v>32</v>
      </c>
      <c r="W116" s="87" t="s">
        <v>33</v>
      </c>
      <c r="X116" s="87" t="s">
        <v>246</v>
      </c>
      <c r="Y116" s="92">
        <v>3009133992</v>
      </c>
      <c r="Z116" s="59" t="s">
        <v>247</v>
      </c>
      <c r="AA116" s="87"/>
      <c r="AB116" s="87" t="s">
        <v>106</v>
      </c>
      <c r="AC116" s="87" t="s">
        <v>569</v>
      </c>
      <c r="AD116" s="87" t="s">
        <v>248</v>
      </c>
      <c r="AE116" s="87"/>
      <c r="AF116" s="87"/>
      <c r="AG116" s="35"/>
    </row>
    <row r="117" spans="1:33" s="68" customFormat="1" ht="100.5" customHeight="1" x14ac:dyDescent="0.25">
      <c r="A117" s="87" t="s">
        <v>1237</v>
      </c>
      <c r="B117" s="87" t="s">
        <v>106</v>
      </c>
      <c r="C117" s="36">
        <v>116</v>
      </c>
      <c r="D117" s="87" t="s">
        <v>1226</v>
      </c>
      <c r="E117" s="87"/>
      <c r="F117" s="87"/>
      <c r="G117" s="87" t="s">
        <v>918</v>
      </c>
      <c r="H117" s="87" t="s">
        <v>26</v>
      </c>
      <c r="I117" s="87" t="s">
        <v>1238</v>
      </c>
      <c r="J117" s="87" t="s">
        <v>50</v>
      </c>
      <c r="K117" s="87">
        <v>2</v>
      </c>
      <c r="L117" s="87" t="s">
        <v>60</v>
      </c>
      <c r="M117" s="87">
        <v>4</v>
      </c>
      <c r="N117" s="87" t="s">
        <v>29</v>
      </c>
      <c r="O117" s="87" t="s">
        <v>703</v>
      </c>
      <c r="P117" s="87" t="s">
        <v>43</v>
      </c>
      <c r="Q117" s="87">
        <v>0</v>
      </c>
      <c r="R117" s="87" t="s">
        <v>57</v>
      </c>
      <c r="S117" s="38">
        <v>4000000</v>
      </c>
      <c r="T117" s="38">
        <v>16000000</v>
      </c>
      <c r="U117" s="25">
        <v>16000000</v>
      </c>
      <c r="V117" s="87" t="s">
        <v>32</v>
      </c>
      <c r="W117" s="87" t="s">
        <v>33</v>
      </c>
      <c r="X117" s="87" t="s">
        <v>561</v>
      </c>
      <c r="Y117" s="92">
        <v>3009133992</v>
      </c>
      <c r="Z117" s="59" t="s">
        <v>562</v>
      </c>
      <c r="AA117" s="87"/>
      <c r="AB117" s="87" t="s">
        <v>106</v>
      </c>
      <c r="AC117" s="87" t="s">
        <v>569</v>
      </c>
      <c r="AD117" s="87" t="s">
        <v>248</v>
      </c>
      <c r="AE117" s="87"/>
      <c r="AF117" s="87"/>
      <c r="AG117" s="35"/>
    </row>
    <row r="118" spans="1:33" s="68" customFormat="1" ht="66" customHeight="1" x14ac:dyDescent="0.25">
      <c r="A118" s="87" t="s">
        <v>1239</v>
      </c>
      <c r="B118" s="87" t="s">
        <v>106</v>
      </c>
      <c r="C118" s="36">
        <v>117</v>
      </c>
      <c r="D118" s="87" t="s">
        <v>1240</v>
      </c>
      <c r="E118" s="87"/>
      <c r="F118" s="87"/>
      <c r="G118" s="87" t="s">
        <v>298</v>
      </c>
      <c r="H118" s="87" t="s">
        <v>26</v>
      </c>
      <c r="I118" s="87" t="s">
        <v>235</v>
      </c>
      <c r="J118" s="87" t="s">
        <v>27</v>
      </c>
      <c r="K118" s="87">
        <v>1</v>
      </c>
      <c r="L118" s="87" t="s">
        <v>53</v>
      </c>
      <c r="M118" s="87">
        <v>4</v>
      </c>
      <c r="N118" s="87" t="s">
        <v>29</v>
      </c>
      <c r="O118" s="87" t="s">
        <v>703</v>
      </c>
      <c r="P118" s="87" t="s">
        <v>43</v>
      </c>
      <c r="Q118" s="87">
        <v>0</v>
      </c>
      <c r="R118" s="87" t="s">
        <v>57</v>
      </c>
      <c r="S118" s="38">
        <v>8000000</v>
      </c>
      <c r="T118" s="38">
        <v>32000000</v>
      </c>
      <c r="U118" s="25">
        <v>32000000</v>
      </c>
      <c r="V118" s="87" t="s">
        <v>32</v>
      </c>
      <c r="W118" s="87" t="s">
        <v>33</v>
      </c>
      <c r="X118" s="87" t="s">
        <v>561</v>
      </c>
      <c r="Y118" s="92">
        <v>3009133992</v>
      </c>
      <c r="Z118" s="59" t="s">
        <v>562</v>
      </c>
      <c r="AA118" s="87"/>
      <c r="AB118" s="87" t="s">
        <v>106</v>
      </c>
      <c r="AC118" s="87" t="s">
        <v>569</v>
      </c>
      <c r="AD118" s="87" t="s">
        <v>248</v>
      </c>
      <c r="AE118" s="87"/>
      <c r="AF118" s="87"/>
      <c r="AG118" s="35"/>
    </row>
    <row r="119" spans="1:33" s="68" customFormat="1" ht="60" customHeight="1" x14ac:dyDescent="0.25">
      <c r="A119" s="7" t="s">
        <v>545</v>
      </c>
      <c r="B119" s="7" t="s">
        <v>106</v>
      </c>
      <c r="C119" s="8">
        <v>118</v>
      </c>
      <c r="D119" s="7" t="s">
        <v>713</v>
      </c>
      <c r="E119" s="7"/>
      <c r="F119" s="7"/>
      <c r="G119" s="7" t="s">
        <v>919</v>
      </c>
      <c r="H119" s="7" t="s">
        <v>202</v>
      </c>
      <c r="I119" s="7" t="s">
        <v>76</v>
      </c>
      <c r="J119" s="7" t="s">
        <v>39</v>
      </c>
      <c r="K119" s="7">
        <v>9</v>
      </c>
      <c r="L119" s="7" t="s">
        <v>28</v>
      </c>
      <c r="M119" s="7">
        <v>4</v>
      </c>
      <c r="N119" s="7" t="s">
        <v>241</v>
      </c>
      <c r="O119" s="7" t="s">
        <v>705</v>
      </c>
      <c r="P119" s="7" t="s">
        <v>43</v>
      </c>
      <c r="Q119" s="7">
        <v>0</v>
      </c>
      <c r="R119" s="7" t="s">
        <v>57</v>
      </c>
      <c r="S119" s="40">
        <v>0</v>
      </c>
      <c r="T119" s="40">
        <v>16275000.000000004</v>
      </c>
      <c r="U119" s="43">
        <f>+T119</f>
        <v>16275000.000000004</v>
      </c>
      <c r="V119" s="7" t="s">
        <v>32</v>
      </c>
      <c r="W119" s="7" t="s">
        <v>33</v>
      </c>
      <c r="X119" s="7" t="s">
        <v>561</v>
      </c>
      <c r="Y119" s="16">
        <v>3009133992</v>
      </c>
      <c r="Z119" s="21" t="s">
        <v>562</v>
      </c>
      <c r="AA119" s="7"/>
      <c r="AB119" s="7" t="s">
        <v>106</v>
      </c>
      <c r="AC119" s="7" t="s">
        <v>623</v>
      </c>
      <c r="AD119" s="7" t="s">
        <v>2295</v>
      </c>
      <c r="AE119" s="7"/>
      <c r="AF119" s="7"/>
      <c r="AG119" s="35"/>
    </row>
    <row r="120" spans="1:33" s="68" customFormat="1" ht="115.5" x14ac:dyDescent="0.25">
      <c r="A120" s="87" t="s">
        <v>1241</v>
      </c>
      <c r="B120" s="87" t="s">
        <v>106</v>
      </c>
      <c r="C120" s="36">
        <v>119</v>
      </c>
      <c r="D120" s="87" t="s">
        <v>1242</v>
      </c>
      <c r="E120" s="87"/>
      <c r="F120" s="87"/>
      <c r="G120" s="87" t="s">
        <v>920</v>
      </c>
      <c r="H120" s="87" t="s">
        <v>1243</v>
      </c>
      <c r="I120" s="87" t="s">
        <v>116</v>
      </c>
      <c r="J120" s="87" t="s">
        <v>50</v>
      </c>
      <c r="K120" s="87">
        <v>2</v>
      </c>
      <c r="L120" s="87" t="s">
        <v>28</v>
      </c>
      <c r="M120" s="87">
        <v>10</v>
      </c>
      <c r="N120" s="87" t="s">
        <v>193</v>
      </c>
      <c r="O120" s="87" t="s">
        <v>703</v>
      </c>
      <c r="P120" s="87" t="s">
        <v>310</v>
      </c>
      <c r="Q120" s="87">
        <v>1</v>
      </c>
      <c r="R120" s="87" t="s">
        <v>57</v>
      </c>
      <c r="S120" s="38">
        <v>0</v>
      </c>
      <c r="T120" s="38">
        <v>2103900000</v>
      </c>
      <c r="U120" s="25">
        <v>2103900000</v>
      </c>
      <c r="V120" s="87" t="s">
        <v>32</v>
      </c>
      <c r="W120" s="87" t="s">
        <v>33</v>
      </c>
      <c r="X120" s="87" t="s">
        <v>254</v>
      </c>
      <c r="Y120" s="92">
        <v>3009133992</v>
      </c>
      <c r="Z120" s="59" t="s">
        <v>563</v>
      </c>
      <c r="AA120" s="87"/>
      <c r="AB120" s="87" t="s">
        <v>106</v>
      </c>
      <c r="AC120" s="87" t="s">
        <v>1244</v>
      </c>
      <c r="AD120" s="87" t="s">
        <v>1245</v>
      </c>
      <c r="AE120" s="87"/>
      <c r="AF120" s="87"/>
      <c r="AG120" s="35"/>
    </row>
    <row r="121" spans="1:33" s="68" customFormat="1" ht="99" customHeight="1" x14ac:dyDescent="0.25">
      <c r="A121" s="87" t="s">
        <v>549</v>
      </c>
      <c r="B121" s="87" t="s">
        <v>106</v>
      </c>
      <c r="C121" s="36">
        <v>120</v>
      </c>
      <c r="D121" s="87">
        <v>43212115</v>
      </c>
      <c r="E121" s="87"/>
      <c r="F121" s="87"/>
      <c r="G121" s="87" t="s">
        <v>921</v>
      </c>
      <c r="H121" s="87" t="s">
        <v>201</v>
      </c>
      <c r="I121" s="87" t="s">
        <v>116</v>
      </c>
      <c r="J121" s="87" t="s">
        <v>82</v>
      </c>
      <c r="K121" s="87">
        <v>10</v>
      </c>
      <c r="L121" s="87" t="s">
        <v>62</v>
      </c>
      <c r="M121" s="87">
        <v>2</v>
      </c>
      <c r="N121" s="87" t="s">
        <v>134</v>
      </c>
      <c r="O121" s="87" t="s">
        <v>707</v>
      </c>
      <c r="P121" s="87" t="s">
        <v>43</v>
      </c>
      <c r="Q121" s="87">
        <v>1</v>
      </c>
      <c r="R121" s="87" t="s">
        <v>57</v>
      </c>
      <c r="S121" s="38">
        <v>12500000</v>
      </c>
      <c r="T121" s="38">
        <v>12500000</v>
      </c>
      <c r="U121" s="38">
        <v>12500000</v>
      </c>
      <c r="V121" s="87" t="s">
        <v>32</v>
      </c>
      <c r="W121" s="87" t="s">
        <v>33</v>
      </c>
      <c r="X121" s="87" t="s">
        <v>254</v>
      </c>
      <c r="Y121" s="92">
        <v>3009133992</v>
      </c>
      <c r="Z121" s="59" t="s">
        <v>563</v>
      </c>
      <c r="AA121" s="87"/>
      <c r="AB121" s="87" t="s">
        <v>106</v>
      </c>
      <c r="AC121" s="87" t="s">
        <v>693</v>
      </c>
      <c r="AD121" s="87" t="s">
        <v>2362</v>
      </c>
      <c r="AE121" s="87"/>
      <c r="AF121" s="87"/>
      <c r="AG121" s="35"/>
    </row>
    <row r="122" spans="1:33" s="69" customFormat="1" ht="66" customHeight="1" x14ac:dyDescent="0.25">
      <c r="A122" s="87" t="s">
        <v>550</v>
      </c>
      <c r="B122" s="87" t="s">
        <v>106</v>
      </c>
      <c r="C122" s="36">
        <v>121</v>
      </c>
      <c r="D122" s="87" t="s">
        <v>458</v>
      </c>
      <c r="E122" s="87"/>
      <c r="F122" s="87"/>
      <c r="G122" s="87" t="s">
        <v>922</v>
      </c>
      <c r="H122" s="87" t="s">
        <v>201</v>
      </c>
      <c r="I122" s="87" t="s">
        <v>116</v>
      </c>
      <c r="J122" s="87" t="s">
        <v>53</v>
      </c>
      <c r="K122" s="87">
        <v>5</v>
      </c>
      <c r="L122" s="87" t="s">
        <v>53</v>
      </c>
      <c r="M122" s="87">
        <v>2</v>
      </c>
      <c r="N122" s="87" t="s">
        <v>134</v>
      </c>
      <c r="O122" s="87" t="s">
        <v>707</v>
      </c>
      <c r="P122" s="87" t="s">
        <v>43</v>
      </c>
      <c r="Q122" s="87">
        <v>0</v>
      </c>
      <c r="R122" s="87" t="s">
        <v>57</v>
      </c>
      <c r="S122" s="38"/>
      <c r="T122" s="38">
        <v>30000000</v>
      </c>
      <c r="U122" s="25">
        <f>+T122</f>
        <v>30000000</v>
      </c>
      <c r="V122" s="87" t="s">
        <v>32</v>
      </c>
      <c r="W122" s="87" t="s">
        <v>33</v>
      </c>
      <c r="X122" s="87" t="s">
        <v>254</v>
      </c>
      <c r="Y122" s="87">
        <v>3009133992</v>
      </c>
      <c r="Z122" s="59" t="s">
        <v>563</v>
      </c>
      <c r="AA122" s="87"/>
      <c r="AB122" s="87" t="s">
        <v>106</v>
      </c>
      <c r="AC122" s="87" t="s">
        <v>695</v>
      </c>
      <c r="AD122" s="87" t="s">
        <v>1535</v>
      </c>
      <c r="AE122" s="87"/>
      <c r="AF122" s="87"/>
      <c r="AG122" s="35"/>
    </row>
    <row r="123" spans="1:33" s="85" customFormat="1" ht="55.15" customHeight="1" x14ac:dyDescent="0.25">
      <c r="A123" s="87" t="s">
        <v>1246</v>
      </c>
      <c r="B123" s="87" t="s">
        <v>106</v>
      </c>
      <c r="C123" s="36">
        <v>122</v>
      </c>
      <c r="D123" s="87">
        <v>80111600</v>
      </c>
      <c r="E123" s="87"/>
      <c r="F123" s="87"/>
      <c r="G123" s="87" t="s">
        <v>662</v>
      </c>
      <c r="H123" s="87" t="s">
        <v>26</v>
      </c>
      <c r="I123" s="87" t="s">
        <v>1247</v>
      </c>
      <c r="J123" s="87" t="s">
        <v>27</v>
      </c>
      <c r="K123" s="87">
        <v>1</v>
      </c>
      <c r="L123" s="87" t="s">
        <v>53</v>
      </c>
      <c r="M123" s="87">
        <v>4</v>
      </c>
      <c r="N123" s="87" t="s">
        <v>29</v>
      </c>
      <c r="O123" s="87" t="s">
        <v>703</v>
      </c>
      <c r="P123" s="87" t="s">
        <v>43</v>
      </c>
      <c r="Q123" s="87">
        <v>0</v>
      </c>
      <c r="R123" s="87" t="s">
        <v>57</v>
      </c>
      <c r="S123" s="38">
        <v>11000000</v>
      </c>
      <c r="T123" s="38">
        <v>44000000</v>
      </c>
      <c r="U123" s="25">
        <v>44000000</v>
      </c>
      <c r="V123" s="87" t="s">
        <v>32</v>
      </c>
      <c r="W123" s="87" t="s">
        <v>33</v>
      </c>
      <c r="X123" s="87" t="s">
        <v>637</v>
      </c>
      <c r="Y123" s="92">
        <v>3009133992</v>
      </c>
      <c r="Z123" s="59" t="s">
        <v>699</v>
      </c>
      <c r="AA123" s="14"/>
      <c r="AB123" s="87" t="s">
        <v>106</v>
      </c>
      <c r="AC123" s="87" t="s">
        <v>693</v>
      </c>
      <c r="AD123" s="87" t="s">
        <v>694</v>
      </c>
      <c r="AE123" s="87"/>
      <c r="AF123" s="87"/>
      <c r="AG123" s="35"/>
    </row>
    <row r="124" spans="1:33" ht="115.5" x14ac:dyDescent="0.25">
      <c r="A124" s="87" t="s">
        <v>1248</v>
      </c>
      <c r="B124" s="87" t="s">
        <v>106</v>
      </c>
      <c r="C124" s="36">
        <v>123</v>
      </c>
      <c r="D124" s="87">
        <v>80111600</v>
      </c>
      <c r="E124" s="87"/>
      <c r="F124" s="87"/>
      <c r="G124" s="87" t="s">
        <v>923</v>
      </c>
      <c r="H124" s="87" t="s">
        <v>26</v>
      </c>
      <c r="I124" s="87" t="s">
        <v>116</v>
      </c>
      <c r="J124" s="87" t="s">
        <v>50</v>
      </c>
      <c r="K124" s="87">
        <v>2</v>
      </c>
      <c r="L124" s="87" t="s">
        <v>60</v>
      </c>
      <c r="M124" s="87">
        <v>4</v>
      </c>
      <c r="N124" s="87" t="s">
        <v>29</v>
      </c>
      <c r="O124" s="87" t="s">
        <v>703</v>
      </c>
      <c r="P124" s="87" t="s">
        <v>43</v>
      </c>
      <c r="Q124" s="87">
        <v>0</v>
      </c>
      <c r="R124" s="87" t="s">
        <v>57</v>
      </c>
      <c r="S124" s="38">
        <v>10500000</v>
      </c>
      <c r="T124" s="38">
        <v>42000000</v>
      </c>
      <c r="U124" s="25">
        <v>42000000</v>
      </c>
      <c r="V124" s="87" t="s">
        <v>32</v>
      </c>
      <c r="W124" s="87" t="s">
        <v>33</v>
      </c>
      <c r="X124" s="87" t="s">
        <v>254</v>
      </c>
      <c r="Y124" s="92">
        <v>3009133992</v>
      </c>
      <c r="Z124" s="59" t="s">
        <v>563</v>
      </c>
      <c r="AA124" s="87"/>
      <c r="AB124" s="87" t="s">
        <v>106</v>
      </c>
      <c r="AC124" s="87" t="s">
        <v>693</v>
      </c>
      <c r="AD124" s="87" t="s">
        <v>1249</v>
      </c>
      <c r="AE124" s="87"/>
      <c r="AF124" s="87"/>
    </row>
    <row r="125" spans="1:33" s="62" customFormat="1" ht="126" customHeight="1" x14ac:dyDescent="0.25">
      <c r="A125" s="87" t="s">
        <v>1250</v>
      </c>
      <c r="B125" s="87" t="s">
        <v>106</v>
      </c>
      <c r="C125" s="36">
        <v>124</v>
      </c>
      <c r="D125" s="87">
        <v>80111600</v>
      </c>
      <c r="E125" s="87"/>
      <c r="F125" s="87"/>
      <c r="G125" s="87" t="s">
        <v>649</v>
      </c>
      <c r="H125" s="87" t="s">
        <v>26</v>
      </c>
      <c r="I125" s="87" t="s">
        <v>1251</v>
      </c>
      <c r="J125" s="87" t="s">
        <v>27</v>
      </c>
      <c r="K125" s="87">
        <v>1</v>
      </c>
      <c r="L125" s="87" t="s">
        <v>60</v>
      </c>
      <c r="M125" s="87">
        <v>4</v>
      </c>
      <c r="N125" s="87" t="s">
        <v>29</v>
      </c>
      <c r="O125" s="87" t="s">
        <v>703</v>
      </c>
      <c r="P125" s="87" t="s">
        <v>43</v>
      </c>
      <c r="Q125" s="87">
        <v>0</v>
      </c>
      <c r="R125" s="87" t="s">
        <v>57</v>
      </c>
      <c r="S125" s="38">
        <v>7000000</v>
      </c>
      <c r="T125" s="38">
        <v>28000000</v>
      </c>
      <c r="U125" s="25">
        <v>28000000</v>
      </c>
      <c r="V125" s="87" t="s">
        <v>32</v>
      </c>
      <c r="W125" s="87" t="s">
        <v>33</v>
      </c>
      <c r="X125" s="87" t="s">
        <v>254</v>
      </c>
      <c r="Y125" s="92">
        <v>3009133992</v>
      </c>
      <c r="Z125" s="59" t="s">
        <v>563</v>
      </c>
      <c r="AA125" s="87"/>
      <c r="AB125" s="87" t="s">
        <v>106</v>
      </c>
      <c r="AC125" s="87" t="s">
        <v>693</v>
      </c>
      <c r="AD125" s="87" t="s">
        <v>1252</v>
      </c>
      <c r="AE125" s="87"/>
      <c r="AF125" s="87"/>
      <c r="AG125" s="35"/>
    </row>
    <row r="126" spans="1:33" ht="128.25" customHeight="1" x14ac:dyDescent="0.25">
      <c r="A126" s="87" t="s">
        <v>1253</v>
      </c>
      <c r="B126" s="87" t="s">
        <v>106</v>
      </c>
      <c r="C126" s="36">
        <v>125</v>
      </c>
      <c r="D126" s="87">
        <v>80111600</v>
      </c>
      <c r="E126" s="87"/>
      <c r="F126" s="87"/>
      <c r="G126" s="87" t="s">
        <v>650</v>
      </c>
      <c r="H126" s="87" t="s">
        <v>34</v>
      </c>
      <c r="I126" s="87" t="s">
        <v>1254</v>
      </c>
      <c r="J126" s="87" t="s">
        <v>27</v>
      </c>
      <c r="K126" s="87">
        <v>1</v>
      </c>
      <c r="L126" s="87" t="s">
        <v>53</v>
      </c>
      <c r="M126" s="87">
        <v>4</v>
      </c>
      <c r="N126" s="87" t="s">
        <v>29</v>
      </c>
      <c r="O126" s="87" t="s">
        <v>703</v>
      </c>
      <c r="P126" s="87" t="s">
        <v>43</v>
      </c>
      <c r="Q126" s="87">
        <v>0</v>
      </c>
      <c r="R126" s="87" t="s">
        <v>57</v>
      </c>
      <c r="S126" s="38">
        <v>3500000</v>
      </c>
      <c r="T126" s="38">
        <v>14000000</v>
      </c>
      <c r="U126" s="25">
        <v>14000000</v>
      </c>
      <c r="V126" s="87" t="s">
        <v>32</v>
      </c>
      <c r="W126" s="87" t="s">
        <v>33</v>
      </c>
      <c r="X126" s="87" t="s">
        <v>254</v>
      </c>
      <c r="Y126" s="92">
        <v>3009133992</v>
      </c>
      <c r="Z126" s="59" t="s">
        <v>563</v>
      </c>
      <c r="AA126" s="87"/>
      <c r="AB126" s="87" t="s">
        <v>106</v>
      </c>
      <c r="AC126" s="87" t="s">
        <v>693</v>
      </c>
      <c r="AD126" s="87" t="s">
        <v>694</v>
      </c>
      <c r="AE126" s="87"/>
      <c r="AF126" s="87"/>
    </row>
    <row r="127" spans="1:33" ht="162" customHeight="1" x14ac:dyDescent="0.25">
      <c r="A127" s="87" t="s">
        <v>1255</v>
      </c>
      <c r="B127" s="87" t="s">
        <v>106</v>
      </c>
      <c r="C127" s="36">
        <v>126</v>
      </c>
      <c r="D127" s="87">
        <v>80111600</v>
      </c>
      <c r="E127" s="87"/>
      <c r="F127" s="87"/>
      <c r="G127" s="87" t="s">
        <v>663</v>
      </c>
      <c r="H127" s="87" t="s">
        <v>34</v>
      </c>
      <c r="I127" s="87" t="s">
        <v>1256</v>
      </c>
      <c r="J127" s="87" t="s">
        <v>27</v>
      </c>
      <c r="K127" s="87">
        <v>1</v>
      </c>
      <c r="L127" s="87" t="s">
        <v>53</v>
      </c>
      <c r="M127" s="87">
        <v>4</v>
      </c>
      <c r="N127" s="87" t="s">
        <v>29</v>
      </c>
      <c r="O127" s="87" t="s">
        <v>703</v>
      </c>
      <c r="P127" s="87" t="s">
        <v>43</v>
      </c>
      <c r="Q127" s="87">
        <v>0</v>
      </c>
      <c r="R127" s="87" t="s">
        <v>57</v>
      </c>
      <c r="S127" s="38">
        <v>3500000</v>
      </c>
      <c r="T127" s="38">
        <v>14000000</v>
      </c>
      <c r="U127" s="25">
        <v>14000000</v>
      </c>
      <c r="V127" s="87" t="s">
        <v>32</v>
      </c>
      <c r="W127" s="87" t="s">
        <v>33</v>
      </c>
      <c r="X127" s="87" t="s">
        <v>254</v>
      </c>
      <c r="Y127" s="92">
        <v>3009133992</v>
      </c>
      <c r="Z127" s="59" t="s">
        <v>563</v>
      </c>
      <c r="AA127" s="87"/>
      <c r="AB127" s="87" t="s">
        <v>106</v>
      </c>
      <c r="AC127" s="87" t="s">
        <v>693</v>
      </c>
      <c r="AD127" s="87" t="s">
        <v>694</v>
      </c>
      <c r="AE127" s="87"/>
      <c r="AF127" s="87"/>
    </row>
    <row r="128" spans="1:33" ht="192.75" customHeight="1" x14ac:dyDescent="0.25">
      <c r="A128" s="87" t="s">
        <v>1257</v>
      </c>
      <c r="B128" s="87" t="s">
        <v>106</v>
      </c>
      <c r="C128" s="36">
        <v>127</v>
      </c>
      <c r="D128" s="87">
        <v>80111600</v>
      </c>
      <c r="E128" s="87"/>
      <c r="F128" s="87"/>
      <c r="G128" s="87" t="s">
        <v>651</v>
      </c>
      <c r="H128" s="87" t="s">
        <v>34</v>
      </c>
      <c r="I128" s="87" t="s">
        <v>1258</v>
      </c>
      <c r="J128" s="87" t="s">
        <v>27</v>
      </c>
      <c r="K128" s="87">
        <v>1</v>
      </c>
      <c r="L128" s="87" t="s">
        <v>53</v>
      </c>
      <c r="M128" s="87">
        <v>4</v>
      </c>
      <c r="N128" s="87" t="s">
        <v>29</v>
      </c>
      <c r="O128" s="87" t="s">
        <v>703</v>
      </c>
      <c r="P128" s="87" t="s">
        <v>43</v>
      </c>
      <c r="Q128" s="87">
        <v>0</v>
      </c>
      <c r="R128" s="87" t="s">
        <v>57</v>
      </c>
      <c r="S128" s="38">
        <v>5000000</v>
      </c>
      <c r="T128" s="38">
        <v>20000000</v>
      </c>
      <c r="U128" s="25">
        <v>20000000</v>
      </c>
      <c r="V128" s="87" t="s">
        <v>32</v>
      </c>
      <c r="W128" s="87" t="s">
        <v>33</v>
      </c>
      <c r="X128" s="87" t="s">
        <v>254</v>
      </c>
      <c r="Y128" s="92">
        <v>3009133992</v>
      </c>
      <c r="Z128" s="59" t="s">
        <v>563</v>
      </c>
      <c r="AA128" s="87"/>
      <c r="AB128" s="87" t="s">
        <v>106</v>
      </c>
      <c r="AC128" s="87" t="s">
        <v>693</v>
      </c>
      <c r="AD128" s="87" t="s">
        <v>694</v>
      </c>
      <c r="AE128" s="87"/>
      <c r="AF128" s="87"/>
    </row>
    <row r="129" spans="1:33" ht="138" customHeight="1" x14ac:dyDescent="0.25">
      <c r="A129" s="7" t="s">
        <v>551</v>
      </c>
      <c r="B129" s="7" t="s">
        <v>106</v>
      </c>
      <c r="C129" s="8">
        <v>128</v>
      </c>
      <c r="D129" s="7">
        <v>80111600</v>
      </c>
      <c r="E129" s="7"/>
      <c r="F129" s="7"/>
      <c r="G129" s="7" t="s">
        <v>924</v>
      </c>
      <c r="H129" s="7" t="s">
        <v>26</v>
      </c>
      <c r="I129" s="7" t="s">
        <v>41</v>
      </c>
      <c r="J129" s="7" t="s">
        <v>60</v>
      </c>
      <c r="K129" s="7">
        <v>6</v>
      </c>
      <c r="L129" s="7" t="s">
        <v>39</v>
      </c>
      <c r="M129" s="7">
        <v>4</v>
      </c>
      <c r="N129" s="7" t="s">
        <v>29</v>
      </c>
      <c r="O129" s="7" t="s">
        <v>703</v>
      </c>
      <c r="P129" s="7" t="s">
        <v>43</v>
      </c>
      <c r="Q129" s="7">
        <v>0</v>
      </c>
      <c r="R129" s="7" t="s">
        <v>57</v>
      </c>
      <c r="S129" s="40">
        <v>6000000</v>
      </c>
      <c r="T129" s="40">
        <f>+M129*S129</f>
        <v>24000000</v>
      </c>
      <c r="U129" s="43">
        <f>+T129</f>
        <v>24000000</v>
      </c>
      <c r="V129" s="7" t="s">
        <v>32</v>
      </c>
      <c r="W129" s="7" t="s">
        <v>33</v>
      </c>
      <c r="X129" s="7" t="s">
        <v>254</v>
      </c>
      <c r="Y129" s="16">
        <v>3009133992</v>
      </c>
      <c r="Z129" s="21" t="s">
        <v>563</v>
      </c>
      <c r="AA129" s="7"/>
      <c r="AB129" s="7" t="s">
        <v>106</v>
      </c>
      <c r="AC129" s="7" t="s">
        <v>285</v>
      </c>
      <c r="AD129" s="7" t="s">
        <v>1945</v>
      </c>
      <c r="AE129" s="7"/>
      <c r="AF129" s="7"/>
    </row>
    <row r="130" spans="1:33" ht="159" customHeight="1" x14ac:dyDescent="0.25">
      <c r="A130" s="87" t="s">
        <v>1259</v>
      </c>
      <c r="B130" s="87" t="s">
        <v>106</v>
      </c>
      <c r="C130" s="36">
        <v>129</v>
      </c>
      <c r="D130" s="87">
        <v>80111600</v>
      </c>
      <c r="E130" s="87"/>
      <c r="F130" s="87"/>
      <c r="G130" s="87" t="s">
        <v>255</v>
      </c>
      <c r="H130" s="87" t="s">
        <v>34</v>
      </c>
      <c r="I130" s="87" t="s">
        <v>1260</v>
      </c>
      <c r="J130" s="87" t="s">
        <v>27</v>
      </c>
      <c r="K130" s="87">
        <v>1</v>
      </c>
      <c r="L130" s="87" t="s">
        <v>53</v>
      </c>
      <c r="M130" s="87">
        <v>4</v>
      </c>
      <c r="N130" s="87" t="s">
        <v>29</v>
      </c>
      <c r="O130" s="87" t="s">
        <v>703</v>
      </c>
      <c r="P130" s="87" t="s">
        <v>43</v>
      </c>
      <c r="Q130" s="87">
        <v>0</v>
      </c>
      <c r="R130" s="87" t="s">
        <v>57</v>
      </c>
      <c r="S130" s="38">
        <v>3000000</v>
      </c>
      <c r="T130" s="38">
        <v>12000000</v>
      </c>
      <c r="U130" s="25">
        <v>12000000</v>
      </c>
      <c r="V130" s="87" t="s">
        <v>32</v>
      </c>
      <c r="W130" s="87" t="s">
        <v>33</v>
      </c>
      <c r="X130" s="87" t="s">
        <v>254</v>
      </c>
      <c r="Y130" s="92">
        <v>3009133992</v>
      </c>
      <c r="Z130" s="59" t="s">
        <v>563</v>
      </c>
      <c r="AA130" s="87"/>
      <c r="AB130" s="87" t="s">
        <v>106</v>
      </c>
      <c r="AC130" s="87" t="s">
        <v>693</v>
      </c>
      <c r="AD130" s="87" t="s">
        <v>694</v>
      </c>
      <c r="AE130" s="87"/>
      <c r="AF130" s="87"/>
    </row>
    <row r="131" spans="1:33" ht="136.5" customHeight="1" x14ac:dyDescent="0.25">
      <c r="A131" s="7" t="s">
        <v>552</v>
      </c>
      <c r="B131" s="7" t="s">
        <v>106</v>
      </c>
      <c r="C131" s="8">
        <v>130</v>
      </c>
      <c r="D131" s="7">
        <v>80161500</v>
      </c>
      <c r="E131" s="7"/>
      <c r="F131" s="7"/>
      <c r="G131" s="7" t="s">
        <v>925</v>
      </c>
      <c r="H131" s="7" t="s">
        <v>201</v>
      </c>
      <c r="I131" s="7" t="s">
        <v>116</v>
      </c>
      <c r="J131" s="7" t="s">
        <v>53</v>
      </c>
      <c r="K131" s="7">
        <v>5</v>
      </c>
      <c r="L131" s="7" t="s">
        <v>28</v>
      </c>
      <c r="M131" s="7">
        <v>8</v>
      </c>
      <c r="N131" s="7" t="s">
        <v>193</v>
      </c>
      <c r="O131" s="7" t="s">
        <v>703</v>
      </c>
      <c r="P131" s="7" t="s">
        <v>30</v>
      </c>
      <c r="Q131" s="7">
        <v>1</v>
      </c>
      <c r="R131" s="7" t="s">
        <v>57</v>
      </c>
      <c r="S131" s="40">
        <v>0</v>
      </c>
      <c r="T131" s="40">
        <v>322100000</v>
      </c>
      <c r="U131" s="43">
        <f>+T131</f>
        <v>322100000</v>
      </c>
      <c r="V131" s="7" t="s">
        <v>32</v>
      </c>
      <c r="W131" s="7" t="s">
        <v>33</v>
      </c>
      <c r="X131" s="7" t="s">
        <v>254</v>
      </c>
      <c r="Y131" s="16">
        <v>3009133992</v>
      </c>
      <c r="Z131" s="21" t="s">
        <v>632</v>
      </c>
      <c r="AA131" s="7"/>
      <c r="AB131" s="7" t="s">
        <v>106</v>
      </c>
      <c r="AC131" s="7" t="s">
        <v>693</v>
      </c>
      <c r="AD131" s="7" t="s">
        <v>1818</v>
      </c>
      <c r="AE131" s="7"/>
      <c r="AF131" s="7"/>
    </row>
    <row r="132" spans="1:33" ht="109.5" customHeight="1" x14ac:dyDescent="0.25">
      <c r="A132" s="7" t="s">
        <v>553</v>
      </c>
      <c r="B132" s="7" t="s">
        <v>106</v>
      </c>
      <c r="C132" s="8">
        <v>131</v>
      </c>
      <c r="D132" s="7" t="s">
        <v>713</v>
      </c>
      <c r="E132" s="7"/>
      <c r="F132" s="7"/>
      <c r="G132" s="7" t="s">
        <v>926</v>
      </c>
      <c r="H132" s="7" t="s">
        <v>202</v>
      </c>
      <c r="I132" s="7"/>
      <c r="J132" s="7" t="s">
        <v>42</v>
      </c>
      <c r="K132" s="7">
        <v>3</v>
      </c>
      <c r="L132" s="7" t="s">
        <v>82</v>
      </c>
      <c r="M132" s="7">
        <v>4</v>
      </c>
      <c r="N132" s="7" t="s">
        <v>208</v>
      </c>
      <c r="O132" s="7" t="s">
        <v>706</v>
      </c>
      <c r="P132" s="7" t="s">
        <v>43</v>
      </c>
      <c r="Q132" s="7">
        <v>0</v>
      </c>
      <c r="R132" s="7" t="s">
        <v>57</v>
      </c>
      <c r="S132" s="40">
        <v>0</v>
      </c>
      <c r="T132" s="40">
        <v>269425000</v>
      </c>
      <c r="U132" s="43">
        <f>+T132</f>
        <v>269425000</v>
      </c>
      <c r="V132" s="7" t="s">
        <v>32</v>
      </c>
      <c r="W132" s="7" t="s">
        <v>33</v>
      </c>
      <c r="X132" s="7" t="s">
        <v>697</v>
      </c>
      <c r="Y132" s="16">
        <v>3009133992</v>
      </c>
      <c r="Z132" s="21" t="s">
        <v>239</v>
      </c>
      <c r="AA132" s="7"/>
      <c r="AB132" s="7" t="s">
        <v>106</v>
      </c>
      <c r="AC132" s="7" t="s">
        <v>569</v>
      </c>
      <c r="AD132" s="7" t="s">
        <v>1525</v>
      </c>
      <c r="AE132" s="7"/>
      <c r="AF132" s="7"/>
    </row>
    <row r="133" spans="1:33" s="62" customFormat="1" ht="131.25" customHeight="1" x14ac:dyDescent="0.25">
      <c r="A133" s="87" t="s">
        <v>554</v>
      </c>
      <c r="B133" s="87" t="s">
        <v>106</v>
      </c>
      <c r="C133" s="36">
        <v>132</v>
      </c>
      <c r="D133" s="87" t="s">
        <v>1544</v>
      </c>
      <c r="E133" s="87"/>
      <c r="F133" s="87"/>
      <c r="G133" s="87" t="s">
        <v>1533</v>
      </c>
      <c r="H133" s="87" t="s">
        <v>202</v>
      </c>
      <c r="I133" s="87"/>
      <c r="J133" s="87" t="s">
        <v>53</v>
      </c>
      <c r="K133" s="87">
        <v>5</v>
      </c>
      <c r="L133" s="87" t="s">
        <v>39</v>
      </c>
      <c r="M133" s="87">
        <v>2</v>
      </c>
      <c r="N133" s="87" t="s">
        <v>241</v>
      </c>
      <c r="O133" s="87" t="s">
        <v>705</v>
      </c>
      <c r="P133" s="87" t="s">
        <v>43</v>
      </c>
      <c r="Q133" s="87">
        <v>0</v>
      </c>
      <c r="R133" s="87" t="s">
        <v>57</v>
      </c>
      <c r="S133" s="38">
        <v>0</v>
      </c>
      <c r="T133" s="38">
        <v>58000000</v>
      </c>
      <c r="U133" s="25">
        <f>+T133</f>
        <v>58000000</v>
      </c>
      <c r="V133" s="87" t="s">
        <v>32</v>
      </c>
      <c r="W133" s="87" t="s">
        <v>33</v>
      </c>
      <c r="X133" s="87" t="s">
        <v>768</v>
      </c>
      <c r="Y133" s="92">
        <v>3009133992</v>
      </c>
      <c r="Z133" s="59" t="s">
        <v>769</v>
      </c>
      <c r="AA133" s="87"/>
      <c r="AB133" s="87" t="s">
        <v>106</v>
      </c>
      <c r="AC133" s="87" t="s">
        <v>569</v>
      </c>
      <c r="AD133" s="87" t="s">
        <v>248</v>
      </c>
      <c r="AE133" s="87"/>
      <c r="AF133" s="87"/>
      <c r="AG133" s="35"/>
    </row>
    <row r="134" spans="1:33" s="62" customFormat="1" ht="115.5" x14ac:dyDescent="0.25">
      <c r="A134" s="87" t="s">
        <v>555</v>
      </c>
      <c r="B134" s="87" t="s">
        <v>106</v>
      </c>
      <c r="C134" s="36">
        <v>133</v>
      </c>
      <c r="D134" s="87" t="s">
        <v>713</v>
      </c>
      <c r="E134" s="87"/>
      <c r="F134" s="87"/>
      <c r="G134" s="87" t="s">
        <v>1543</v>
      </c>
      <c r="H134" s="87" t="s">
        <v>202</v>
      </c>
      <c r="I134" s="87"/>
      <c r="J134" s="87" t="s">
        <v>60</v>
      </c>
      <c r="K134" s="87">
        <v>6</v>
      </c>
      <c r="L134" s="87" t="s">
        <v>82</v>
      </c>
      <c r="M134" s="87">
        <v>3</v>
      </c>
      <c r="N134" s="87" t="s">
        <v>208</v>
      </c>
      <c r="O134" s="87" t="s">
        <v>706</v>
      </c>
      <c r="P134" s="87" t="s">
        <v>43</v>
      </c>
      <c r="Q134" s="87">
        <v>0</v>
      </c>
      <c r="R134" s="87" t="s">
        <v>57</v>
      </c>
      <c r="S134" s="38">
        <v>0</v>
      </c>
      <c r="T134" s="38">
        <v>218000000</v>
      </c>
      <c r="U134" s="25">
        <f>+T134</f>
        <v>218000000</v>
      </c>
      <c r="V134" s="87" t="s">
        <v>32</v>
      </c>
      <c r="W134" s="87" t="s">
        <v>33</v>
      </c>
      <c r="X134" s="87" t="s">
        <v>697</v>
      </c>
      <c r="Y134" s="92">
        <v>3009133992</v>
      </c>
      <c r="Z134" s="59" t="s">
        <v>239</v>
      </c>
      <c r="AA134" s="87"/>
      <c r="AB134" s="87" t="s">
        <v>106</v>
      </c>
      <c r="AC134" s="87" t="s">
        <v>569</v>
      </c>
      <c r="AD134" s="87" t="s">
        <v>1880</v>
      </c>
      <c r="AE134" s="87"/>
      <c r="AF134" s="87"/>
      <c r="AG134" s="35"/>
    </row>
    <row r="135" spans="1:33" ht="102.75" customHeight="1" x14ac:dyDescent="0.25">
      <c r="A135" s="11" t="s">
        <v>556</v>
      </c>
      <c r="B135" s="11" t="s">
        <v>106</v>
      </c>
      <c r="C135" s="12">
        <v>134</v>
      </c>
      <c r="D135" s="11" t="s">
        <v>713</v>
      </c>
      <c r="E135" s="11"/>
      <c r="F135" s="11"/>
      <c r="G135" s="11" t="s">
        <v>1542</v>
      </c>
      <c r="H135" s="11" t="s">
        <v>202</v>
      </c>
      <c r="I135" s="11"/>
      <c r="J135" s="11" t="s">
        <v>53</v>
      </c>
      <c r="K135" s="11">
        <v>5</v>
      </c>
      <c r="L135" s="11" t="s">
        <v>82</v>
      </c>
      <c r="M135" s="11">
        <v>3</v>
      </c>
      <c r="N135" s="11" t="s">
        <v>208</v>
      </c>
      <c r="O135" s="11" t="s">
        <v>706</v>
      </c>
      <c r="P135" s="11" t="s">
        <v>43</v>
      </c>
      <c r="Q135" s="11">
        <v>0</v>
      </c>
      <c r="R135" s="11" t="s">
        <v>57</v>
      </c>
      <c r="S135" s="41">
        <v>0</v>
      </c>
      <c r="T135" s="41">
        <v>148600000</v>
      </c>
      <c r="U135" s="44">
        <f>+T135</f>
        <v>148600000</v>
      </c>
      <c r="V135" s="11" t="s">
        <v>32</v>
      </c>
      <c r="W135" s="11" t="s">
        <v>33</v>
      </c>
      <c r="X135" s="11" t="s">
        <v>697</v>
      </c>
      <c r="Y135" s="17">
        <v>3009133992</v>
      </c>
      <c r="Z135" s="19" t="s">
        <v>239</v>
      </c>
      <c r="AA135" s="11"/>
      <c r="AB135" s="11" t="s">
        <v>106</v>
      </c>
      <c r="AC135" s="11" t="s">
        <v>299</v>
      </c>
      <c r="AD135" s="11" t="s">
        <v>1524</v>
      </c>
      <c r="AE135" s="11"/>
      <c r="AF135" s="11"/>
    </row>
    <row r="136" spans="1:33" ht="84.75" customHeight="1" x14ac:dyDescent="0.25">
      <c r="A136" s="87" t="s">
        <v>557</v>
      </c>
      <c r="B136" s="87" t="s">
        <v>106</v>
      </c>
      <c r="C136" s="36">
        <v>135</v>
      </c>
      <c r="D136" s="87" t="s">
        <v>622</v>
      </c>
      <c r="E136" s="87"/>
      <c r="F136" s="87"/>
      <c r="G136" s="87" t="s">
        <v>927</v>
      </c>
      <c r="H136" s="87" t="s">
        <v>202</v>
      </c>
      <c r="I136" s="87"/>
      <c r="J136" s="87" t="s">
        <v>82</v>
      </c>
      <c r="K136" s="87">
        <v>10</v>
      </c>
      <c r="L136" s="87" t="s">
        <v>28</v>
      </c>
      <c r="M136" s="87">
        <v>3</v>
      </c>
      <c r="N136" s="87" t="s">
        <v>241</v>
      </c>
      <c r="O136" s="87" t="s">
        <v>705</v>
      </c>
      <c r="P136" s="87" t="s">
        <v>43</v>
      </c>
      <c r="Q136" s="87">
        <v>0</v>
      </c>
      <c r="R136" s="87" t="s">
        <v>57</v>
      </c>
      <c r="S136" s="38">
        <v>0</v>
      </c>
      <c r="T136" s="38">
        <v>10000000</v>
      </c>
      <c r="U136" s="25">
        <v>10000000</v>
      </c>
      <c r="V136" s="87" t="s">
        <v>32</v>
      </c>
      <c r="W136" s="87" t="s">
        <v>33</v>
      </c>
      <c r="X136" s="87" t="s">
        <v>561</v>
      </c>
      <c r="Y136" s="92">
        <v>3009133992</v>
      </c>
      <c r="Z136" s="59" t="s">
        <v>562</v>
      </c>
      <c r="AA136" s="87"/>
      <c r="AB136" s="87" t="s">
        <v>106</v>
      </c>
      <c r="AC136" s="87" t="s">
        <v>299</v>
      </c>
      <c r="AD136" s="87" t="s">
        <v>2296</v>
      </c>
      <c r="AE136" s="87"/>
      <c r="AF136" s="87"/>
    </row>
    <row r="137" spans="1:33" ht="99.75" customHeight="1" x14ac:dyDescent="0.25">
      <c r="A137" s="87" t="s">
        <v>558</v>
      </c>
      <c r="B137" s="87" t="s">
        <v>106</v>
      </c>
      <c r="C137" s="36">
        <v>136</v>
      </c>
      <c r="D137" s="87" t="s">
        <v>713</v>
      </c>
      <c r="E137" s="87"/>
      <c r="F137" s="87"/>
      <c r="G137" s="87" t="s">
        <v>928</v>
      </c>
      <c r="H137" s="87" t="s">
        <v>202</v>
      </c>
      <c r="I137" s="87"/>
      <c r="J137" s="87" t="s">
        <v>60</v>
      </c>
      <c r="K137" s="87">
        <v>6</v>
      </c>
      <c r="L137" s="87" t="s">
        <v>82</v>
      </c>
      <c r="M137" s="87">
        <v>5</v>
      </c>
      <c r="N137" s="87" t="s">
        <v>300</v>
      </c>
      <c r="O137" s="87" t="s">
        <v>709</v>
      </c>
      <c r="P137" s="87" t="s">
        <v>43</v>
      </c>
      <c r="Q137" s="87">
        <v>0</v>
      </c>
      <c r="R137" s="87" t="s">
        <v>57</v>
      </c>
      <c r="S137" s="38">
        <v>0</v>
      </c>
      <c r="T137" s="38">
        <v>180000000</v>
      </c>
      <c r="U137" s="25">
        <f>+T137</f>
        <v>180000000</v>
      </c>
      <c r="V137" s="87" t="s">
        <v>32</v>
      </c>
      <c r="W137" s="87" t="s">
        <v>33</v>
      </c>
      <c r="X137" s="87" t="s">
        <v>697</v>
      </c>
      <c r="Y137" s="92">
        <v>3009133992</v>
      </c>
      <c r="Z137" s="59" t="s">
        <v>239</v>
      </c>
      <c r="AA137" s="87"/>
      <c r="AB137" s="87" t="s">
        <v>106</v>
      </c>
      <c r="AC137" s="87" t="s">
        <v>299</v>
      </c>
      <c r="AD137" s="87" t="s">
        <v>1881</v>
      </c>
      <c r="AE137" s="87"/>
      <c r="AF137" s="87"/>
    </row>
    <row r="138" spans="1:33" s="62" customFormat="1" ht="151.5" customHeight="1" x14ac:dyDescent="0.25">
      <c r="A138" s="87" t="s">
        <v>559</v>
      </c>
      <c r="B138" s="87" t="s">
        <v>106</v>
      </c>
      <c r="C138" s="24">
        <v>137</v>
      </c>
      <c r="D138" s="87" t="s">
        <v>2022</v>
      </c>
      <c r="E138" s="87"/>
      <c r="F138" s="87"/>
      <c r="G138" s="87" t="s">
        <v>2023</v>
      </c>
      <c r="H138" s="87" t="s">
        <v>202</v>
      </c>
      <c r="I138" s="87"/>
      <c r="J138" s="87" t="s">
        <v>82</v>
      </c>
      <c r="K138" s="87">
        <v>10</v>
      </c>
      <c r="L138" s="92" t="s">
        <v>28</v>
      </c>
      <c r="M138" s="87">
        <v>3</v>
      </c>
      <c r="N138" s="87" t="s">
        <v>111</v>
      </c>
      <c r="O138" s="87" t="s">
        <v>708</v>
      </c>
      <c r="P138" s="87" t="s">
        <v>43</v>
      </c>
      <c r="Q138" s="87">
        <v>0</v>
      </c>
      <c r="R138" s="87" t="s">
        <v>57</v>
      </c>
      <c r="S138" s="38">
        <v>0</v>
      </c>
      <c r="T138" s="38">
        <v>150000000</v>
      </c>
      <c r="U138" s="25">
        <v>150000000</v>
      </c>
      <c r="V138" s="87" t="s">
        <v>32</v>
      </c>
      <c r="W138" s="87" t="s">
        <v>33</v>
      </c>
      <c r="X138" s="87" t="s">
        <v>2024</v>
      </c>
      <c r="Y138" s="92">
        <v>3009133992</v>
      </c>
      <c r="Z138" s="59" t="s">
        <v>2025</v>
      </c>
      <c r="AA138" s="87"/>
      <c r="AB138" s="87" t="s">
        <v>106</v>
      </c>
      <c r="AC138" s="87" t="s">
        <v>299</v>
      </c>
      <c r="AD138" s="87" t="s">
        <v>2319</v>
      </c>
      <c r="AE138" s="87"/>
      <c r="AF138" s="87"/>
      <c r="AG138" s="35"/>
    </row>
    <row r="139" spans="1:33" ht="66" customHeight="1" x14ac:dyDescent="0.25">
      <c r="A139" s="7" t="s">
        <v>624</v>
      </c>
      <c r="B139" s="7" t="s">
        <v>106</v>
      </c>
      <c r="C139" s="8">
        <v>138</v>
      </c>
      <c r="D139" s="7" t="s">
        <v>713</v>
      </c>
      <c r="E139" s="7"/>
      <c r="F139" s="7"/>
      <c r="G139" s="7" t="s">
        <v>1541</v>
      </c>
      <c r="H139" s="7" t="s">
        <v>202</v>
      </c>
      <c r="I139" s="7"/>
      <c r="J139" s="7" t="s">
        <v>60</v>
      </c>
      <c r="K139" s="7">
        <v>6</v>
      </c>
      <c r="L139" s="7" t="s">
        <v>62</v>
      </c>
      <c r="M139" s="7">
        <v>3</v>
      </c>
      <c r="N139" s="7" t="s">
        <v>208</v>
      </c>
      <c r="O139" s="7" t="s">
        <v>706</v>
      </c>
      <c r="P139" s="7" t="s">
        <v>43</v>
      </c>
      <c r="Q139" s="7">
        <v>0</v>
      </c>
      <c r="R139" s="7" t="s">
        <v>57</v>
      </c>
      <c r="S139" s="40"/>
      <c r="T139" s="40">
        <f>220000000+74602030</f>
        <v>294602030</v>
      </c>
      <c r="U139" s="43">
        <f>+T139</f>
        <v>294602030</v>
      </c>
      <c r="V139" s="7" t="s">
        <v>32</v>
      </c>
      <c r="W139" s="7" t="s">
        <v>33</v>
      </c>
      <c r="X139" s="7" t="s">
        <v>697</v>
      </c>
      <c r="Y139" s="7">
        <v>3009133992</v>
      </c>
      <c r="Z139" s="21" t="s">
        <v>239</v>
      </c>
      <c r="AA139" s="7"/>
      <c r="AB139" s="7" t="s">
        <v>106</v>
      </c>
      <c r="AC139" s="7" t="s">
        <v>299</v>
      </c>
      <c r="AD139" s="7" t="s">
        <v>1904</v>
      </c>
      <c r="AE139" s="7"/>
      <c r="AF139" s="7"/>
    </row>
    <row r="140" spans="1:33" s="62" customFormat="1" ht="141" customHeight="1" x14ac:dyDescent="0.25">
      <c r="A140" s="87" t="s">
        <v>633</v>
      </c>
      <c r="B140" s="87" t="s">
        <v>106</v>
      </c>
      <c r="C140" s="36">
        <v>139</v>
      </c>
      <c r="D140" s="87" t="s">
        <v>621</v>
      </c>
      <c r="E140" s="87"/>
      <c r="F140" s="87"/>
      <c r="G140" s="87" t="s">
        <v>929</v>
      </c>
      <c r="H140" s="87" t="s">
        <v>202</v>
      </c>
      <c r="I140" s="87"/>
      <c r="J140" s="87" t="s">
        <v>39</v>
      </c>
      <c r="K140" s="87">
        <v>9</v>
      </c>
      <c r="L140" s="87" t="s">
        <v>62</v>
      </c>
      <c r="M140" s="87">
        <v>2</v>
      </c>
      <c r="N140" s="87" t="s">
        <v>193</v>
      </c>
      <c r="O140" s="87" t="s">
        <v>703</v>
      </c>
      <c r="P140" s="87" t="s">
        <v>43</v>
      </c>
      <c r="Q140" s="87">
        <v>0</v>
      </c>
      <c r="R140" s="87" t="s">
        <v>57</v>
      </c>
      <c r="S140" s="38">
        <v>0</v>
      </c>
      <c r="T140" s="38">
        <v>85397970</v>
      </c>
      <c r="U140" s="25">
        <f>+T140</f>
        <v>85397970</v>
      </c>
      <c r="V140" s="87" t="s">
        <v>32</v>
      </c>
      <c r="W140" s="87" t="s">
        <v>33</v>
      </c>
      <c r="X140" s="87" t="s">
        <v>768</v>
      </c>
      <c r="Y140" s="92">
        <v>3009133992</v>
      </c>
      <c r="Z140" s="59" t="s">
        <v>769</v>
      </c>
      <c r="AA140" s="87"/>
      <c r="AB140" s="87" t="s">
        <v>106</v>
      </c>
      <c r="AC140" s="87" t="s">
        <v>299</v>
      </c>
      <c r="AD140" s="87" t="s">
        <v>2152</v>
      </c>
      <c r="AE140" s="87"/>
      <c r="AF140" s="87"/>
      <c r="AG140" s="35"/>
    </row>
    <row r="141" spans="1:33" s="62" customFormat="1" ht="82.5" x14ac:dyDescent="0.25">
      <c r="A141" s="87" t="s">
        <v>1261</v>
      </c>
      <c r="B141" s="87" t="s">
        <v>172</v>
      </c>
      <c r="C141" s="36">
        <v>140</v>
      </c>
      <c r="D141" s="87">
        <v>80161500</v>
      </c>
      <c r="E141" s="87"/>
      <c r="F141" s="87"/>
      <c r="G141" s="87" t="s">
        <v>576</v>
      </c>
      <c r="H141" s="87" t="s">
        <v>26</v>
      </c>
      <c r="I141" s="87" t="s">
        <v>1262</v>
      </c>
      <c r="J141" s="87" t="s">
        <v>27</v>
      </c>
      <c r="K141" s="87">
        <v>1</v>
      </c>
      <c r="L141" s="87" t="s">
        <v>53</v>
      </c>
      <c r="M141" s="87">
        <v>4</v>
      </c>
      <c r="N141" s="87" t="s">
        <v>29</v>
      </c>
      <c r="O141" s="87" t="s">
        <v>703</v>
      </c>
      <c r="P141" s="87" t="s">
        <v>43</v>
      </c>
      <c r="Q141" s="87">
        <v>0</v>
      </c>
      <c r="R141" s="87" t="s">
        <v>57</v>
      </c>
      <c r="S141" s="38">
        <v>11000000</v>
      </c>
      <c r="T141" s="38">
        <v>44000000</v>
      </c>
      <c r="U141" s="25">
        <v>44000000</v>
      </c>
      <c r="V141" s="87" t="s">
        <v>32</v>
      </c>
      <c r="W141" s="87" t="s">
        <v>33</v>
      </c>
      <c r="X141" s="87" t="s">
        <v>1263</v>
      </c>
      <c r="Y141" s="92">
        <v>3009133992</v>
      </c>
      <c r="Z141" s="59" t="s">
        <v>1264</v>
      </c>
      <c r="AA141" s="87"/>
      <c r="AB141" s="87" t="s">
        <v>172</v>
      </c>
      <c r="AC141" s="87" t="s">
        <v>266</v>
      </c>
      <c r="AD141" s="87" t="s">
        <v>248</v>
      </c>
      <c r="AE141" s="87"/>
      <c r="AF141" s="87"/>
      <c r="AG141" s="35"/>
    </row>
    <row r="142" spans="1:33" s="62" customFormat="1" ht="66" customHeight="1" x14ac:dyDescent="0.25">
      <c r="A142" s="87" t="s">
        <v>1265</v>
      </c>
      <c r="B142" s="87" t="s">
        <v>172</v>
      </c>
      <c r="C142" s="36">
        <v>141</v>
      </c>
      <c r="D142" s="87">
        <v>80161500</v>
      </c>
      <c r="E142" s="87"/>
      <c r="F142" s="87"/>
      <c r="G142" s="87" t="s">
        <v>930</v>
      </c>
      <c r="H142" s="87" t="s">
        <v>34</v>
      </c>
      <c r="I142" s="87" t="s">
        <v>1266</v>
      </c>
      <c r="J142" s="87" t="s">
        <v>50</v>
      </c>
      <c r="K142" s="87">
        <v>2</v>
      </c>
      <c r="L142" s="87" t="s">
        <v>60</v>
      </c>
      <c r="M142" s="87">
        <v>4</v>
      </c>
      <c r="N142" s="87" t="s">
        <v>29</v>
      </c>
      <c r="O142" s="87" t="s">
        <v>703</v>
      </c>
      <c r="P142" s="87" t="s">
        <v>43</v>
      </c>
      <c r="Q142" s="87">
        <v>0</v>
      </c>
      <c r="R142" s="87" t="s">
        <v>57</v>
      </c>
      <c r="S142" s="38">
        <v>5500000</v>
      </c>
      <c r="T142" s="38">
        <v>22000000</v>
      </c>
      <c r="U142" s="25">
        <v>22000000</v>
      </c>
      <c r="V142" s="87" t="s">
        <v>32</v>
      </c>
      <c r="W142" s="87" t="s">
        <v>33</v>
      </c>
      <c r="X142" s="87" t="s">
        <v>572</v>
      </c>
      <c r="Y142" s="92">
        <v>3009133992</v>
      </c>
      <c r="Z142" s="59" t="s">
        <v>573</v>
      </c>
      <c r="AA142" s="87"/>
      <c r="AB142" s="87" t="s">
        <v>172</v>
      </c>
      <c r="AC142" s="87" t="s">
        <v>266</v>
      </c>
      <c r="AD142" s="87" t="s">
        <v>248</v>
      </c>
      <c r="AE142" s="87"/>
      <c r="AF142" s="87"/>
      <c r="AG142" s="35"/>
    </row>
    <row r="143" spans="1:33" s="68" customFormat="1" ht="108" customHeight="1" x14ac:dyDescent="0.25">
      <c r="A143" s="87" t="s">
        <v>1267</v>
      </c>
      <c r="B143" s="87" t="s">
        <v>172</v>
      </c>
      <c r="C143" s="36">
        <v>142</v>
      </c>
      <c r="D143" s="87">
        <v>80161500</v>
      </c>
      <c r="E143" s="87"/>
      <c r="F143" s="87"/>
      <c r="G143" s="87" t="s">
        <v>577</v>
      </c>
      <c r="H143" s="87" t="s">
        <v>26</v>
      </c>
      <c r="I143" s="87" t="s">
        <v>1268</v>
      </c>
      <c r="J143" s="5" t="s">
        <v>27</v>
      </c>
      <c r="K143" s="87">
        <v>1</v>
      </c>
      <c r="L143" s="87" t="s">
        <v>53</v>
      </c>
      <c r="M143" s="87">
        <v>4</v>
      </c>
      <c r="N143" s="87" t="s">
        <v>29</v>
      </c>
      <c r="O143" s="87" t="s">
        <v>703</v>
      </c>
      <c r="P143" s="87" t="s">
        <v>43</v>
      </c>
      <c r="Q143" s="87">
        <v>0</v>
      </c>
      <c r="R143" s="87" t="s">
        <v>57</v>
      </c>
      <c r="S143" s="38">
        <v>6000000</v>
      </c>
      <c r="T143" s="38">
        <v>24000000</v>
      </c>
      <c r="U143" s="25">
        <v>24000000</v>
      </c>
      <c r="V143" s="87" t="s">
        <v>32</v>
      </c>
      <c r="W143" s="87" t="s">
        <v>33</v>
      </c>
      <c r="X143" s="87" t="s">
        <v>572</v>
      </c>
      <c r="Y143" s="92">
        <v>3009133992</v>
      </c>
      <c r="Z143" s="59" t="s">
        <v>573</v>
      </c>
      <c r="AA143" s="87"/>
      <c r="AB143" s="87" t="s">
        <v>172</v>
      </c>
      <c r="AC143" s="87" t="s">
        <v>266</v>
      </c>
      <c r="AD143" s="87" t="s">
        <v>248</v>
      </c>
      <c r="AE143" s="87"/>
      <c r="AF143" s="87"/>
      <c r="AG143" s="35"/>
    </row>
    <row r="144" spans="1:33" s="68" customFormat="1" ht="99.75" customHeight="1" x14ac:dyDescent="0.25">
      <c r="A144" s="87" t="s">
        <v>1269</v>
      </c>
      <c r="B144" s="87" t="s">
        <v>172</v>
      </c>
      <c r="C144" s="36">
        <v>143</v>
      </c>
      <c r="D144" s="87">
        <v>80161500</v>
      </c>
      <c r="E144" s="87"/>
      <c r="F144" s="87"/>
      <c r="G144" s="87" t="s">
        <v>931</v>
      </c>
      <c r="H144" s="87" t="s">
        <v>26</v>
      </c>
      <c r="I144" s="87" t="s">
        <v>1270</v>
      </c>
      <c r="J144" s="5" t="s">
        <v>50</v>
      </c>
      <c r="K144" s="87">
        <v>2</v>
      </c>
      <c r="L144" s="87" t="s">
        <v>60</v>
      </c>
      <c r="M144" s="87">
        <v>4</v>
      </c>
      <c r="N144" s="87" t="s">
        <v>29</v>
      </c>
      <c r="O144" s="87" t="s">
        <v>703</v>
      </c>
      <c r="P144" s="87" t="s">
        <v>43</v>
      </c>
      <c r="Q144" s="87">
        <v>0</v>
      </c>
      <c r="R144" s="87" t="s">
        <v>57</v>
      </c>
      <c r="S144" s="38">
        <v>7000000</v>
      </c>
      <c r="T144" s="38">
        <v>28000000</v>
      </c>
      <c r="U144" s="25">
        <v>28000000</v>
      </c>
      <c r="V144" s="87" t="s">
        <v>32</v>
      </c>
      <c r="W144" s="87" t="s">
        <v>33</v>
      </c>
      <c r="X144" s="87" t="s">
        <v>572</v>
      </c>
      <c r="Y144" s="92">
        <v>3009133992</v>
      </c>
      <c r="Z144" s="59" t="s">
        <v>573</v>
      </c>
      <c r="AA144" s="87"/>
      <c r="AB144" s="87" t="s">
        <v>172</v>
      </c>
      <c r="AC144" s="87" t="s">
        <v>266</v>
      </c>
      <c r="AD144" s="87" t="s">
        <v>248</v>
      </c>
      <c r="AE144" s="87"/>
      <c r="AF144" s="87"/>
      <c r="AG144" s="35"/>
    </row>
    <row r="145" spans="1:33" s="69" customFormat="1" ht="82.5" x14ac:dyDescent="0.25">
      <c r="A145" s="87" t="s">
        <v>220</v>
      </c>
      <c r="B145" s="87" t="s">
        <v>172</v>
      </c>
      <c r="C145" s="36">
        <v>144</v>
      </c>
      <c r="D145" s="87">
        <v>80161500</v>
      </c>
      <c r="E145" s="87"/>
      <c r="F145" s="87"/>
      <c r="G145" s="87" t="s">
        <v>932</v>
      </c>
      <c r="H145" s="87" t="s">
        <v>26</v>
      </c>
      <c r="I145" s="87" t="s">
        <v>41</v>
      </c>
      <c r="J145" s="87" t="s">
        <v>42</v>
      </c>
      <c r="K145" s="87">
        <v>3</v>
      </c>
      <c r="L145" s="87" t="s">
        <v>144</v>
      </c>
      <c r="M145" s="87">
        <v>4</v>
      </c>
      <c r="N145" s="87" t="s">
        <v>29</v>
      </c>
      <c r="O145" s="87" t="s">
        <v>703</v>
      </c>
      <c r="P145" s="87" t="s">
        <v>43</v>
      </c>
      <c r="Q145" s="87">
        <v>0</v>
      </c>
      <c r="R145" s="87" t="s">
        <v>57</v>
      </c>
      <c r="S145" s="38">
        <v>8000000</v>
      </c>
      <c r="T145" s="38">
        <v>32000000</v>
      </c>
      <c r="U145" s="25">
        <v>32000000</v>
      </c>
      <c r="V145" s="87" t="s">
        <v>32</v>
      </c>
      <c r="W145" s="87" t="s">
        <v>33</v>
      </c>
      <c r="X145" s="87" t="s">
        <v>572</v>
      </c>
      <c r="Y145" s="92">
        <v>3009133992</v>
      </c>
      <c r="Z145" s="59" t="s">
        <v>573</v>
      </c>
      <c r="AA145" s="87"/>
      <c r="AB145" s="87" t="s">
        <v>172</v>
      </c>
      <c r="AC145" s="87" t="s">
        <v>266</v>
      </c>
      <c r="AD145" s="87" t="s">
        <v>248</v>
      </c>
      <c r="AE145" s="87"/>
      <c r="AF145" s="87"/>
      <c r="AG145" s="35"/>
    </row>
    <row r="146" spans="1:33" ht="112.5" customHeight="1" x14ac:dyDescent="0.25">
      <c r="A146" s="87" t="s">
        <v>221</v>
      </c>
      <c r="B146" s="87" t="s">
        <v>172</v>
      </c>
      <c r="C146" s="36">
        <v>145</v>
      </c>
      <c r="D146" s="87">
        <v>80161500</v>
      </c>
      <c r="E146" s="87"/>
      <c r="F146" s="87"/>
      <c r="G146" s="87" t="s">
        <v>1569</v>
      </c>
      <c r="H146" s="87" t="s">
        <v>26</v>
      </c>
      <c r="I146" s="87" t="s">
        <v>1627</v>
      </c>
      <c r="J146" s="87" t="s">
        <v>53</v>
      </c>
      <c r="K146" s="87">
        <v>5</v>
      </c>
      <c r="L146" s="87" t="s">
        <v>28</v>
      </c>
      <c r="M146" s="87">
        <v>7.7</v>
      </c>
      <c r="N146" s="87" t="s">
        <v>29</v>
      </c>
      <c r="O146" s="87" t="s">
        <v>703</v>
      </c>
      <c r="P146" s="87" t="s">
        <v>43</v>
      </c>
      <c r="Q146" s="87">
        <v>0</v>
      </c>
      <c r="R146" s="87" t="s">
        <v>57</v>
      </c>
      <c r="S146" s="38">
        <v>7000000</v>
      </c>
      <c r="T146" s="38">
        <f>+M146*S146</f>
        <v>53900000</v>
      </c>
      <c r="U146" s="25">
        <f>+T146</f>
        <v>53900000</v>
      </c>
      <c r="V146" s="87" t="s">
        <v>32</v>
      </c>
      <c r="W146" s="87" t="s">
        <v>33</v>
      </c>
      <c r="X146" s="87" t="s">
        <v>572</v>
      </c>
      <c r="Y146" s="92">
        <v>3009133992</v>
      </c>
      <c r="Z146" s="59" t="s">
        <v>573</v>
      </c>
      <c r="AA146" s="87"/>
      <c r="AB146" s="87" t="s">
        <v>172</v>
      </c>
      <c r="AC146" s="87" t="s">
        <v>266</v>
      </c>
      <c r="AD146" s="87" t="s">
        <v>1571</v>
      </c>
      <c r="AE146" s="87"/>
      <c r="AF146" s="87"/>
    </row>
    <row r="147" spans="1:33" ht="99" x14ac:dyDescent="0.25">
      <c r="A147" s="87" t="s">
        <v>1271</v>
      </c>
      <c r="B147" s="87" t="s">
        <v>172</v>
      </c>
      <c r="C147" s="36">
        <v>146</v>
      </c>
      <c r="D147" s="87">
        <v>80161500</v>
      </c>
      <c r="E147" s="87"/>
      <c r="F147" s="87"/>
      <c r="G147" s="87" t="s">
        <v>733</v>
      </c>
      <c r="H147" s="87" t="s">
        <v>26</v>
      </c>
      <c r="I147" s="87" t="s">
        <v>1272</v>
      </c>
      <c r="J147" s="87" t="s">
        <v>50</v>
      </c>
      <c r="K147" s="87">
        <v>2</v>
      </c>
      <c r="L147" s="87" t="s">
        <v>60</v>
      </c>
      <c r="M147" s="87">
        <v>4</v>
      </c>
      <c r="N147" s="87" t="s">
        <v>29</v>
      </c>
      <c r="O147" s="87" t="s">
        <v>703</v>
      </c>
      <c r="P147" s="87" t="s">
        <v>43</v>
      </c>
      <c r="Q147" s="87">
        <v>0</v>
      </c>
      <c r="R147" s="87" t="s">
        <v>57</v>
      </c>
      <c r="S147" s="38">
        <v>8000000</v>
      </c>
      <c r="T147" s="38">
        <v>32000000</v>
      </c>
      <c r="U147" s="25">
        <v>32000000</v>
      </c>
      <c r="V147" s="87" t="s">
        <v>32</v>
      </c>
      <c r="W147" s="87" t="s">
        <v>33</v>
      </c>
      <c r="X147" s="87" t="s">
        <v>572</v>
      </c>
      <c r="Y147" s="92">
        <v>3009133992</v>
      </c>
      <c r="Z147" s="59" t="s">
        <v>573</v>
      </c>
      <c r="AA147" s="87"/>
      <c r="AB147" s="87" t="s">
        <v>172</v>
      </c>
      <c r="AC147" s="87" t="s">
        <v>266</v>
      </c>
      <c r="AD147" s="87" t="s">
        <v>248</v>
      </c>
      <c r="AE147" s="87"/>
      <c r="AF147" s="87"/>
    </row>
    <row r="148" spans="1:33" s="62" customFormat="1" ht="82.5" customHeight="1" x14ac:dyDescent="0.25">
      <c r="A148" s="87" t="s">
        <v>223</v>
      </c>
      <c r="B148" s="87" t="s">
        <v>172</v>
      </c>
      <c r="C148" s="36">
        <v>147</v>
      </c>
      <c r="D148" s="87">
        <v>80161500</v>
      </c>
      <c r="E148" s="87"/>
      <c r="F148" s="87"/>
      <c r="G148" s="87" t="s">
        <v>933</v>
      </c>
      <c r="H148" s="87" t="s">
        <v>672</v>
      </c>
      <c r="I148" s="87" t="s">
        <v>725</v>
      </c>
      <c r="J148" s="87" t="s">
        <v>60</v>
      </c>
      <c r="K148" s="87">
        <v>6</v>
      </c>
      <c r="L148" s="87" t="s">
        <v>28</v>
      </c>
      <c r="M148" s="87">
        <v>6.5</v>
      </c>
      <c r="N148" s="87" t="s">
        <v>29</v>
      </c>
      <c r="O148" s="87" t="s">
        <v>703</v>
      </c>
      <c r="P148" s="87" t="s">
        <v>43</v>
      </c>
      <c r="Q148" s="87">
        <v>0</v>
      </c>
      <c r="R148" s="87" t="s">
        <v>57</v>
      </c>
      <c r="S148" s="38">
        <v>7000000</v>
      </c>
      <c r="T148" s="38">
        <f>+M148*S148</f>
        <v>45500000</v>
      </c>
      <c r="U148" s="25">
        <f>+T148</f>
        <v>45500000</v>
      </c>
      <c r="V148" s="87" t="s">
        <v>32</v>
      </c>
      <c r="W148" s="87" t="s">
        <v>33</v>
      </c>
      <c r="X148" s="87" t="s">
        <v>572</v>
      </c>
      <c r="Y148" s="92">
        <v>3009133992</v>
      </c>
      <c r="Z148" s="59" t="s">
        <v>573</v>
      </c>
      <c r="AA148" s="87"/>
      <c r="AB148" s="87" t="s">
        <v>172</v>
      </c>
      <c r="AC148" s="87" t="s">
        <v>266</v>
      </c>
      <c r="AD148" s="87" t="s">
        <v>1857</v>
      </c>
      <c r="AE148" s="87"/>
      <c r="AF148" s="87"/>
      <c r="AG148" s="35"/>
    </row>
    <row r="149" spans="1:33" ht="264" x14ac:dyDescent="0.25">
      <c r="A149" s="87" t="s">
        <v>595</v>
      </c>
      <c r="B149" s="87" t="s">
        <v>172</v>
      </c>
      <c r="C149" s="36">
        <v>148</v>
      </c>
      <c r="D149" s="87">
        <v>80161500</v>
      </c>
      <c r="E149" s="87"/>
      <c r="F149" s="87"/>
      <c r="G149" s="87" t="s">
        <v>1458</v>
      </c>
      <c r="H149" s="87" t="s">
        <v>26</v>
      </c>
      <c r="I149" s="87" t="s">
        <v>578</v>
      </c>
      <c r="J149" s="87" t="s">
        <v>42</v>
      </c>
      <c r="K149" s="87">
        <v>3</v>
      </c>
      <c r="L149" s="87" t="s">
        <v>28</v>
      </c>
      <c r="M149" s="87">
        <v>9.5</v>
      </c>
      <c r="N149" s="87" t="s">
        <v>29</v>
      </c>
      <c r="O149" s="87" t="s">
        <v>703</v>
      </c>
      <c r="P149" s="87" t="s">
        <v>43</v>
      </c>
      <c r="Q149" s="87">
        <v>0</v>
      </c>
      <c r="R149" s="87" t="s">
        <v>57</v>
      </c>
      <c r="S149" s="38">
        <v>7000000</v>
      </c>
      <c r="T149" s="38">
        <f>+M149*S149</f>
        <v>66500000</v>
      </c>
      <c r="U149" s="25">
        <f>+T149</f>
        <v>66500000</v>
      </c>
      <c r="V149" s="87" t="s">
        <v>32</v>
      </c>
      <c r="W149" s="87" t="s">
        <v>33</v>
      </c>
      <c r="X149" s="87" t="s">
        <v>572</v>
      </c>
      <c r="Y149" s="87">
        <v>3009133992</v>
      </c>
      <c r="Z149" s="59" t="s">
        <v>573</v>
      </c>
      <c r="AA149" s="87"/>
      <c r="AB149" s="87" t="s">
        <v>172</v>
      </c>
      <c r="AC149" s="87" t="s">
        <v>266</v>
      </c>
      <c r="AD149" s="87" t="s">
        <v>1482</v>
      </c>
      <c r="AE149" s="87"/>
      <c r="AF149" s="87"/>
    </row>
    <row r="150" spans="1:33" ht="49.5" x14ac:dyDescent="0.25">
      <c r="A150" s="87" t="s">
        <v>596</v>
      </c>
      <c r="B150" s="87" t="s">
        <v>172</v>
      </c>
      <c r="C150" s="36">
        <v>149</v>
      </c>
      <c r="D150" s="87">
        <v>80161500</v>
      </c>
      <c r="E150" s="87"/>
      <c r="F150" s="87"/>
      <c r="G150" s="87" t="s">
        <v>934</v>
      </c>
      <c r="H150" s="87" t="s">
        <v>34</v>
      </c>
      <c r="I150" s="87" t="s">
        <v>579</v>
      </c>
      <c r="J150" s="87" t="s">
        <v>60</v>
      </c>
      <c r="K150" s="87">
        <v>6</v>
      </c>
      <c r="L150" s="87" t="s">
        <v>28</v>
      </c>
      <c r="M150" s="87">
        <v>6.5</v>
      </c>
      <c r="N150" s="87" t="s">
        <v>29</v>
      </c>
      <c r="O150" s="87" t="s">
        <v>703</v>
      </c>
      <c r="P150" s="87" t="s">
        <v>43</v>
      </c>
      <c r="Q150" s="87">
        <v>0</v>
      </c>
      <c r="R150" s="87" t="s">
        <v>57</v>
      </c>
      <c r="S150" s="38">
        <v>4500000</v>
      </c>
      <c r="T150" s="38">
        <f>+M150*S150</f>
        <v>29250000</v>
      </c>
      <c r="U150" s="25">
        <f>+T150</f>
        <v>29250000</v>
      </c>
      <c r="V150" s="87" t="s">
        <v>32</v>
      </c>
      <c r="W150" s="87" t="s">
        <v>33</v>
      </c>
      <c r="X150" s="87" t="s">
        <v>572</v>
      </c>
      <c r="Y150" s="92">
        <v>3009133992</v>
      </c>
      <c r="Z150" s="59" t="s">
        <v>573</v>
      </c>
      <c r="AA150" s="87"/>
      <c r="AB150" s="87" t="s">
        <v>172</v>
      </c>
      <c r="AC150" s="87" t="s">
        <v>266</v>
      </c>
      <c r="AD150" s="87" t="s">
        <v>1858</v>
      </c>
      <c r="AE150" s="87"/>
      <c r="AF150" s="87"/>
    </row>
    <row r="151" spans="1:33" ht="132" x14ac:dyDescent="0.25">
      <c r="A151" s="87" t="s">
        <v>224</v>
      </c>
      <c r="B151" s="87" t="s">
        <v>172</v>
      </c>
      <c r="C151" s="36">
        <v>150</v>
      </c>
      <c r="D151" s="87">
        <v>80161500</v>
      </c>
      <c r="E151" s="87"/>
      <c r="F151" s="87"/>
      <c r="G151" s="87" t="s">
        <v>1931</v>
      </c>
      <c r="H151" s="87" t="s">
        <v>738</v>
      </c>
      <c r="I151" s="87" t="s">
        <v>1911</v>
      </c>
      <c r="J151" s="93" t="s">
        <v>144</v>
      </c>
      <c r="K151" s="87">
        <v>7</v>
      </c>
      <c r="L151" s="87" t="s">
        <v>28</v>
      </c>
      <c r="M151" s="87">
        <v>5.9</v>
      </c>
      <c r="N151" s="87" t="s">
        <v>29</v>
      </c>
      <c r="O151" s="87" t="s">
        <v>703</v>
      </c>
      <c r="P151" s="87" t="s">
        <v>43</v>
      </c>
      <c r="Q151" s="87">
        <v>0</v>
      </c>
      <c r="R151" s="87" t="s">
        <v>57</v>
      </c>
      <c r="S151" s="38">
        <v>4000000</v>
      </c>
      <c r="T151" s="38">
        <f>+M151*S151</f>
        <v>23600000</v>
      </c>
      <c r="U151" s="25">
        <f>+T151</f>
        <v>23600000</v>
      </c>
      <c r="V151" s="87" t="s">
        <v>32</v>
      </c>
      <c r="W151" s="87" t="s">
        <v>33</v>
      </c>
      <c r="X151" s="87" t="s">
        <v>572</v>
      </c>
      <c r="Y151" s="92">
        <v>3009133992</v>
      </c>
      <c r="Z151" s="59" t="s">
        <v>573</v>
      </c>
      <c r="AA151" s="87"/>
      <c r="AB151" s="87" t="s">
        <v>172</v>
      </c>
      <c r="AC151" s="87" t="s">
        <v>266</v>
      </c>
      <c r="AD151" s="87" t="s">
        <v>1950</v>
      </c>
      <c r="AE151" s="87"/>
      <c r="AF151" s="87"/>
    </row>
    <row r="152" spans="1:33" ht="132" x14ac:dyDescent="0.25">
      <c r="A152" s="87" t="s">
        <v>1273</v>
      </c>
      <c r="B152" s="87" t="s">
        <v>172</v>
      </c>
      <c r="C152" s="36">
        <v>151</v>
      </c>
      <c r="D152" s="87">
        <v>80161500</v>
      </c>
      <c r="E152" s="87"/>
      <c r="F152" s="87"/>
      <c r="G152" s="87" t="s">
        <v>935</v>
      </c>
      <c r="H152" s="87" t="s">
        <v>26</v>
      </c>
      <c r="I152" s="87" t="s">
        <v>1274</v>
      </c>
      <c r="J152" s="5" t="s">
        <v>50</v>
      </c>
      <c r="K152" s="87">
        <v>2</v>
      </c>
      <c r="L152" s="87" t="s">
        <v>60</v>
      </c>
      <c r="M152" s="87">
        <v>4</v>
      </c>
      <c r="N152" s="87" t="s">
        <v>29</v>
      </c>
      <c r="O152" s="87" t="s">
        <v>703</v>
      </c>
      <c r="P152" s="87" t="s">
        <v>43</v>
      </c>
      <c r="Q152" s="87">
        <v>0</v>
      </c>
      <c r="R152" s="87" t="s">
        <v>57</v>
      </c>
      <c r="S152" s="38">
        <v>5500000</v>
      </c>
      <c r="T152" s="38">
        <v>22000000</v>
      </c>
      <c r="U152" s="25">
        <v>22000000</v>
      </c>
      <c r="V152" s="87" t="s">
        <v>32</v>
      </c>
      <c r="W152" s="87" t="s">
        <v>33</v>
      </c>
      <c r="X152" s="87" t="s">
        <v>572</v>
      </c>
      <c r="Y152" s="92">
        <v>3009133992</v>
      </c>
      <c r="Z152" s="59" t="s">
        <v>573</v>
      </c>
      <c r="AA152" s="87"/>
      <c r="AB152" s="87" t="s">
        <v>172</v>
      </c>
      <c r="AC152" s="87" t="s">
        <v>266</v>
      </c>
      <c r="AD152" s="87" t="s">
        <v>248</v>
      </c>
      <c r="AE152" s="87"/>
      <c r="AF152" s="87"/>
    </row>
    <row r="153" spans="1:33" s="62" customFormat="1" ht="132" x14ac:dyDescent="0.25">
      <c r="A153" s="87" t="s">
        <v>225</v>
      </c>
      <c r="B153" s="87" t="s">
        <v>172</v>
      </c>
      <c r="C153" s="36">
        <v>152</v>
      </c>
      <c r="D153" s="87">
        <v>80161500</v>
      </c>
      <c r="E153" s="87"/>
      <c r="F153" s="87"/>
      <c r="G153" s="87" t="s">
        <v>1471</v>
      </c>
      <c r="H153" s="87" t="s">
        <v>34</v>
      </c>
      <c r="I153" s="87" t="s">
        <v>1436</v>
      </c>
      <c r="J153" s="87" t="s">
        <v>58</v>
      </c>
      <c r="K153" s="87">
        <v>4</v>
      </c>
      <c r="L153" s="87" t="s">
        <v>28</v>
      </c>
      <c r="M153" s="87">
        <v>9</v>
      </c>
      <c r="N153" s="87" t="s">
        <v>29</v>
      </c>
      <c r="O153" s="87" t="s">
        <v>703</v>
      </c>
      <c r="P153" s="87" t="s">
        <v>43</v>
      </c>
      <c r="Q153" s="87">
        <v>0</v>
      </c>
      <c r="R153" s="87" t="s">
        <v>57</v>
      </c>
      <c r="S153" s="38">
        <v>3500000</v>
      </c>
      <c r="T153" s="38">
        <f>+M153*S153</f>
        <v>31500000</v>
      </c>
      <c r="U153" s="25">
        <f>+T153</f>
        <v>31500000</v>
      </c>
      <c r="V153" s="87" t="s">
        <v>32</v>
      </c>
      <c r="W153" s="87" t="s">
        <v>33</v>
      </c>
      <c r="X153" s="87" t="s">
        <v>572</v>
      </c>
      <c r="Y153" s="87">
        <v>3009133992</v>
      </c>
      <c r="Z153" s="59" t="s">
        <v>573</v>
      </c>
      <c r="AA153" s="87"/>
      <c r="AB153" s="87" t="s">
        <v>172</v>
      </c>
      <c r="AC153" s="87" t="s">
        <v>266</v>
      </c>
      <c r="AD153" s="87" t="s">
        <v>1534</v>
      </c>
      <c r="AE153" s="87"/>
      <c r="AF153" s="87"/>
      <c r="AG153" s="35"/>
    </row>
    <row r="154" spans="1:33" s="66" customFormat="1" ht="82.5" x14ac:dyDescent="0.25">
      <c r="A154" s="87" t="s">
        <v>226</v>
      </c>
      <c r="B154" s="87" t="s">
        <v>172</v>
      </c>
      <c r="C154" s="36">
        <v>153</v>
      </c>
      <c r="D154" s="87">
        <v>80161500</v>
      </c>
      <c r="E154" s="87"/>
      <c r="F154" s="87"/>
      <c r="G154" s="87" t="s">
        <v>1469</v>
      </c>
      <c r="H154" s="87" t="s">
        <v>26</v>
      </c>
      <c r="I154" s="87" t="s">
        <v>1631</v>
      </c>
      <c r="J154" s="87" t="s">
        <v>53</v>
      </c>
      <c r="K154" s="87">
        <v>5</v>
      </c>
      <c r="L154" s="87" t="s">
        <v>28</v>
      </c>
      <c r="M154" s="87">
        <v>8</v>
      </c>
      <c r="N154" s="87" t="s">
        <v>29</v>
      </c>
      <c r="O154" s="87" t="s">
        <v>703</v>
      </c>
      <c r="P154" s="87" t="s">
        <v>43</v>
      </c>
      <c r="Q154" s="87">
        <v>0</v>
      </c>
      <c r="R154" s="87" t="s">
        <v>57</v>
      </c>
      <c r="S154" s="38">
        <v>7000000</v>
      </c>
      <c r="T154" s="38">
        <f>+S154*M154</f>
        <v>56000000</v>
      </c>
      <c r="U154" s="25">
        <f>+T154</f>
        <v>56000000</v>
      </c>
      <c r="V154" s="87" t="s">
        <v>32</v>
      </c>
      <c r="W154" s="87" t="s">
        <v>33</v>
      </c>
      <c r="X154" s="87" t="s">
        <v>572</v>
      </c>
      <c r="Y154" s="87">
        <v>3009133992</v>
      </c>
      <c r="Z154" s="59" t="s">
        <v>573</v>
      </c>
      <c r="AA154" s="87"/>
      <c r="AB154" s="87" t="s">
        <v>172</v>
      </c>
      <c r="AC154" s="87" t="s">
        <v>266</v>
      </c>
      <c r="AD154" s="87" t="s">
        <v>1515</v>
      </c>
      <c r="AE154" s="87"/>
      <c r="AF154" s="87"/>
      <c r="AG154" s="35"/>
    </row>
    <row r="155" spans="1:33" s="62" customFormat="1" ht="181.5" x14ac:dyDescent="0.25">
      <c r="A155" s="87" t="s">
        <v>227</v>
      </c>
      <c r="B155" s="87" t="s">
        <v>172</v>
      </c>
      <c r="C155" s="36">
        <v>154</v>
      </c>
      <c r="D155" s="87">
        <v>80161500</v>
      </c>
      <c r="E155" s="87"/>
      <c r="F155" s="87"/>
      <c r="G155" s="87" t="s">
        <v>1470</v>
      </c>
      <c r="H155" s="87" t="s">
        <v>26</v>
      </c>
      <c r="I155" s="87" t="s">
        <v>41</v>
      </c>
      <c r="J155" s="87" t="s">
        <v>58</v>
      </c>
      <c r="K155" s="87">
        <v>4</v>
      </c>
      <c r="L155" s="87" t="s">
        <v>28</v>
      </c>
      <c r="M155" s="87">
        <v>8.5</v>
      </c>
      <c r="N155" s="87" t="s">
        <v>29</v>
      </c>
      <c r="O155" s="87" t="s">
        <v>703</v>
      </c>
      <c r="P155" s="87" t="s">
        <v>43</v>
      </c>
      <c r="Q155" s="87">
        <v>0</v>
      </c>
      <c r="R155" s="87" t="s">
        <v>57</v>
      </c>
      <c r="S155" s="38">
        <v>7000000</v>
      </c>
      <c r="T155" s="38">
        <f>+S155*M155</f>
        <v>59500000</v>
      </c>
      <c r="U155" s="25">
        <f>+T155</f>
        <v>59500000</v>
      </c>
      <c r="V155" s="87" t="s">
        <v>32</v>
      </c>
      <c r="W155" s="87" t="s">
        <v>33</v>
      </c>
      <c r="X155" s="87" t="s">
        <v>572</v>
      </c>
      <c r="Y155" s="87">
        <v>3009133992</v>
      </c>
      <c r="Z155" s="59" t="s">
        <v>573</v>
      </c>
      <c r="AA155" s="87"/>
      <c r="AB155" s="87" t="s">
        <v>172</v>
      </c>
      <c r="AC155" s="87" t="s">
        <v>266</v>
      </c>
      <c r="AD155" s="87" t="s">
        <v>1516</v>
      </c>
      <c r="AE155" s="87"/>
      <c r="AF155" s="87"/>
      <c r="AG155" s="35"/>
    </row>
    <row r="156" spans="1:33" s="69" customFormat="1" ht="115.5" x14ac:dyDescent="0.25">
      <c r="A156" s="7" t="s">
        <v>228</v>
      </c>
      <c r="B156" s="7" t="s">
        <v>172</v>
      </c>
      <c r="C156" s="8">
        <v>155</v>
      </c>
      <c r="D156" s="7" t="s">
        <v>210</v>
      </c>
      <c r="E156" s="7"/>
      <c r="F156" s="7"/>
      <c r="G156" s="7" t="s">
        <v>936</v>
      </c>
      <c r="H156" s="7" t="s">
        <v>213</v>
      </c>
      <c r="I156" s="7"/>
      <c r="J156" s="7" t="s">
        <v>58</v>
      </c>
      <c r="K156" s="7">
        <v>4</v>
      </c>
      <c r="L156" s="7" t="s">
        <v>28</v>
      </c>
      <c r="M156" s="7">
        <v>9</v>
      </c>
      <c r="N156" s="7" t="s">
        <v>193</v>
      </c>
      <c r="O156" s="7" t="s">
        <v>703</v>
      </c>
      <c r="P156" s="7" t="s">
        <v>43</v>
      </c>
      <c r="Q156" s="7">
        <v>0</v>
      </c>
      <c r="R156" s="7" t="s">
        <v>57</v>
      </c>
      <c r="S156" s="40">
        <v>0</v>
      </c>
      <c r="T156" s="40">
        <v>130000000</v>
      </c>
      <c r="U156" s="43">
        <f>+T156</f>
        <v>130000000</v>
      </c>
      <c r="V156" s="7" t="s">
        <v>32</v>
      </c>
      <c r="W156" s="7" t="s">
        <v>33</v>
      </c>
      <c r="X156" s="7" t="s">
        <v>572</v>
      </c>
      <c r="Y156" s="16">
        <v>3009133992</v>
      </c>
      <c r="Z156" s="21" t="s">
        <v>573</v>
      </c>
      <c r="AA156" s="7"/>
      <c r="AB156" s="7" t="s">
        <v>172</v>
      </c>
      <c r="AC156" s="7" t="s">
        <v>604</v>
      </c>
      <c r="AD156" s="7" t="s">
        <v>1531</v>
      </c>
      <c r="AE156" s="7"/>
      <c r="AF156" s="7"/>
      <c r="AG156" s="35"/>
    </row>
    <row r="157" spans="1:33" ht="115.5" x14ac:dyDescent="0.25">
      <c r="A157" s="87" t="s">
        <v>229</v>
      </c>
      <c r="B157" s="87" t="s">
        <v>172</v>
      </c>
      <c r="C157" s="36">
        <v>156</v>
      </c>
      <c r="D157" s="87" t="s">
        <v>214</v>
      </c>
      <c r="E157" s="87"/>
      <c r="F157" s="87"/>
      <c r="G157" s="87" t="s">
        <v>937</v>
      </c>
      <c r="H157" s="87" t="s">
        <v>215</v>
      </c>
      <c r="I157" s="87"/>
      <c r="J157" s="87" t="s">
        <v>36</v>
      </c>
      <c r="K157" s="87">
        <v>8</v>
      </c>
      <c r="L157" s="87" t="s">
        <v>28</v>
      </c>
      <c r="M157" s="87">
        <v>3</v>
      </c>
      <c r="N157" s="87" t="s">
        <v>208</v>
      </c>
      <c r="O157" s="87" t="s">
        <v>706</v>
      </c>
      <c r="P157" s="87" t="s">
        <v>43</v>
      </c>
      <c r="Q157" s="87">
        <v>0</v>
      </c>
      <c r="R157" s="87" t="s">
        <v>57</v>
      </c>
      <c r="S157" s="38">
        <v>0</v>
      </c>
      <c r="T157" s="38">
        <v>400000000</v>
      </c>
      <c r="U157" s="25">
        <f>+T157</f>
        <v>400000000</v>
      </c>
      <c r="V157" s="87" t="s">
        <v>32</v>
      </c>
      <c r="W157" s="87" t="s">
        <v>33</v>
      </c>
      <c r="X157" s="87" t="s">
        <v>572</v>
      </c>
      <c r="Y157" s="92">
        <v>3009133992</v>
      </c>
      <c r="Z157" s="59" t="s">
        <v>573</v>
      </c>
      <c r="AA157" s="87"/>
      <c r="AB157" s="87" t="s">
        <v>172</v>
      </c>
      <c r="AC157" s="87" t="s">
        <v>604</v>
      </c>
      <c r="AD157" s="87" t="s">
        <v>1951</v>
      </c>
      <c r="AE157" s="87"/>
      <c r="AF157" s="87"/>
    </row>
    <row r="158" spans="1:33" ht="82.5" customHeight="1" x14ac:dyDescent="0.25">
      <c r="A158" s="87" t="s">
        <v>230</v>
      </c>
      <c r="B158" s="87" t="s">
        <v>172</v>
      </c>
      <c r="C158" s="36">
        <v>157</v>
      </c>
      <c r="D158" s="87" t="s">
        <v>214</v>
      </c>
      <c r="E158" s="87"/>
      <c r="F158" s="87"/>
      <c r="G158" s="87" t="s">
        <v>938</v>
      </c>
      <c r="H158" s="87" t="s">
        <v>580</v>
      </c>
      <c r="I158" s="87" t="s">
        <v>219</v>
      </c>
      <c r="J158" s="87" t="s">
        <v>53</v>
      </c>
      <c r="K158" s="87">
        <v>5</v>
      </c>
      <c r="L158" s="87" t="s">
        <v>28</v>
      </c>
      <c r="M158" s="87">
        <v>7</v>
      </c>
      <c r="N158" s="87" t="s">
        <v>29</v>
      </c>
      <c r="O158" s="87" t="s">
        <v>703</v>
      </c>
      <c r="P158" s="87" t="s">
        <v>43</v>
      </c>
      <c r="Q158" s="87">
        <v>0</v>
      </c>
      <c r="R158" s="87" t="s">
        <v>57</v>
      </c>
      <c r="S158" s="38">
        <v>0</v>
      </c>
      <c r="T158" s="38">
        <v>100000000</v>
      </c>
      <c r="U158" s="25">
        <v>100000000</v>
      </c>
      <c r="V158" s="87" t="s">
        <v>32</v>
      </c>
      <c r="W158" s="87" t="s">
        <v>33</v>
      </c>
      <c r="X158" s="87" t="s">
        <v>572</v>
      </c>
      <c r="Y158" s="92">
        <v>3009133992</v>
      </c>
      <c r="Z158" s="59" t="s">
        <v>573</v>
      </c>
      <c r="AA158" s="87"/>
      <c r="AB158" s="87" t="s">
        <v>172</v>
      </c>
      <c r="AC158" s="87" t="s">
        <v>604</v>
      </c>
      <c r="AD158" s="87" t="s">
        <v>1517</v>
      </c>
      <c r="AE158" s="87"/>
      <c r="AF158" s="87"/>
    </row>
    <row r="159" spans="1:33" ht="280.5" customHeight="1" x14ac:dyDescent="0.25">
      <c r="A159" s="87" t="s">
        <v>597</v>
      </c>
      <c r="B159" s="87" t="s">
        <v>172</v>
      </c>
      <c r="C159" s="36">
        <v>158</v>
      </c>
      <c r="D159" s="87" t="s">
        <v>210</v>
      </c>
      <c r="E159" s="87"/>
      <c r="F159" s="87"/>
      <c r="G159" s="87" t="s">
        <v>939</v>
      </c>
      <c r="H159" s="87" t="s">
        <v>580</v>
      </c>
      <c r="I159" s="87" t="s">
        <v>581</v>
      </c>
      <c r="J159" s="87" t="s">
        <v>82</v>
      </c>
      <c r="K159" s="87">
        <v>10</v>
      </c>
      <c r="L159" s="87" t="s">
        <v>28</v>
      </c>
      <c r="M159" s="87">
        <v>3</v>
      </c>
      <c r="N159" s="87" t="s">
        <v>193</v>
      </c>
      <c r="O159" s="87" t="s">
        <v>703</v>
      </c>
      <c r="P159" s="87" t="s">
        <v>43</v>
      </c>
      <c r="Q159" s="87">
        <v>0</v>
      </c>
      <c r="R159" s="87" t="s">
        <v>57</v>
      </c>
      <c r="S159" s="25">
        <v>0</v>
      </c>
      <c r="T159" s="25">
        <v>140000000</v>
      </c>
      <c r="U159" s="25">
        <v>140000000</v>
      </c>
      <c r="V159" s="87" t="s">
        <v>32</v>
      </c>
      <c r="W159" s="87" t="s">
        <v>33</v>
      </c>
      <c r="X159" s="87" t="s">
        <v>572</v>
      </c>
      <c r="Y159" s="92">
        <v>3009133992</v>
      </c>
      <c r="Z159" s="59" t="s">
        <v>573</v>
      </c>
      <c r="AA159" s="87"/>
      <c r="AB159" s="87" t="s">
        <v>172</v>
      </c>
      <c r="AC159" s="87" t="s">
        <v>604</v>
      </c>
      <c r="AD159" s="87" t="s">
        <v>2320</v>
      </c>
      <c r="AE159" s="87"/>
      <c r="AF159" s="87"/>
    </row>
    <row r="160" spans="1:33" ht="82.5" customHeight="1" x14ac:dyDescent="0.25">
      <c r="A160" s="7" t="s">
        <v>598</v>
      </c>
      <c r="B160" s="7" t="s">
        <v>172</v>
      </c>
      <c r="C160" s="8">
        <v>159</v>
      </c>
      <c r="D160" s="7">
        <v>86111600</v>
      </c>
      <c r="E160" s="7"/>
      <c r="F160" s="7"/>
      <c r="G160" s="7" t="s">
        <v>940</v>
      </c>
      <c r="H160" s="7" t="s">
        <v>218</v>
      </c>
      <c r="I160" s="7"/>
      <c r="J160" s="20" t="s">
        <v>58</v>
      </c>
      <c r="K160" s="7">
        <v>4</v>
      </c>
      <c r="L160" s="7" t="s">
        <v>28</v>
      </c>
      <c r="M160" s="7">
        <v>8</v>
      </c>
      <c r="N160" s="7" t="s">
        <v>193</v>
      </c>
      <c r="O160" s="7" t="s">
        <v>703</v>
      </c>
      <c r="P160" s="7" t="s">
        <v>43</v>
      </c>
      <c r="Q160" s="7">
        <v>0</v>
      </c>
      <c r="R160" s="7" t="s">
        <v>57</v>
      </c>
      <c r="S160" s="40">
        <v>0</v>
      </c>
      <c r="T160" s="40">
        <v>30000000</v>
      </c>
      <c r="U160" s="43">
        <f>+T160</f>
        <v>30000000</v>
      </c>
      <c r="V160" s="7" t="s">
        <v>32</v>
      </c>
      <c r="W160" s="7" t="s">
        <v>33</v>
      </c>
      <c r="X160" s="7" t="s">
        <v>572</v>
      </c>
      <c r="Y160" s="16">
        <v>3009133992</v>
      </c>
      <c r="Z160" s="21" t="s">
        <v>573</v>
      </c>
      <c r="AA160" s="7"/>
      <c r="AB160" s="7" t="s">
        <v>172</v>
      </c>
      <c r="AC160" s="7" t="s">
        <v>604</v>
      </c>
      <c r="AD160" s="7" t="s">
        <v>1529</v>
      </c>
      <c r="AE160" s="7"/>
      <c r="AF160" s="7"/>
    </row>
    <row r="161" spans="1:33" ht="134.25" customHeight="1" x14ac:dyDescent="0.25">
      <c r="A161" s="87" t="s">
        <v>599</v>
      </c>
      <c r="B161" s="87" t="s">
        <v>172</v>
      </c>
      <c r="C161" s="36">
        <v>160</v>
      </c>
      <c r="D161" s="87">
        <v>86111600</v>
      </c>
      <c r="E161" s="87"/>
      <c r="F161" s="87"/>
      <c r="G161" s="87" t="s">
        <v>941</v>
      </c>
      <c r="H161" s="87" t="s">
        <v>218</v>
      </c>
      <c r="I161" s="87" t="s">
        <v>582</v>
      </c>
      <c r="J161" s="87" t="s">
        <v>58</v>
      </c>
      <c r="K161" s="87">
        <v>4</v>
      </c>
      <c r="L161" s="87" t="s">
        <v>28</v>
      </c>
      <c r="M161" s="87">
        <v>8</v>
      </c>
      <c r="N161" s="87" t="s">
        <v>193</v>
      </c>
      <c r="O161" s="87" t="s">
        <v>703</v>
      </c>
      <c r="P161" s="87" t="s">
        <v>43</v>
      </c>
      <c r="Q161" s="87">
        <v>0</v>
      </c>
      <c r="R161" s="87" t="s">
        <v>57</v>
      </c>
      <c r="S161" s="38">
        <v>0</v>
      </c>
      <c r="T161" s="38">
        <v>1000000000</v>
      </c>
      <c r="U161" s="25">
        <f>+T161</f>
        <v>1000000000</v>
      </c>
      <c r="V161" s="87" t="s">
        <v>32</v>
      </c>
      <c r="W161" s="87" t="s">
        <v>33</v>
      </c>
      <c r="X161" s="87" t="s">
        <v>572</v>
      </c>
      <c r="Y161" s="92">
        <v>3009133992</v>
      </c>
      <c r="Z161" s="59" t="s">
        <v>573</v>
      </c>
      <c r="AA161" s="87"/>
      <c r="AB161" s="87" t="s">
        <v>172</v>
      </c>
      <c r="AC161" s="87" t="s">
        <v>604</v>
      </c>
      <c r="AD161" s="87" t="s">
        <v>248</v>
      </c>
      <c r="AE161" s="87"/>
      <c r="AF161" s="87"/>
    </row>
    <row r="162" spans="1:33" ht="82.5" customHeight="1" x14ac:dyDescent="0.25">
      <c r="A162" s="87" t="s">
        <v>600</v>
      </c>
      <c r="B162" s="87" t="s">
        <v>172</v>
      </c>
      <c r="C162" s="36">
        <v>161</v>
      </c>
      <c r="D162" s="87" t="s">
        <v>658</v>
      </c>
      <c r="E162" s="87"/>
      <c r="F162" s="87"/>
      <c r="G162" s="87" t="s">
        <v>1628</v>
      </c>
      <c r="H162" s="87" t="s">
        <v>583</v>
      </c>
      <c r="I162" s="87"/>
      <c r="J162" s="87" t="s">
        <v>53</v>
      </c>
      <c r="K162" s="87">
        <v>5</v>
      </c>
      <c r="L162" s="87" t="s">
        <v>28</v>
      </c>
      <c r="M162" s="87">
        <v>6</v>
      </c>
      <c r="N162" s="87" t="s">
        <v>134</v>
      </c>
      <c r="O162" s="87" t="s">
        <v>707</v>
      </c>
      <c r="P162" s="87" t="s">
        <v>43</v>
      </c>
      <c r="Q162" s="87">
        <v>0</v>
      </c>
      <c r="R162" s="87" t="s">
        <v>57</v>
      </c>
      <c r="S162" s="38">
        <v>0</v>
      </c>
      <c r="T162" s="38">
        <v>140000000</v>
      </c>
      <c r="U162" s="25">
        <f>+T162</f>
        <v>140000000</v>
      </c>
      <c r="V162" s="87" t="s">
        <v>32</v>
      </c>
      <c r="W162" s="87" t="s">
        <v>33</v>
      </c>
      <c r="X162" s="87" t="s">
        <v>572</v>
      </c>
      <c r="Y162" s="92">
        <v>3009133992</v>
      </c>
      <c r="Z162" s="59" t="s">
        <v>573</v>
      </c>
      <c r="AA162" s="87"/>
      <c r="AB162" s="87" t="s">
        <v>172</v>
      </c>
      <c r="AC162" s="87" t="s">
        <v>604</v>
      </c>
      <c r="AD162" s="87" t="s">
        <v>1518</v>
      </c>
      <c r="AE162" s="87"/>
      <c r="AF162" s="87"/>
    </row>
    <row r="163" spans="1:33" ht="99" customHeight="1" x14ac:dyDescent="0.25">
      <c r="A163" s="87" t="s">
        <v>601</v>
      </c>
      <c r="B163" s="87" t="s">
        <v>172</v>
      </c>
      <c r="C163" s="36">
        <v>162</v>
      </c>
      <c r="D163" s="87" t="s">
        <v>214</v>
      </c>
      <c r="E163" s="87"/>
      <c r="F163" s="87"/>
      <c r="G163" s="87" t="s">
        <v>1519</v>
      </c>
      <c r="H163" s="87" t="s">
        <v>584</v>
      </c>
      <c r="I163" s="87"/>
      <c r="J163" s="87" t="s">
        <v>82</v>
      </c>
      <c r="K163" s="87">
        <v>10</v>
      </c>
      <c r="L163" s="87" t="s">
        <v>28</v>
      </c>
      <c r="M163" s="87">
        <v>3</v>
      </c>
      <c r="N163" s="87" t="s">
        <v>1927</v>
      </c>
      <c r="O163" s="87" t="s">
        <v>708</v>
      </c>
      <c r="P163" s="87" t="s">
        <v>43</v>
      </c>
      <c r="Q163" s="87">
        <v>0</v>
      </c>
      <c r="R163" s="87" t="s">
        <v>57</v>
      </c>
      <c r="S163" s="25">
        <v>0</v>
      </c>
      <c r="T163" s="25">
        <v>200000000</v>
      </c>
      <c r="U163" s="25">
        <v>200000000</v>
      </c>
      <c r="V163" s="87" t="s">
        <v>32</v>
      </c>
      <c r="W163" s="87" t="s">
        <v>33</v>
      </c>
      <c r="X163" s="87" t="s">
        <v>572</v>
      </c>
      <c r="Y163" s="92">
        <v>3009133992</v>
      </c>
      <c r="Z163" s="59" t="s">
        <v>573</v>
      </c>
      <c r="AA163" s="87"/>
      <c r="AB163" s="87" t="s">
        <v>172</v>
      </c>
      <c r="AC163" s="87" t="s">
        <v>604</v>
      </c>
      <c r="AD163" s="87" t="s">
        <v>2321</v>
      </c>
      <c r="AE163" s="87"/>
      <c r="AF163" s="87"/>
    </row>
    <row r="164" spans="1:33" ht="66" customHeight="1" x14ac:dyDescent="0.25">
      <c r="A164" s="7" t="s">
        <v>602</v>
      </c>
      <c r="B164" s="7" t="s">
        <v>172</v>
      </c>
      <c r="C164" s="8">
        <v>163</v>
      </c>
      <c r="D164" s="7">
        <v>86111600</v>
      </c>
      <c r="E164" s="7"/>
      <c r="F164" s="7"/>
      <c r="G164" s="7" t="s">
        <v>942</v>
      </c>
      <c r="H164" s="7" t="s">
        <v>218</v>
      </c>
      <c r="I164" s="7" t="s">
        <v>222</v>
      </c>
      <c r="J164" s="7" t="s">
        <v>82</v>
      </c>
      <c r="K164" s="7">
        <v>10</v>
      </c>
      <c r="L164" s="7" t="s">
        <v>28</v>
      </c>
      <c r="M164" s="7">
        <v>3</v>
      </c>
      <c r="N164" s="7" t="s">
        <v>193</v>
      </c>
      <c r="O164" s="7" t="s">
        <v>703</v>
      </c>
      <c r="P164" s="7" t="s">
        <v>43</v>
      </c>
      <c r="Q164" s="7">
        <v>0</v>
      </c>
      <c r="R164" s="7" t="s">
        <v>57</v>
      </c>
      <c r="S164" s="40">
        <v>0</v>
      </c>
      <c r="T164" s="40">
        <v>110000000</v>
      </c>
      <c r="U164" s="43">
        <v>110000000</v>
      </c>
      <c r="V164" s="7" t="s">
        <v>32</v>
      </c>
      <c r="W164" s="7" t="s">
        <v>33</v>
      </c>
      <c r="X164" s="7" t="s">
        <v>572</v>
      </c>
      <c r="Y164" s="16">
        <v>3009133992</v>
      </c>
      <c r="Z164" s="21" t="s">
        <v>573</v>
      </c>
      <c r="AA164" s="7"/>
      <c r="AB164" s="7" t="s">
        <v>172</v>
      </c>
      <c r="AC164" s="7" t="s">
        <v>604</v>
      </c>
      <c r="AD164" s="7" t="s">
        <v>2375</v>
      </c>
      <c r="AE164" s="7"/>
      <c r="AF164" s="7"/>
    </row>
    <row r="165" spans="1:33" ht="214.5" x14ac:dyDescent="0.25">
      <c r="A165" s="87" t="s">
        <v>1275</v>
      </c>
      <c r="B165" s="87" t="s">
        <v>24</v>
      </c>
      <c r="C165" s="36">
        <v>164</v>
      </c>
      <c r="D165" s="87">
        <v>80111607</v>
      </c>
      <c r="E165" s="87"/>
      <c r="F165" s="87"/>
      <c r="G165" s="87" t="s">
        <v>314</v>
      </c>
      <c r="H165" s="87" t="s">
        <v>26</v>
      </c>
      <c r="I165" s="87" t="s">
        <v>1276</v>
      </c>
      <c r="J165" s="93" t="s">
        <v>27</v>
      </c>
      <c r="K165" s="87">
        <v>1</v>
      </c>
      <c r="L165" s="93" t="s">
        <v>53</v>
      </c>
      <c r="M165" s="87">
        <v>4</v>
      </c>
      <c r="N165" s="87" t="s">
        <v>29</v>
      </c>
      <c r="O165" s="87" t="s">
        <v>703</v>
      </c>
      <c r="P165" s="87" t="s">
        <v>43</v>
      </c>
      <c r="Q165" s="87">
        <v>0</v>
      </c>
      <c r="R165" s="87" t="s">
        <v>31</v>
      </c>
      <c r="S165" s="38">
        <v>11000000</v>
      </c>
      <c r="T165" s="38">
        <v>44000000</v>
      </c>
      <c r="U165" s="25">
        <v>44000000</v>
      </c>
      <c r="V165" s="87" t="s">
        <v>32</v>
      </c>
      <c r="W165" s="87" t="s">
        <v>33</v>
      </c>
      <c r="X165" s="87" t="s">
        <v>315</v>
      </c>
      <c r="Y165" s="92">
        <v>3009133992</v>
      </c>
      <c r="Z165" s="59" t="s">
        <v>316</v>
      </c>
      <c r="AA165" s="87"/>
      <c r="AB165" s="87" t="s">
        <v>24</v>
      </c>
      <c r="AC165" s="94" t="s">
        <v>253</v>
      </c>
      <c r="AD165" s="87" t="s">
        <v>248</v>
      </c>
      <c r="AE165" s="87"/>
      <c r="AF165" s="87"/>
    </row>
    <row r="166" spans="1:33" ht="49.5" x14ac:dyDescent="0.25">
      <c r="A166" s="87" t="s">
        <v>1277</v>
      </c>
      <c r="B166" s="87" t="s">
        <v>24</v>
      </c>
      <c r="C166" s="36">
        <v>165</v>
      </c>
      <c r="D166" s="87">
        <v>80111607</v>
      </c>
      <c r="E166" s="87"/>
      <c r="F166" s="87"/>
      <c r="G166" s="87" t="s">
        <v>943</v>
      </c>
      <c r="H166" s="87" t="s">
        <v>26</v>
      </c>
      <c r="I166" s="87" t="s">
        <v>1278</v>
      </c>
      <c r="J166" s="93" t="s">
        <v>50</v>
      </c>
      <c r="K166" s="87">
        <v>2</v>
      </c>
      <c r="L166" s="93" t="s">
        <v>60</v>
      </c>
      <c r="M166" s="87">
        <v>4</v>
      </c>
      <c r="N166" s="87" t="s">
        <v>29</v>
      </c>
      <c r="O166" s="87" t="s">
        <v>703</v>
      </c>
      <c r="P166" s="87" t="s">
        <v>43</v>
      </c>
      <c r="Q166" s="87">
        <v>0</v>
      </c>
      <c r="R166" s="87" t="s">
        <v>31</v>
      </c>
      <c r="S166" s="38">
        <v>10500000</v>
      </c>
      <c r="T166" s="38">
        <v>42000000</v>
      </c>
      <c r="U166" s="25">
        <v>42000000</v>
      </c>
      <c r="V166" s="87" t="s">
        <v>32</v>
      </c>
      <c r="W166" s="87" t="s">
        <v>33</v>
      </c>
      <c r="X166" s="87" t="s">
        <v>315</v>
      </c>
      <c r="Y166" s="92">
        <v>3009133992</v>
      </c>
      <c r="Z166" s="59" t="s">
        <v>316</v>
      </c>
      <c r="AA166" s="87"/>
      <c r="AB166" s="87" t="s">
        <v>24</v>
      </c>
      <c r="AC166" s="94" t="s">
        <v>253</v>
      </c>
      <c r="AD166" s="87" t="s">
        <v>248</v>
      </c>
      <c r="AE166" s="87"/>
      <c r="AF166" s="87"/>
    </row>
    <row r="167" spans="1:33" s="85" customFormat="1" ht="49.5" x14ac:dyDescent="0.25">
      <c r="A167" s="87" t="s">
        <v>1279</v>
      </c>
      <c r="B167" s="87" t="s">
        <v>24</v>
      </c>
      <c r="C167" s="36">
        <v>166</v>
      </c>
      <c r="D167" s="87">
        <v>80111607</v>
      </c>
      <c r="E167" s="87"/>
      <c r="F167" s="87"/>
      <c r="G167" s="87" t="s">
        <v>25</v>
      </c>
      <c r="H167" s="87" t="s">
        <v>26</v>
      </c>
      <c r="I167" s="87" t="s">
        <v>1280</v>
      </c>
      <c r="J167" s="93" t="s">
        <v>27</v>
      </c>
      <c r="K167" s="87">
        <v>1</v>
      </c>
      <c r="L167" s="93" t="s">
        <v>53</v>
      </c>
      <c r="M167" s="87">
        <v>4</v>
      </c>
      <c r="N167" s="87" t="s">
        <v>29</v>
      </c>
      <c r="O167" s="87" t="s">
        <v>703</v>
      </c>
      <c r="P167" s="87" t="s">
        <v>43</v>
      </c>
      <c r="Q167" s="87">
        <v>0</v>
      </c>
      <c r="R167" s="87" t="s">
        <v>31</v>
      </c>
      <c r="S167" s="38">
        <v>7000000</v>
      </c>
      <c r="T167" s="38">
        <v>28000000</v>
      </c>
      <c r="U167" s="25">
        <v>28000000</v>
      </c>
      <c r="V167" s="87" t="s">
        <v>32</v>
      </c>
      <c r="W167" s="87" t="s">
        <v>33</v>
      </c>
      <c r="X167" s="87" t="s">
        <v>315</v>
      </c>
      <c r="Y167" s="92">
        <v>3009133992</v>
      </c>
      <c r="Z167" s="59" t="s">
        <v>316</v>
      </c>
      <c r="AA167" s="87"/>
      <c r="AB167" s="87" t="s">
        <v>24</v>
      </c>
      <c r="AC167" s="94" t="s">
        <v>253</v>
      </c>
      <c r="AD167" s="87" t="s">
        <v>248</v>
      </c>
      <c r="AE167" s="87"/>
      <c r="AF167" s="87"/>
      <c r="AG167" s="35"/>
    </row>
    <row r="168" spans="1:33" s="62" customFormat="1" ht="49.5" x14ac:dyDescent="0.25">
      <c r="A168" s="87" t="s">
        <v>317</v>
      </c>
      <c r="B168" s="87" t="s">
        <v>24</v>
      </c>
      <c r="C168" s="24">
        <v>167</v>
      </c>
      <c r="D168" s="87">
        <v>80111607</v>
      </c>
      <c r="E168" s="87"/>
      <c r="F168" s="87"/>
      <c r="G168" s="87" t="s">
        <v>944</v>
      </c>
      <c r="H168" s="87" t="s">
        <v>34</v>
      </c>
      <c r="I168" s="87" t="s">
        <v>41</v>
      </c>
      <c r="J168" s="87" t="s">
        <v>82</v>
      </c>
      <c r="K168" s="87">
        <v>10</v>
      </c>
      <c r="L168" s="87" t="s">
        <v>28</v>
      </c>
      <c r="M168" s="87">
        <v>3</v>
      </c>
      <c r="N168" s="87" t="s">
        <v>29</v>
      </c>
      <c r="O168" s="87" t="s">
        <v>703</v>
      </c>
      <c r="P168" s="87" t="s">
        <v>43</v>
      </c>
      <c r="Q168" s="87">
        <v>0</v>
      </c>
      <c r="R168" s="87" t="s">
        <v>31</v>
      </c>
      <c r="S168" s="3">
        <v>5500000</v>
      </c>
      <c r="T168" s="38">
        <f>+M168*S168</f>
        <v>16500000</v>
      </c>
      <c r="U168" s="25">
        <f>+T168</f>
        <v>16500000</v>
      </c>
      <c r="V168" s="87" t="s">
        <v>32</v>
      </c>
      <c r="W168" s="87" t="s">
        <v>33</v>
      </c>
      <c r="X168" s="87" t="s">
        <v>315</v>
      </c>
      <c r="Y168" s="92">
        <v>3009133992</v>
      </c>
      <c r="Z168" s="59" t="s">
        <v>316</v>
      </c>
      <c r="AA168" s="87"/>
      <c r="AB168" s="87" t="s">
        <v>24</v>
      </c>
      <c r="AC168" s="87" t="s">
        <v>270</v>
      </c>
      <c r="AD168" s="87" t="s">
        <v>2322</v>
      </c>
      <c r="AE168" s="87"/>
      <c r="AF168" s="87"/>
      <c r="AG168" s="35"/>
    </row>
    <row r="169" spans="1:33" ht="49.5" x14ac:dyDescent="0.25">
      <c r="A169" s="87" t="s">
        <v>1281</v>
      </c>
      <c r="B169" s="87" t="s">
        <v>35</v>
      </c>
      <c r="C169" s="36">
        <v>168</v>
      </c>
      <c r="D169" s="87" t="s">
        <v>1282</v>
      </c>
      <c r="E169" s="87"/>
      <c r="F169" s="87"/>
      <c r="G169" s="87" t="s">
        <v>454</v>
      </c>
      <c r="H169" s="87" t="s">
        <v>26</v>
      </c>
      <c r="I169" s="87" t="s">
        <v>1283</v>
      </c>
      <c r="J169" s="93" t="s">
        <v>27</v>
      </c>
      <c r="K169" s="87">
        <v>1</v>
      </c>
      <c r="L169" s="93" t="s">
        <v>53</v>
      </c>
      <c r="M169" s="87">
        <v>4</v>
      </c>
      <c r="N169" s="87" t="s">
        <v>29</v>
      </c>
      <c r="O169" s="87" t="s">
        <v>703</v>
      </c>
      <c r="P169" s="87" t="s">
        <v>43</v>
      </c>
      <c r="Q169" s="87">
        <v>0</v>
      </c>
      <c r="R169" s="87" t="s">
        <v>31</v>
      </c>
      <c r="S169" s="38">
        <v>7500000</v>
      </c>
      <c r="T169" s="38">
        <v>30000000</v>
      </c>
      <c r="U169" s="25">
        <v>30000000</v>
      </c>
      <c r="V169" s="87" t="s">
        <v>32</v>
      </c>
      <c r="W169" s="87" t="s">
        <v>33</v>
      </c>
      <c r="X169" s="87" t="s">
        <v>1284</v>
      </c>
      <c r="Y169" s="92">
        <v>3009133992</v>
      </c>
      <c r="Z169" s="59" t="s">
        <v>1285</v>
      </c>
      <c r="AA169" s="87"/>
      <c r="AB169" s="87" t="s">
        <v>671</v>
      </c>
      <c r="AC169" s="87" t="s">
        <v>270</v>
      </c>
      <c r="AD169" s="87" t="s">
        <v>248</v>
      </c>
      <c r="AE169" s="87"/>
      <c r="AF169" s="87"/>
    </row>
    <row r="170" spans="1:33" ht="49.5" x14ac:dyDescent="0.25">
      <c r="A170" s="87" t="s">
        <v>286</v>
      </c>
      <c r="B170" s="87" t="s">
        <v>35</v>
      </c>
      <c r="C170" s="36">
        <v>169</v>
      </c>
      <c r="D170" s="87">
        <v>80111600</v>
      </c>
      <c r="E170" s="87"/>
      <c r="F170" s="87"/>
      <c r="G170" s="87" t="s">
        <v>945</v>
      </c>
      <c r="H170" s="87" t="s">
        <v>26</v>
      </c>
      <c r="I170" s="87" t="s">
        <v>41</v>
      </c>
      <c r="J170" s="87" t="s">
        <v>60</v>
      </c>
      <c r="K170" s="87">
        <v>6</v>
      </c>
      <c r="L170" s="87" t="s">
        <v>39</v>
      </c>
      <c r="M170" s="87">
        <v>4</v>
      </c>
      <c r="N170" s="87" t="s">
        <v>29</v>
      </c>
      <c r="O170" s="87" t="s">
        <v>703</v>
      </c>
      <c r="P170" s="87" t="s">
        <v>43</v>
      </c>
      <c r="Q170" s="87">
        <v>0</v>
      </c>
      <c r="R170" s="87" t="s">
        <v>31</v>
      </c>
      <c r="S170" s="38">
        <v>5500000</v>
      </c>
      <c r="T170" s="38">
        <f>+S170*M170</f>
        <v>22000000</v>
      </c>
      <c r="U170" s="25">
        <f>+T170</f>
        <v>22000000</v>
      </c>
      <c r="V170" s="87" t="s">
        <v>32</v>
      </c>
      <c r="W170" s="87" t="s">
        <v>33</v>
      </c>
      <c r="X170" s="87" t="s">
        <v>652</v>
      </c>
      <c r="Y170" s="92">
        <v>3009133992</v>
      </c>
      <c r="Z170" s="59" t="s">
        <v>653</v>
      </c>
      <c r="AA170" s="87"/>
      <c r="AB170" s="87" t="s">
        <v>671</v>
      </c>
      <c r="AC170" s="87" t="s">
        <v>270</v>
      </c>
      <c r="AD170" s="87" t="s">
        <v>1859</v>
      </c>
      <c r="AE170" s="87"/>
      <c r="AF170" s="87"/>
    </row>
    <row r="171" spans="1:33" ht="181.5" x14ac:dyDescent="0.25">
      <c r="A171" s="87" t="s">
        <v>1286</v>
      </c>
      <c r="B171" s="87" t="s">
        <v>37</v>
      </c>
      <c r="C171" s="36">
        <v>170</v>
      </c>
      <c r="D171" s="14" t="s">
        <v>654</v>
      </c>
      <c r="E171" s="87"/>
      <c r="F171" s="87"/>
      <c r="G171" s="87" t="s">
        <v>326</v>
      </c>
      <c r="H171" s="87" t="s">
        <v>26</v>
      </c>
      <c r="I171" s="87" t="s">
        <v>1287</v>
      </c>
      <c r="J171" s="87" t="s">
        <v>27</v>
      </c>
      <c r="K171" s="87">
        <v>1</v>
      </c>
      <c r="L171" s="87" t="s">
        <v>53</v>
      </c>
      <c r="M171" s="87">
        <v>4</v>
      </c>
      <c r="N171" s="87" t="s">
        <v>29</v>
      </c>
      <c r="O171" s="87" t="s">
        <v>703</v>
      </c>
      <c r="P171" s="87" t="s">
        <v>43</v>
      </c>
      <c r="Q171" s="87">
        <v>0</v>
      </c>
      <c r="R171" s="87" t="s">
        <v>31</v>
      </c>
      <c r="S171" s="38">
        <v>11000000</v>
      </c>
      <c r="T171" s="38">
        <v>44000000</v>
      </c>
      <c r="U171" s="25">
        <v>44000000</v>
      </c>
      <c r="V171" s="87" t="s">
        <v>32</v>
      </c>
      <c r="W171" s="87" t="s">
        <v>33</v>
      </c>
      <c r="X171" s="87" t="s">
        <v>38</v>
      </c>
      <c r="Y171" s="92">
        <v>3009133992</v>
      </c>
      <c r="Z171" s="59" t="s">
        <v>259</v>
      </c>
      <c r="AA171" s="59"/>
      <c r="AB171" s="87" t="s">
        <v>37</v>
      </c>
      <c r="AC171" s="87" t="s">
        <v>270</v>
      </c>
      <c r="AD171" s="87" t="s">
        <v>248</v>
      </c>
      <c r="AE171" s="87"/>
      <c r="AF171" s="87"/>
    </row>
    <row r="172" spans="1:33" ht="66" x14ac:dyDescent="0.25">
      <c r="A172" s="87" t="s">
        <v>1288</v>
      </c>
      <c r="B172" s="87" t="s">
        <v>37</v>
      </c>
      <c r="C172" s="36">
        <v>171</v>
      </c>
      <c r="D172" s="14" t="s">
        <v>654</v>
      </c>
      <c r="E172" s="87"/>
      <c r="F172" s="87"/>
      <c r="G172" s="87" t="s">
        <v>634</v>
      </c>
      <c r="H172" s="87" t="s">
        <v>26</v>
      </c>
      <c r="I172" s="87" t="s">
        <v>1289</v>
      </c>
      <c r="J172" s="87" t="s">
        <v>27</v>
      </c>
      <c r="K172" s="87">
        <v>1</v>
      </c>
      <c r="L172" s="87" t="s">
        <v>53</v>
      </c>
      <c r="M172" s="87">
        <v>4</v>
      </c>
      <c r="N172" s="87" t="s">
        <v>29</v>
      </c>
      <c r="O172" s="87" t="s">
        <v>703</v>
      </c>
      <c r="P172" s="87" t="s">
        <v>43</v>
      </c>
      <c r="Q172" s="87">
        <v>0</v>
      </c>
      <c r="R172" s="87" t="s">
        <v>31</v>
      </c>
      <c r="S172" s="38">
        <v>11000000</v>
      </c>
      <c r="T172" s="38">
        <v>44000000</v>
      </c>
      <c r="U172" s="25">
        <v>44000000</v>
      </c>
      <c r="V172" s="87" t="s">
        <v>32</v>
      </c>
      <c r="W172" s="87" t="s">
        <v>33</v>
      </c>
      <c r="X172" s="87" t="s">
        <v>38</v>
      </c>
      <c r="Y172" s="92">
        <v>3009133992</v>
      </c>
      <c r="Z172" s="59" t="s">
        <v>259</v>
      </c>
      <c r="AA172" s="59"/>
      <c r="AB172" s="87" t="s">
        <v>37</v>
      </c>
      <c r="AC172" s="87" t="s">
        <v>253</v>
      </c>
      <c r="AD172" s="87" t="s">
        <v>248</v>
      </c>
      <c r="AE172" s="87"/>
      <c r="AF172" s="87"/>
    </row>
    <row r="173" spans="1:33" ht="49.5" x14ac:dyDescent="0.25">
      <c r="A173" s="87" t="s">
        <v>1290</v>
      </c>
      <c r="B173" s="87" t="s">
        <v>37</v>
      </c>
      <c r="C173" s="36">
        <v>172</v>
      </c>
      <c r="D173" s="14" t="s">
        <v>654</v>
      </c>
      <c r="E173" s="87"/>
      <c r="F173" s="87"/>
      <c r="G173" s="87" t="s">
        <v>322</v>
      </c>
      <c r="H173" s="87" t="s">
        <v>34</v>
      </c>
      <c r="I173" s="87" t="s">
        <v>1291</v>
      </c>
      <c r="J173" s="87" t="s">
        <v>27</v>
      </c>
      <c r="K173" s="87">
        <v>1</v>
      </c>
      <c r="L173" s="87" t="s">
        <v>53</v>
      </c>
      <c r="M173" s="87">
        <v>4</v>
      </c>
      <c r="N173" s="87" t="s">
        <v>29</v>
      </c>
      <c r="O173" s="87" t="s">
        <v>703</v>
      </c>
      <c r="P173" s="87" t="s">
        <v>43</v>
      </c>
      <c r="Q173" s="87">
        <v>0</v>
      </c>
      <c r="R173" s="87" t="s">
        <v>31</v>
      </c>
      <c r="S173" s="38">
        <v>3500000</v>
      </c>
      <c r="T173" s="38">
        <v>14000000</v>
      </c>
      <c r="U173" s="25">
        <v>14000000</v>
      </c>
      <c r="V173" s="87" t="s">
        <v>32</v>
      </c>
      <c r="W173" s="87" t="s">
        <v>33</v>
      </c>
      <c r="X173" s="87" t="s">
        <v>38</v>
      </c>
      <c r="Y173" s="92">
        <v>3009133992</v>
      </c>
      <c r="Z173" s="59" t="s">
        <v>259</v>
      </c>
      <c r="AA173" s="59"/>
      <c r="AB173" s="87" t="s">
        <v>37</v>
      </c>
      <c r="AC173" s="87" t="s">
        <v>270</v>
      </c>
      <c r="AD173" s="87" t="s">
        <v>248</v>
      </c>
      <c r="AE173" s="87"/>
      <c r="AF173" s="87"/>
    </row>
    <row r="174" spans="1:33" ht="49.5" x14ac:dyDescent="0.25">
      <c r="A174" s="87" t="s">
        <v>325</v>
      </c>
      <c r="B174" s="87" t="s">
        <v>37</v>
      </c>
      <c r="C174" s="36">
        <v>173</v>
      </c>
      <c r="D174" s="87" t="s">
        <v>45</v>
      </c>
      <c r="E174" s="87"/>
      <c r="F174" s="87"/>
      <c r="G174" s="87" t="s">
        <v>946</v>
      </c>
      <c r="H174" s="87" t="s">
        <v>40</v>
      </c>
      <c r="I174" s="87" t="s">
        <v>46</v>
      </c>
      <c r="J174" s="93" t="s">
        <v>144</v>
      </c>
      <c r="K174" s="87">
        <v>7</v>
      </c>
      <c r="L174" s="87" t="s">
        <v>28</v>
      </c>
      <c r="M174" s="87">
        <v>6</v>
      </c>
      <c r="N174" s="87" t="s">
        <v>29</v>
      </c>
      <c r="O174" s="87" t="s">
        <v>703</v>
      </c>
      <c r="P174" s="87" t="s">
        <v>43</v>
      </c>
      <c r="Q174" s="87">
        <v>0</v>
      </c>
      <c r="R174" s="87" t="s">
        <v>31</v>
      </c>
      <c r="S174" s="38">
        <v>0</v>
      </c>
      <c r="T174" s="38">
        <v>50000000</v>
      </c>
      <c r="U174" s="25">
        <f>+T174</f>
        <v>50000000</v>
      </c>
      <c r="V174" s="87" t="s">
        <v>44</v>
      </c>
      <c r="W174" s="3" t="s">
        <v>151</v>
      </c>
      <c r="X174" s="87" t="s">
        <v>323</v>
      </c>
      <c r="Y174" s="92">
        <v>3009133992</v>
      </c>
      <c r="Z174" s="59" t="s">
        <v>324</v>
      </c>
      <c r="AA174" s="87"/>
      <c r="AB174" s="87" t="s">
        <v>37</v>
      </c>
      <c r="AC174" s="87" t="s">
        <v>270</v>
      </c>
      <c r="AD174" s="87" t="s">
        <v>1942</v>
      </c>
      <c r="AE174" s="87"/>
      <c r="AF174" s="87"/>
    </row>
    <row r="175" spans="1:33" s="62" customFormat="1" ht="33" x14ac:dyDescent="0.25">
      <c r="A175" s="87" t="s">
        <v>318</v>
      </c>
      <c r="B175" s="87" t="s">
        <v>74</v>
      </c>
      <c r="C175" s="36">
        <v>174</v>
      </c>
      <c r="D175" s="87">
        <v>82121506</v>
      </c>
      <c r="E175" s="87"/>
      <c r="F175" s="87"/>
      <c r="G175" s="87" t="s">
        <v>947</v>
      </c>
      <c r="H175" s="87" t="s">
        <v>75</v>
      </c>
      <c r="I175" s="87" t="s">
        <v>280</v>
      </c>
      <c r="J175" s="87" t="s">
        <v>42</v>
      </c>
      <c r="K175" s="87">
        <v>3</v>
      </c>
      <c r="L175" s="87" t="s">
        <v>28</v>
      </c>
      <c r="M175" s="87">
        <v>9.5</v>
      </c>
      <c r="N175" s="87" t="s">
        <v>29</v>
      </c>
      <c r="O175" s="87" t="s">
        <v>703</v>
      </c>
      <c r="P175" s="87" t="s">
        <v>43</v>
      </c>
      <c r="Q175" s="87">
        <v>0</v>
      </c>
      <c r="R175" s="87" t="s">
        <v>31</v>
      </c>
      <c r="S175" s="38">
        <v>0</v>
      </c>
      <c r="T175" s="38">
        <v>6000000</v>
      </c>
      <c r="U175" s="25">
        <v>6000000</v>
      </c>
      <c r="V175" s="87" t="s">
        <v>32</v>
      </c>
      <c r="W175" s="87" t="s">
        <v>33</v>
      </c>
      <c r="X175" s="87" t="s">
        <v>765</v>
      </c>
      <c r="Y175" s="92">
        <v>3009133992</v>
      </c>
      <c r="Z175" s="59" t="s">
        <v>766</v>
      </c>
      <c r="AA175" s="87"/>
      <c r="AB175" s="87" t="s">
        <v>74</v>
      </c>
      <c r="AC175" s="87" t="s">
        <v>270</v>
      </c>
      <c r="AD175" s="87" t="s">
        <v>1077</v>
      </c>
      <c r="AE175" s="87"/>
      <c r="AF175" s="87"/>
      <c r="AG175" s="35"/>
    </row>
    <row r="176" spans="1:33" ht="49.5" x14ac:dyDescent="0.25">
      <c r="A176" s="7" t="s">
        <v>79</v>
      </c>
      <c r="B176" s="7" t="s">
        <v>74</v>
      </c>
      <c r="C176" s="8">
        <v>175</v>
      </c>
      <c r="D176" s="7" t="s">
        <v>77</v>
      </c>
      <c r="E176" s="7"/>
      <c r="F176" s="7"/>
      <c r="G176" s="7" t="s">
        <v>948</v>
      </c>
      <c r="H176" s="7" t="s">
        <v>78</v>
      </c>
      <c r="I176" s="7" t="s">
        <v>76</v>
      </c>
      <c r="J176" s="7" t="s">
        <v>42</v>
      </c>
      <c r="K176" s="7">
        <v>3</v>
      </c>
      <c r="L176" s="7" t="s">
        <v>28</v>
      </c>
      <c r="M176" s="7">
        <v>9</v>
      </c>
      <c r="N176" s="7" t="s">
        <v>241</v>
      </c>
      <c r="O176" s="7" t="s">
        <v>705</v>
      </c>
      <c r="P176" s="7" t="s">
        <v>43</v>
      </c>
      <c r="Q176" s="7">
        <v>0</v>
      </c>
      <c r="R176" s="7" t="s">
        <v>31</v>
      </c>
      <c r="S176" s="40">
        <v>0</v>
      </c>
      <c r="T176" s="40">
        <v>8746500</v>
      </c>
      <c r="U176" s="43">
        <f>T176</f>
        <v>8746500</v>
      </c>
      <c r="V176" s="7" t="s">
        <v>32</v>
      </c>
      <c r="W176" s="7" t="s">
        <v>33</v>
      </c>
      <c r="X176" s="7" t="s">
        <v>560</v>
      </c>
      <c r="Y176" s="16">
        <v>3009133992</v>
      </c>
      <c r="Z176" s="21" t="s">
        <v>277</v>
      </c>
      <c r="AA176" s="7"/>
      <c r="AB176" s="7" t="s">
        <v>74</v>
      </c>
      <c r="AC176" s="7" t="s">
        <v>270</v>
      </c>
      <c r="AD176" s="7" t="s">
        <v>1528</v>
      </c>
      <c r="AE176" s="7"/>
      <c r="AF176" s="7"/>
    </row>
    <row r="177" spans="1:33" s="62" customFormat="1" ht="33" x14ac:dyDescent="0.25">
      <c r="A177" s="87" t="s">
        <v>80</v>
      </c>
      <c r="B177" s="87" t="s">
        <v>74</v>
      </c>
      <c r="C177" s="36">
        <v>176</v>
      </c>
      <c r="D177" s="87" t="s">
        <v>611</v>
      </c>
      <c r="E177" s="87"/>
      <c r="F177" s="87"/>
      <c r="G177" s="87" t="s">
        <v>949</v>
      </c>
      <c r="H177" s="87" t="s">
        <v>81</v>
      </c>
      <c r="I177" s="87" t="s">
        <v>281</v>
      </c>
      <c r="J177" s="87" t="s">
        <v>60</v>
      </c>
      <c r="K177" s="87">
        <v>6</v>
      </c>
      <c r="L177" s="87" t="s">
        <v>28</v>
      </c>
      <c r="M177" s="87">
        <v>7</v>
      </c>
      <c r="N177" s="87" t="s">
        <v>29</v>
      </c>
      <c r="O177" s="87" t="s">
        <v>703</v>
      </c>
      <c r="P177" s="87" t="s">
        <v>43</v>
      </c>
      <c r="Q177" s="87">
        <v>0</v>
      </c>
      <c r="R177" s="87" t="s">
        <v>31</v>
      </c>
      <c r="S177" s="38">
        <v>0</v>
      </c>
      <c r="T177" s="38">
        <v>1000000</v>
      </c>
      <c r="U177" s="25">
        <f>T177</f>
        <v>1000000</v>
      </c>
      <c r="V177" s="87" t="s">
        <v>32</v>
      </c>
      <c r="W177" s="87" t="s">
        <v>33</v>
      </c>
      <c r="X177" s="87" t="s">
        <v>560</v>
      </c>
      <c r="Y177" s="92">
        <v>3009133992</v>
      </c>
      <c r="Z177" s="59" t="s">
        <v>277</v>
      </c>
      <c r="AA177" s="87"/>
      <c r="AB177" s="87" t="s">
        <v>74</v>
      </c>
      <c r="AC177" s="87" t="s">
        <v>567</v>
      </c>
      <c r="AD177" s="87" t="s">
        <v>1859</v>
      </c>
      <c r="AE177" s="87"/>
      <c r="AF177" s="87"/>
      <c r="AG177" s="35"/>
    </row>
    <row r="178" spans="1:33" ht="49.5" x14ac:dyDescent="0.25">
      <c r="A178" s="87" t="s">
        <v>83</v>
      </c>
      <c r="B178" s="87" t="s">
        <v>74</v>
      </c>
      <c r="C178" s="36">
        <v>177</v>
      </c>
      <c r="D178" s="87">
        <v>55101504</v>
      </c>
      <c r="E178" s="87"/>
      <c r="F178" s="87"/>
      <c r="G178" s="87" t="s">
        <v>950</v>
      </c>
      <c r="H178" s="87" t="s">
        <v>81</v>
      </c>
      <c r="I178" s="87" t="s">
        <v>282</v>
      </c>
      <c r="J178" s="87" t="s">
        <v>82</v>
      </c>
      <c r="K178" s="87">
        <v>10</v>
      </c>
      <c r="L178" s="87" t="s">
        <v>28</v>
      </c>
      <c r="M178" s="87">
        <v>12</v>
      </c>
      <c r="N178" s="87" t="s">
        <v>29</v>
      </c>
      <c r="O178" s="87" t="s">
        <v>703</v>
      </c>
      <c r="P178" s="87" t="s">
        <v>43</v>
      </c>
      <c r="Q178" s="87">
        <v>0</v>
      </c>
      <c r="R178" s="87" t="s">
        <v>31</v>
      </c>
      <c r="S178" s="38">
        <v>0</v>
      </c>
      <c r="T178" s="38">
        <v>1500000</v>
      </c>
      <c r="U178" s="25">
        <f>T178</f>
        <v>1500000</v>
      </c>
      <c r="V178" s="87" t="s">
        <v>32</v>
      </c>
      <c r="W178" s="87" t="s">
        <v>33</v>
      </c>
      <c r="X178" s="87" t="s">
        <v>319</v>
      </c>
      <c r="Y178" s="92">
        <v>3009133992</v>
      </c>
      <c r="Z178" s="59" t="s">
        <v>320</v>
      </c>
      <c r="AA178" s="87"/>
      <c r="AB178" s="87" t="s">
        <v>74</v>
      </c>
      <c r="AC178" s="87" t="s">
        <v>567</v>
      </c>
      <c r="AD178" s="87" t="s">
        <v>248</v>
      </c>
      <c r="AE178" s="87"/>
      <c r="AF178" s="87"/>
    </row>
    <row r="179" spans="1:33" s="62" customFormat="1" ht="66" x14ac:dyDescent="0.25">
      <c r="A179" s="87" t="s">
        <v>84</v>
      </c>
      <c r="B179" s="87" t="s">
        <v>74</v>
      </c>
      <c r="C179" s="36">
        <v>178</v>
      </c>
      <c r="D179" s="87">
        <v>55101504</v>
      </c>
      <c r="E179" s="87"/>
      <c r="F179" s="87"/>
      <c r="G179" s="87" t="s">
        <v>951</v>
      </c>
      <c r="H179" s="87" t="s">
        <v>81</v>
      </c>
      <c r="I179" s="87" t="s">
        <v>280</v>
      </c>
      <c r="J179" s="87" t="s">
        <v>82</v>
      </c>
      <c r="K179" s="87">
        <v>10</v>
      </c>
      <c r="L179" s="87" t="s">
        <v>28</v>
      </c>
      <c r="M179" s="87">
        <v>12</v>
      </c>
      <c r="N179" s="87" t="s">
        <v>29</v>
      </c>
      <c r="O179" s="87" t="s">
        <v>703</v>
      </c>
      <c r="P179" s="87" t="s">
        <v>43</v>
      </c>
      <c r="Q179" s="87">
        <v>0</v>
      </c>
      <c r="R179" s="87" t="s">
        <v>31</v>
      </c>
      <c r="S179" s="38">
        <v>0</v>
      </c>
      <c r="T179" s="38">
        <v>1000000</v>
      </c>
      <c r="U179" s="25">
        <v>1000000</v>
      </c>
      <c r="V179" s="87" t="s">
        <v>32</v>
      </c>
      <c r="W179" s="87" t="s">
        <v>33</v>
      </c>
      <c r="X179" s="87" t="s">
        <v>319</v>
      </c>
      <c r="Y179" s="92">
        <v>3009133992</v>
      </c>
      <c r="Z179" s="59" t="s">
        <v>320</v>
      </c>
      <c r="AA179" s="87"/>
      <c r="AB179" s="87" t="s">
        <v>74</v>
      </c>
      <c r="AC179" s="87" t="s">
        <v>567</v>
      </c>
      <c r="AD179" s="87" t="s">
        <v>698</v>
      </c>
      <c r="AE179" s="87"/>
      <c r="AF179" s="87"/>
      <c r="AG179" s="35"/>
    </row>
    <row r="180" spans="1:33" ht="49.5" x14ac:dyDescent="0.25">
      <c r="A180" s="87" t="s">
        <v>85</v>
      </c>
      <c r="B180" s="87" t="s">
        <v>74</v>
      </c>
      <c r="C180" s="36">
        <v>179</v>
      </c>
      <c r="D180" s="87">
        <v>55101504</v>
      </c>
      <c r="E180" s="87"/>
      <c r="F180" s="87"/>
      <c r="G180" s="87" t="s">
        <v>952</v>
      </c>
      <c r="H180" s="87" t="s">
        <v>81</v>
      </c>
      <c r="I180" s="87" t="s">
        <v>283</v>
      </c>
      <c r="J180" s="87" t="s">
        <v>82</v>
      </c>
      <c r="K180" s="87">
        <v>10</v>
      </c>
      <c r="L180" s="87" t="s">
        <v>28</v>
      </c>
      <c r="M180" s="87">
        <v>12</v>
      </c>
      <c r="N180" s="87" t="s">
        <v>29</v>
      </c>
      <c r="O180" s="87" t="s">
        <v>703</v>
      </c>
      <c r="P180" s="87" t="s">
        <v>43</v>
      </c>
      <c r="Q180" s="87">
        <v>0</v>
      </c>
      <c r="R180" s="87" t="s">
        <v>31</v>
      </c>
      <c r="S180" s="38">
        <v>0</v>
      </c>
      <c r="T180" s="38">
        <v>1200000</v>
      </c>
      <c r="U180" s="25">
        <f>T180</f>
        <v>1200000</v>
      </c>
      <c r="V180" s="87" t="s">
        <v>32</v>
      </c>
      <c r="W180" s="87" t="s">
        <v>33</v>
      </c>
      <c r="X180" s="87" t="s">
        <v>319</v>
      </c>
      <c r="Y180" s="92">
        <v>3009133992</v>
      </c>
      <c r="Z180" s="59" t="s">
        <v>320</v>
      </c>
      <c r="AA180" s="87"/>
      <c r="AB180" s="87" t="s">
        <v>74</v>
      </c>
      <c r="AC180" s="87" t="s">
        <v>567</v>
      </c>
      <c r="AD180" s="87" t="s">
        <v>248</v>
      </c>
      <c r="AE180" s="87"/>
      <c r="AF180" s="87"/>
    </row>
    <row r="181" spans="1:33" ht="66" x14ac:dyDescent="0.25">
      <c r="A181" s="87" t="s">
        <v>86</v>
      </c>
      <c r="B181" s="87" t="s">
        <v>74</v>
      </c>
      <c r="C181" s="36">
        <v>180</v>
      </c>
      <c r="D181" s="87">
        <v>80161504</v>
      </c>
      <c r="E181" s="87"/>
      <c r="F181" s="87"/>
      <c r="G181" s="87" t="s">
        <v>953</v>
      </c>
      <c r="H181" s="87" t="s">
        <v>26</v>
      </c>
      <c r="I181" s="87" t="s">
        <v>731</v>
      </c>
      <c r="J181" s="87" t="s">
        <v>42</v>
      </c>
      <c r="K181" s="87">
        <v>3</v>
      </c>
      <c r="L181" s="87" t="s">
        <v>144</v>
      </c>
      <c r="M181" s="87">
        <v>4</v>
      </c>
      <c r="N181" s="87" t="s">
        <v>29</v>
      </c>
      <c r="O181" s="87" t="s">
        <v>703</v>
      </c>
      <c r="P181" s="87" t="s">
        <v>43</v>
      </c>
      <c r="Q181" s="87">
        <v>0</v>
      </c>
      <c r="R181" s="87" t="s">
        <v>31</v>
      </c>
      <c r="S181" s="38">
        <v>7000000</v>
      </c>
      <c r="T181" s="38">
        <v>28000000</v>
      </c>
      <c r="U181" s="25">
        <v>28000000</v>
      </c>
      <c r="V181" s="87" t="s">
        <v>32</v>
      </c>
      <c r="W181" s="87" t="s">
        <v>33</v>
      </c>
      <c r="X181" s="87" t="s">
        <v>560</v>
      </c>
      <c r="Y181" s="92">
        <v>3009133992</v>
      </c>
      <c r="Z181" s="59" t="s">
        <v>277</v>
      </c>
      <c r="AA181" s="87"/>
      <c r="AB181" s="87" t="s">
        <v>74</v>
      </c>
      <c r="AC181" s="87" t="s">
        <v>270</v>
      </c>
      <c r="AD181" s="87" t="s">
        <v>1078</v>
      </c>
      <c r="AE181" s="87"/>
      <c r="AF181" s="87"/>
    </row>
    <row r="182" spans="1:33" ht="115.5" x14ac:dyDescent="0.25">
      <c r="A182" s="87" t="s">
        <v>1292</v>
      </c>
      <c r="B182" s="87" t="s">
        <v>74</v>
      </c>
      <c r="C182" s="36">
        <v>181</v>
      </c>
      <c r="D182" s="87">
        <v>80161504</v>
      </c>
      <c r="E182" s="87"/>
      <c r="F182" s="87"/>
      <c r="G182" s="87" t="s">
        <v>321</v>
      </c>
      <c r="H182" s="87" t="s">
        <v>34</v>
      </c>
      <c r="I182" s="87" t="s">
        <v>1293</v>
      </c>
      <c r="J182" s="87" t="s">
        <v>27</v>
      </c>
      <c r="K182" s="87">
        <v>1</v>
      </c>
      <c r="L182" s="87" t="s">
        <v>53</v>
      </c>
      <c r="M182" s="87">
        <v>4</v>
      </c>
      <c r="N182" s="87" t="s">
        <v>29</v>
      </c>
      <c r="O182" s="87" t="s">
        <v>703</v>
      </c>
      <c r="P182" s="87" t="s">
        <v>43</v>
      </c>
      <c r="Q182" s="87">
        <v>0</v>
      </c>
      <c r="R182" s="87" t="s">
        <v>31</v>
      </c>
      <c r="S182" s="38">
        <v>5500000</v>
      </c>
      <c r="T182" s="38">
        <v>22000000</v>
      </c>
      <c r="U182" s="25">
        <v>22000000</v>
      </c>
      <c r="V182" s="87" t="s">
        <v>32</v>
      </c>
      <c r="W182" s="87" t="s">
        <v>33</v>
      </c>
      <c r="X182" s="87" t="s">
        <v>560</v>
      </c>
      <c r="Y182" s="92">
        <v>3009133992</v>
      </c>
      <c r="Z182" s="59" t="s">
        <v>277</v>
      </c>
      <c r="AA182" s="87"/>
      <c r="AB182" s="87" t="s">
        <v>74</v>
      </c>
      <c r="AC182" s="87" t="s">
        <v>270</v>
      </c>
      <c r="AD182" s="87" t="s">
        <v>248</v>
      </c>
      <c r="AE182" s="87"/>
      <c r="AF182" s="87"/>
    </row>
    <row r="183" spans="1:33" s="62" customFormat="1" ht="49.5" x14ac:dyDescent="0.25">
      <c r="A183" s="87" t="s">
        <v>1294</v>
      </c>
      <c r="B183" s="87" t="s">
        <v>74</v>
      </c>
      <c r="C183" s="36">
        <v>182</v>
      </c>
      <c r="D183" s="87">
        <v>80161504</v>
      </c>
      <c r="E183" s="87"/>
      <c r="F183" s="87"/>
      <c r="G183" s="87" t="s">
        <v>648</v>
      </c>
      <c r="H183" s="87" t="s">
        <v>26</v>
      </c>
      <c r="I183" s="87" t="s">
        <v>1295</v>
      </c>
      <c r="J183" s="87" t="s">
        <v>27</v>
      </c>
      <c r="K183" s="87">
        <v>1</v>
      </c>
      <c r="L183" s="87" t="s">
        <v>53</v>
      </c>
      <c r="M183" s="87">
        <v>4</v>
      </c>
      <c r="N183" s="87" t="s">
        <v>29</v>
      </c>
      <c r="O183" s="87" t="s">
        <v>703</v>
      </c>
      <c r="P183" s="87" t="s">
        <v>43</v>
      </c>
      <c r="Q183" s="87">
        <v>0</v>
      </c>
      <c r="R183" s="87" t="s">
        <v>31</v>
      </c>
      <c r="S183" s="38">
        <v>8500000</v>
      </c>
      <c r="T183" s="38">
        <v>34000000</v>
      </c>
      <c r="U183" s="25">
        <v>34000000</v>
      </c>
      <c r="V183" s="87" t="s">
        <v>32</v>
      </c>
      <c r="W183" s="87" t="s">
        <v>33</v>
      </c>
      <c r="X183" s="87" t="s">
        <v>560</v>
      </c>
      <c r="Y183" s="92">
        <v>3009133992</v>
      </c>
      <c r="Z183" s="59" t="s">
        <v>277</v>
      </c>
      <c r="AA183" s="87"/>
      <c r="AB183" s="87" t="s">
        <v>74</v>
      </c>
      <c r="AC183" s="87" t="s">
        <v>270</v>
      </c>
      <c r="AD183" s="87" t="s">
        <v>248</v>
      </c>
      <c r="AE183" s="87"/>
      <c r="AF183" s="87"/>
      <c r="AG183" s="35"/>
    </row>
    <row r="184" spans="1:33" ht="49.5" x14ac:dyDescent="0.25">
      <c r="A184" s="7" t="s">
        <v>87</v>
      </c>
      <c r="B184" s="7" t="s">
        <v>74</v>
      </c>
      <c r="C184" s="8">
        <v>183</v>
      </c>
      <c r="D184" s="7">
        <v>80161504</v>
      </c>
      <c r="E184" s="7"/>
      <c r="F184" s="7"/>
      <c r="G184" s="7" t="s">
        <v>954</v>
      </c>
      <c r="H184" s="7" t="s">
        <v>26</v>
      </c>
      <c r="I184" s="7" t="s">
        <v>92</v>
      </c>
      <c r="J184" s="7" t="s">
        <v>42</v>
      </c>
      <c r="K184" s="7">
        <v>3</v>
      </c>
      <c r="L184" s="7" t="s">
        <v>144</v>
      </c>
      <c r="M184" s="7">
        <v>4</v>
      </c>
      <c r="N184" s="7" t="s">
        <v>29</v>
      </c>
      <c r="O184" s="7" t="s">
        <v>703</v>
      </c>
      <c r="P184" s="7" t="s">
        <v>43</v>
      </c>
      <c r="Q184" s="7">
        <v>0</v>
      </c>
      <c r="R184" s="7" t="s">
        <v>31</v>
      </c>
      <c r="S184" s="40">
        <v>7000000</v>
      </c>
      <c r="T184" s="40">
        <v>28000000</v>
      </c>
      <c r="U184" s="43">
        <v>28000000</v>
      </c>
      <c r="V184" s="7" t="s">
        <v>32</v>
      </c>
      <c r="W184" s="7" t="s">
        <v>33</v>
      </c>
      <c r="X184" s="7" t="s">
        <v>560</v>
      </c>
      <c r="Y184" s="16">
        <v>3009133992</v>
      </c>
      <c r="Z184" s="21" t="s">
        <v>277</v>
      </c>
      <c r="AA184" s="7"/>
      <c r="AB184" s="7" t="s">
        <v>74</v>
      </c>
      <c r="AC184" s="7" t="s">
        <v>270</v>
      </c>
      <c r="AD184" s="7" t="s">
        <v>1528</v>
      </c>
      <c r="AE184" s="7"/>
      <c r="AF184" s="7"/>
    </row>
    <row r="185" spans="1:33" ht="49.5" x14ac:dyDescent="0.25">
      <c r="A185" s="87" t="s">
        <v>88</v>
      </c>
      <c r="B185" s="87" t="s">
        <v>74</v>
      </c>
      <c r="C185" s="36">
        <v>184</v>
      </c>
      <c r="D185" s="87">
        <v>80161504</v>
      </c>
      <c r="E185" s="87"/>
      <c r="F185" s="87"/>
      <c r="G185" s="87" t="s">
        <v>955</v>
      </c>
      <c r="H185" s="87" t="s">
        <v>34</v>
      </c>
      <c r="I185" s="87" t="s">
        <v>765</v>
      </c>
      <c r="J185" s="87" t="s">
        <v>42</v>
      </c>
      <c r="K185" s="87">
        <v>3</v>
      </c>
      <c r="L185" s="87" t="s">
        <v>144</v>
      </c>
      <c r="M185" s="87">
        <v>4</v>
      </c>
      <c r="N185" s="87" t="s">
        <v>29</v>
      </c>
      <c r="O185" s="87" t="s">
        <v>703</v>
      </c>
      <c r="P185" s="87" t="s">
        <v>43</v>
      </c>
      <c r="Q185" s="87">
        <v>0</v>
      </c>
      <c r="R185" s="87" t="s">
        <v>31</v>
      </c>
      <c r="S185" s="38">
        <v>5000000</v>
      </c>
      <c r="T185" s="38">
        <v>20000000</v>
      </c>
      <c r="U185" s="25">
        <v>20000000</v>
      </c>
      <c r="V185" s="87" t="s">
        <v>32</v>
      </c>
      <c r="W185" s="87" t="s">
        <v>33</v>
      </c>
      <c r="X185" s="87" t="s">
        <v>560</v>
      </c>
      <c r="Y185" s="92">
        <v>3009133992</v>
      </c>
      <c r="Z185" s="59" t="s">
        <v>277</v>
      </c>
      <c r="AA185" s="87"/>
      <c r="AB185" s="87" t="s">
        <v>74</v>
      </c>
      <c r="AC185" s="87" t="s">
        <v>270</v>
      </c>
      <c r="AD185" s="87" t="s">
        <v>1079</v>
      </c>
      <c r="AE185" s="87"/>
      <c r="AF185" s="87"/>
    </row>
    <row r="186" spans="1:33" ht="99" x14ac:dyDescent="0.25">
      <c r="A186" s="11" t="s">
        <v>89</v>
      </c>
      <c r="B186" s="11" t="s">
        <v>74</v>
      </c>
      <c r="C186" s="12">
        <v>185</v>
      </c>
      <c r="D186" s="11">
        <v>80161504</v>
      </c>
      <c r="E186" s="11"/>
      <c r="F186" s="11"/>
      <c r="G186" s="11" t="s">
        <v>956</v>
      </c>
      <c r="H186" s="11" t="s">
        <v>26</v>
      </c>
      <c r="I186" s="11" t="s">
        <v>732</v>
      </c>
      <c r="J186" s="11" t="s">
        <v>50</v>
      </c>
      <c r="K186" s="11">
        <v>2</v>
      </c>
      <c r="L186" s="11" t="s">
        <v>60</v>
      </c>
      <c r="M186" s="11">
        <v>4</v>
      </c>
      <c r="N186" s="11" t="s">
        <v>29</v>
      </c>
      <c r="O186" s="11" t="s">
        <v>703</v>
      </c>
      <c r="P186" s="11" t="s">
        <v>43</v>
      </c>
      <c r="Q186" s="11">
        <v>0</v>
      </c>
      <c r="R186" s="11" t="s">
        <v>31</v>
      </c>
      <c r="S186" s="41">
        <v>6000000</v>
      </c>
      <c r="T186" s="41">
        <v>24000000</v>
      </c>
      <c r="U186" s="44">
        <v>24000000</v>
      </c>
      <c r="V186" s="11" t="s">
        <v>32</v>
      </c>
      <c r="W186" s="11" t="s">
        <v>33</v>
      </c>
      <c r="X186" s="11" t="s">
        <v>560</v>
      </c>
      <c r="Y186" s="17">
        <v>3009133992</v>
      </c>
      <c r="Z186" s="19" t="s">
        <v>277</v>
      </c>
      <c r="AA186" s="11"/>
      <c r="AB186" s="11" t="s">
        <v>74</v>
      </c>
      <c r="AC186" s="11" t="s">
        <v>270</v>
      </c>
      <c r="AD186" s="11" t="s">
        <v>248</v>
      </c>
      <c r="AE186" s="11"/>
      <c r="AF186" s="11"/>
    </row>
    <row r="187" spans="1:33" ht="330" x14ac:dyDescent="0.25">
      <c r="A187" s="7" t="s">
        <v>90</v>
      </c>
      <c r="B187" s="7" t="s">
        <v>74</v>
      </c>
      <c r="C187" s="8">
        <v>186</v>
      </c>
      <c r="D187" s="7">
        <v>80161504</v>
      </c>
      <c r="E187" s="7"/>
      <c r="F187" s="7"/>
      <c r="G187" s="7" t="s">
        <v>957</v>
      </c>
      <c r="H187" s="7" t="s">
        <v>26</v>
      </c>
      <c r="I187" s="7" t="s">
        <v>278</v>
      </c>
      <c r="J187" s="7" t="s">
        <v>58</v>
      </c>
      <c r="K187" s="7">
        <v>4</v>
      </c>
      <c r="L187" s="7" t="s">
        <v>36</v>
      </c>
      <c r="M187" s="7">
        <v>4</v>
      </c>
      <c r="N187" s="7" t="s">
        <v>29</v>
      </c>
      <c r="O187" s="7" t="s">
        <v>703</v>
      </c>
      <c r="P187" s="7" t="s">
        <v>43</v>
      </c>
      <c r="Q187" s="7">
        <v>0</v>
      </c>
      <c r="R187" s="7" t="s">
        <v>31</v>
      </c>
      <c r="S187" s="40">
        <v>7500000</v>
      </c>
      <c r="T187" s="40">
        <f>+M187*S187</f>
        <v>30000000</v>
      </c>
      <c r="U187" s="43">
        <v>30000000</v>
      </c>
      <c r="V187" s="7" t="s">
        <v>32</v>
      </c>
      <c r="W187" s="7" t="s">
        <v>33</v>
      </c>
      <c r="X187" s="7" t="s">
        <v>560</v>
      </c>
      <c r="Y187" s="16">
        <v>3009133992</v>
      </c>
      <c r="Z187" s="21" t="s">
        <v>277</v>
      </c>
      <c r="AA187" s="7"/>
      <c r="AB187" s="7" t="s">
        <v>74</v>
      </c>
      <c r="AC187" s="7" t="s">
        <v>270</v>
      </c>
      <c r="AD187" s="7" t="s">
        <v>1559</v>
      </c>
      <c r="AE187" s="7"/>
      <c r="AF187" s="7"/>
    </row>
    <row r="188" spans="1:33" ht="297" x14ac:dyDescent="0.25">
      <c r="A188" s="7" t="s">
        <v>91</v>
      </c>
      <c r="B188" s="7" t="s">
        <v>74</v>
      </c>
      <c r="C188" s="8">
        <v>187</v>
      </c>
      <c r="D188" s="7">
        <v>80161504</v>
      </c>
      <c r="E188" s="7"/>
      <c r="F188" s="7"/>
      <c r="G188" s="7" t="s">
        <v>958</v>
      </c>
      <c r="H188" s="7" t="s">
        <v>34</v>
      </c>
      <c r="I188" s="7" t="s">
        <v>279</v>
      </c>
      <c r="J188" s="7" t="s">
        <v>58</v>
      </c>
      <c r="K188" s="7">
        <v>4</v>
      </c>
      <c r="L188" s="7" t="s">
        <v>36</v>
      </c>
      <c r="M188" s="7">
        <v>4</v>
      </c>
      <c r="N188" s="7" t="s">
        <v>29</v>
      </c>
      <c r="O188" s="7" t="s">
        <v>703</v>
      </c>
      <c r="P188" s="7" t="s">
        <v>43</v>
      </c>
      <c r="Q188" s="7">
        <v>0</v>
      </c>
      <c r="R188" s="7" t="s">
        <v>31</v>
      </c>
      <c r="S188" s="40">
        <v>3500000</v>
      </c>
      <c r="T188" s="40">
        <f>+M188*S188</f>
        <v>14000000</v>
      </c>
      <c r="U188" s="43">
        <v>14000000</v>
      </c>
      <c r="V188" s="7" t="s">
        <v>32</v>
      </c>
      <c r="W188" s="7" t="s">
        <v>33</v>
      </c>
      <c r="X188" s="7" t="s">
        <v>560</v>
      </c>
      <c r="Y188" s="16">
        <v>3009133992</v>
      </c>
      <c r="Z188" s="21" t="s">
        <v>277</v>
      </c>
      <c r="AA188" s="7"/>
      <c r="AB188" s="7" t="s">
        <v>74</v>
      </c>
      <c r="AC188" s="7" t="s">
        <v>270</v>
      </c>
      <c r="AD188" s="7" t="s">
        <v>1559</v>
      </c>
      <c r="AE188" s="7"/>
      <c r="AF188" s="7"/>
    </row>
    <row r="189" spans="1:33" ht="82.5" x14ac:dyDescent="0.25">
      <c r="A189" s="87" t="s">
        <v>47</v>
      </c>
      <c r="B189" s="87" t="s">
        <v>48</v>
      </c>
      <c r="C189" s="36">
        <v>188</v>
      </c>
      <c r="D189" s="87">
        <v>80111607</v>
      </c>
      <c r="E189" s="87"/>
      <c r="F189" s="87"/>
      <c r="G189" s="87" t="s">
        <v>1455</v>
      </c>
      <c r="H189" s="87" t="s">
        <v>26</v>
      </c>
      <c r="I189" s="87" t="s">
        <v>1456</v>
      </c>
      <c r="J189" s="87" t="s">
        <v>42</v>
      </c>
      <c r="K189" s="87">
        <v>3</v>
      </c>
      <c r="L189" s="87" t="s">
        <v>28</v>
      </c>
      <c r="M189" s="87">
        <v>9.5</v>
      </c>
      <c r="N189" s="87" t="s">
        <v>29</v>
      </c>
      <c r="O189" s="87" t="s">
        <v>703</v>
      </c>
      <c r="P189" s="87" t="s">
        <v>43</v>
      </c>
      <c r="Q189" s="87">
        <v>0</v>
      </c>
      <c r="R189" s="87" t="s">
        <v>31</v>
      </c>
      <c r="S189" s="38">
        <v>12000000</v>
      </c>
      <c r="T189" s="38">
        <f>+M189*S189</f>
        <v>114000000</v>
      </c>
      <c r="U189" s="25">
        <f>+T189</f>
        <v>114000000</v>
      </c>
      <c r="V189" s="87" t="s">
        <v>32</v>
      </c>
      <c r="W189" s="87" t="s">
        <v>33</v>
      </c>
      <c r="X189" s="87" t="s">
        <v>1457</v>
      </c>
      <c r="Y189" s="92">
        <v>3106946330</v>
      </c>
      <c r="Z189" s="59" t="s">
        <v>157</v>
      </c>
      <c r="AA189" s="87"/>
      <c r="AB189" s="87" t="s">
        <v>48</v>
      </c>
      <c r="AC189" s="87" t="s">
        <v>253</v>
      </c>
      <c r="AD189" s="87" t="s">
        <v>1481</v>
      </c>
      <c r="AE189" s="87"/>
      <c r="AF189" s="87"/>
    </row>
    <row r="190" spans="1:33" ht="82.5" x14ac:dyDescent="0.25">
      <c r="A190" s="87" t="s">
        <v>49</v>
      </c>
      <c r="B190" s="87" t="s">
        <v>48</v>
      </c>
      <c r="C190" s="36">
        <v>189</v>
      </c>
      <c r="D190" s="87">
        <v>80161504</v>
      </c>
      <c r="E190" s="87"/>
      <c r="F190" s="87"/>
      <c r="G190" s="87" t="s">
        <v>2220</v>
      </c>
      <c r="H190" s="87" t="s">
        <v>26</v>
      </c>
      <c r="I190" s="87" t="s">
        <v>41</v>
      </c>
      <c r="J190" s="87" t="s">
        <v>39</v>
      </c>
      <c r="K190" s="87">
        <v>9</v>
      </c>
      <c r="L190" s="87" t="s">
        <v>28</v>
      </c>
      <c r="M190" s="87">
        <v>3.5</v>
      </c>
      <c r="N190" s="87" t="s">
        <v>29</v>
      </c>
      <c r="O190" s="87" t="s">
        <v>703</v>
      </c>
      <c r="P190" s="87" t="s">
        <v>43</v>
      </c>
      <c r="Q190" s="87">
        <v>0</v>
      </c>
      <c r="R190" s="87" t="s">
        <v>57</v>
      </c>
      <c r="S190" s="38">
        <v>7000000</v>
      </c>
      <c r="T190" s="38">
        <f>+M190*S190</f>
        <v>24500000</v>
      </c>
      <c r="U190" s="25">
        <f>+T190</f>
        <v>24500000</v>
      </c>
      <c r="V190" s="87" t="s">
        <v>32</v>
      </c>
      <c r="W190" s="87" t="s">
        <v>33</v>
      </c>
      <c r="X190" s="87" t="s">
        <v>1975</v>
      </c>
      <c r="Y190" s="92">
        <v>3009133992</v>
      </c>
      <c r="Z190" s="64" t="s">
        <v>1948</v>
      </c>
      <c r="AA190" s="87"/>
      <c r="AB190" s="87" t="s">
        <v>48</v>
      </c>
      <c r="AC190" s="87" t="s">
        <v>568</v>
      </c>
      <c r="AD190" s="87" t="s">
        <v>2221</v>
      </c>
      <c r="AE190" s="87"/>
      <c r="AF190" s="87"/>
    </row>
    <row r="191" spans="1:33" ht="49.5" x14ac:dyDescent="0.25">
      <c r="A191" s="87" t="s">
        <v>51</v>
      </c>
      <c r="B191" s="87" t="s">
        <v>48</v>
      </c>
      <c r="C191" s="36">
        <v>190</v>
      </c>
      <c r="D191" s="87">
        <v>80161504</v>
      </c>
      <c r="E191" s="87"/>
      <c r="F191" s="87"/>
      <c r="G191" s="87" t="s">
        <v>1683</v>
      </c>
      <c r="H191" s="87" t="s">
        <v>26</v>
      </c>
      <c r="I191" s="87" t="s">
        <v>578</v>
      </c>
      <c r="J191" s="87" t="s">
        <v>82</v>
      </c>
      <c r="K191" s="87">
        <v>10</v>
      </c>
      <c r="L191" s="87" t="s">
        <v>28</v>
      </c>
      <c r="M191" s="87">
        <v>3</v>
      </c>
      <c r="N191" s="87" t="s">
        <v>29</v>
      </c>
      <c r="O191" s="87" t="s">
        <v>703</v>
      </c>
      <c r="P191" s="87" t="s">
        <v>43</v>
      </c>
      <c r="Q191" s="87">
        <v>0</v>
      </c>
      <c r="R191" s="87" t="s">
        <v>57</v>
      </c>
      <c r="S191" s="3">
        <v>12000000</v>
      </c>
      <c r="T191" s="38">
        <f>+M191*S191</f>
        <v>36000000</v>
      </c>
      <c r="U191" s="25">
        <f>+T191</f>
        <v>36000000</v>
      </c>
      <c r="V191" s="87" t="s">
        <v>32</v>
      </c>
      <c r="W191" s="87" t="s">
        <v>33</v>
      </c>
      <c r="X191" s="87" t="s">
        <v>1975</v>
      </c>
      <c r="Y191" s="92">
        <v>3009133992</v>
      </c>
      <c r="Z191" s="64" t="s">
        <v>1948</v>
      </c>
      <c r="AA191" s="87"/>
      <c r="AB191" s="87" t="s">
        <v>48</v>
      </c>
      <c r="AC191" s="87" t="s">
        <v>568</v>
      </c>
      <c r="AD191" s="87" t="s">
        <v>2323</v>
      </c>
      <c r="AE191" s="87"/>
      <c r="AF191" s="87"/>
    </row>
    <row r="192" spans="1:33" ht="214.5" x14ac:dyDescent="0.25">
      <c r="A192" s="7" t="s">
        <v>52</v>
      </c>
      <c r="B192" s="7" t="s">
        <v>48</v>
      </c>
      <c r="C192" s="8">
        <v>191</v>
      </c>
      <c r="D192" s="7">
        <v>80161504</v>
      </c>
      <c r="E192" s="7"/>
      <c r="F192" s="7"/>
      <c r="G192" s="7" t="s">
        <v>959</v>
      </c>
      <c r="H192" s="7" t="s">
        <v>26</v>
      </c>
      <c r="I192" s="7" t="s">
        <v>41</v>
      </c>
      <c r="J192" s="7" t="s">
        <v>58</v>
      </c>
      <c r="K192" s="7">
        <v>4</v>
      </c>
      <c r="L192" s="7" t="s">
        <v>36</v>
      </c>
      <c r="M192" s="7">
        <v>4</v>
      </c>
      <c r="N192" s="7" t="s">
        <v>29</v>
      </c>
      <c r="O192" s="7" t="s">
        <v>703</v>
      </c>
      <c r="P192" s="7" t="s">
        <v>43</v>
      </c>
      <c r="Q192" s="7">
        <v>0</v>
      </c>
      <c r="R192" s="7" t="s">
        <v>31</v>
      </c>
      <c r="S192" s="40">
        <v>2500000</v>
      </c>
      <c r="T192" s="40">
        <f>+M192*S192</f>
        <v>10000000</v>
      </c>
      <c r="U192" s="43">
        <f>T192</f>
        <v>10000000</v>
      </c>
      <c r="V192" s="7" t="s">
        <v>32</v>
      </c>
      <c r="W192" s="7" t="s">
        <v>33</v>
      </c>
      <c r="X192" s="7" t="s">
        <v>327</v>
      </c>
      <c r="Y192" s="16">
        <v>3009133992</v>
      </c>
      <c r="Z192" s="7" t="s">
        <v>328</v>
      </c>
      <c r="AA192" s="7"/>
      <c r="AB192" s="7" t="s">
        <v>48</v>
      </c>
      <c r="AC192" s="7" t="s">
        <v>270</v>
      </c>
      <c r="AD192" s="7" t="s">
        <v>1684</v>
      </c>
      <c r="AE192" s="7"/>
      <c r="AF192" s="7"/>
    </row>
    <row r="193" spans="1:33" ht="49.5" x14ac:dyDescent="0.25">
      <c r="A193" s="7" t="s">
        <v>54</v>
      </c>
      <c r="B193" s="7" t="s">
        <v>48</v>
      </c>
      <c r="C193" s="8">
        <v>192</v>
      </c>
      <c r="D193" s="7">
        <v>80161504</v>
      </c>
      <c r="E193" s="7"/>
      <c r="F193" s="7"/>
      <c r="G193" s="7" t="s">
        <v>960</v>
      </c>
      <c r="H193" s="7" t="s">
        <v>26</v>
      </c>
      <c r="I193" s="7" t="s">
        <v>41</v>
      </c>
      <c r="J193" s="7" t="s">
        <v>58</v>
      </c>
      <c r="K193" s="7">
        <v>4</v>
      </c>
      <c r="L193" s="7" t="s">
        <v>36</v>
      </c>
      <c r="M193" s="7">
        <v>4</v>
      </c>
      <c r="N193" s="7" t="s">
        <v>29</v>
      </c>
      <c r="O193" s="7" t="s">
        <v>703</v>
      </c>
      <c r="P193" s="7" t="s">
        <v>43</v>
      </c>
      <c r="Q193" s="7">
        <v>0</v>
      </c>
      <c r="R193" s="7" t="s">
        <v>31</v>
      </c>
      <c r="S193" s="40">
        <v>2500000</v>
      </c>
      <c r="T193" s="40">
        <f>+M193*S193</f>
        <v>10000000</v>
      </c>
      <c r="U193" s="43">
        <f>T193</f>
        <v>10000000</v>
      </c>
      <c r="V193" s="7" t="s">
        <v>32</v>
      </c>
      <c r="W193" s="7" t="s">
        <v>33</v>
      </c>
      <c r="X193" s="7" t="s">
        <v>327</v>
      </c>
      <c r="Y193" s="16">
        <v>3009133992</v>
      </c>
      <c r="Z193" s="7" t="s">
        <v>328</v>
      </c>
      <c r="AA193" s="7"/>
      <c r="AB193" s="7" t="s">
        <v>48</v>
      </c>
      <c r="AC193" s="7" t="s">
        <v>270</v>
      </c>
      <c r="AD193" s="7" t="s">
        <v>1684</v>
      </c>
      <c r="AE193" s="7"/>
      <c r="AF193" s="7"/>
    </row>
    <row r="194" spans="1:33" ht="82.5" x14ac:dyDescent="0.25">
      <c r="A194" s="87" t="s">
        <v>55</v>
      </c>
      <c r="B194" s="87" t="s">
        <v>48</v>
      </c>
      <c r="C194" s="36">
        <v>193</v>
      </c>
      <c r="D194" s="87">
        <v>80161504</v>
      </c>
      <c r="E194" s="87"/>
      <c r="F194" s="87"/>
      <c r="G194" s="87" t="s">
        <v>961</v>
      </c>
      <c r="H194" s="87" t="s">
        <v>26</v>
      </c>
      <c r="I194" s="87" t="s">
        <v>329</v>
      </c>
      <c r="J194" s="87" t="s">
        <v>42</v>
      </c>
      <c r="K194" s="87">
        <v>3</v>
      </c>
      <c r="L194" s="87" t="s">
        <v>144</v>
      </c>
      <c r="M194" s="87">
        <v>4</v>
      </c>
      <c r="N194" s="87" t="s">
        <v>29</v>
      </c>
      <c r="O194" s="87" t="s">
        <v>703</v>
      </c>
      <c r="P194" s="87" t="s">
        <v>43</v>
      </c>
      <c r="Q194" s="87">
        <v>0</v>
      </c>
      <c r="R194" s="87" t="s">
        <v>31</v>
      </c>
      <c r="S194" s="38">
        <v>7500000</v>
      </c>
      <c r="T194" s="38">
        <v>30000000</v>
      </c>
      <c r="U194" s="25">
        <v>30000000</v>
      </c>
      <c r="V194" s="87" t="s">
        <v>32</v>
      </c>
      <c r="W194" s="87" t="s">
        <v>33</v>
      </c>
      <c r="X194" s="87" t="s">
        <v>327</v>
      </c>
      <c r="Y194" s="92">
        <v>3009133992</v>
      </c>
      <c r="Z194" s="87" t="s">
        <v>328</v>
      </c>
      <c r="AA194" s="87"/>
      <c r="AB194" s="87" t="s">
        <v>48</v>
      </c>
      <c r="AC194" s="87" t="s">
        <v>270</v>
      </c>
      <c r="AD194" s="87" t="s">
        <v>1071</v>
      </c>
      <c r="AE194" s="87"/>
      <c r="AF194" s="87"/>
    </row>
    <row r="195" spans="1:33" ht="82.5" x14ac:dyDescent="0.25">
      <c r="A195" s="87" t="s">
        <v>93</v>
      </c>
      <c r="B195" s="87" t="s">
        <v>94</v>
      </c>
      <c r="C195" s="36">
        <v>194</v>
      </c>
      <c r="D195" s="87">
        <v>82121802</v>
      </c>
      <c r="E195" s="87"/>
      <c r="F195" s="87"/>
      <c r="G195" s="87" t="s">
        <v>2124</v>
      </c>
      <c r="H195" s="87" t="s">
        <v>2125</v>
      </c>
      <c r="I195" s="87" t="s">
        <v>41</v>
      </c>
      <c r="J195" s="87" t="s">
        <v>82</v>
      </c>
      <c r="K195" s="87">
        <v>10</v>
      </c>
      <c r="L195" s="87" t="s">
        <v>39</v>
      </c>
      <c r="M195" s="87">
        <v>12</v>
      </c>
      <c r="N195" s="87" t="s">
        <v>241</v>
      </c>
      <c r="O195" s="87" t="s">
        <v>705</v>
      </c>
      <c r="P195" s="87" t="s">
        <v>43</v>
      </c>
      <c r="Q195" s="87">
        <v>0</v>
      </c>
      <c r="R195" s="87" t="s">
        <v>31</v>
      </c>
      <c r="S195" s="38">
        <v>0</v>
      </c>
      <c r="T195" s="3">
        <v>4000000</v>
      </c>
      <c r="U195" s="3">
        <v>4000000</v>
      </c>
      <c r="V195" s="87" t="s">
        <v>32</v>
      </c>
      <c r="W195" s="87" t="s">
        <v>33</v>
      </c>
      <c r="X195" s="87" t="s">
        <v>2059</v>
      </c>
      <c r="Y195" s="92">
        <v>3176644990</v>
      </c>
      <c r="Z195" s="87" t="s">
        <v>2060</v>
      </c>
      <c r="AA195" s="87"/>
      <c r="AB195" s="87" t="s">
        <v>94</v>
      </c>
      <c r="AC195" s="87" t="s">
        <v>606</v>
      </c>
      <c r="AD195" s="87" t="s">
        <v>2324</v>
      </c>
      <c r="AE195" s="87"/>
      <c r="AF195" s="87"/>
    </row>
    <row r="196" spans="1:33" s="62" customFormat="1" ht="82.5" x14ac:dyDescent="0.25">
      <c r="A196" s="87" t="s">
        <v>1296</v>
      </c>
      <c r="B196" s="87" t="s">
        <v>94</v>
      </c>
      <c r="C196" s="36">
        <v>195</v>
      </c>
      <c r="D196" s="87">
        <v>82121506</v>
      </c>
      <c r="E196" s="87"/>
      <c r="F196" s="87"/>
      <c r="G196" s="87" t="s">
        <v>962</v>
      </c>
      <c r="H196" s="87" t="s">
        <v>252</v>
      </c>
      <c r="I196" s="87" t="s">
        <v>1297</v>
      </c>
      <c r="J196" s="87" t="s">
        <v>50</v>
      </c>
      <c r="K196" s="87">
        <v>2</v>
      </c>
      <c r="L196" s="87" t="s">
        <v>28</v>
      </c>
      <c r="M196" s="87">
        <v>10</v>
      </c>
      <c r="N196" s="87" t="s">
        <v>29</v>
      </c>
      <c r="O196" s="87" t="s">
        <v>703</v>
      </c>
      <c r="P196" s="87" t="s">
        <v>43</v>
      </c>
      <c r="Q196" s="87">
        <v>0</v>
      </c>
      <c r="R196" s="87" t="s">
        <v>31</v>
      </c>
      <c r="S196" s="38">
        <v>642201.83486238529</v>
      </c>
      <c r="T196" s="38">
        <v>6000000</v>
      </c>
      <c r="U196" s="25">
        <v>6000000</v>
      </c>
      <c r="V196" s="87" t="s">
        <v>32</v>
      </c>
      <c r="W196" s="87" t="s">
        <v>33</v>
      </c>
      <c r="X196" s="87" t="s">
        <v>347</v>
      </c>
      <c r="Y196" s="92">
        <v>3009133992</v>
      </c>
      <c r="Z196" s="87" t="s">
        <v>348</v>
      </c>
      <c r="AA196" s="87"/>
      <c r="AB196" s="87" t="s">
        <v>94</v>
      </c>
      <c r="AC196" s="87" t="s">
        <v>270</v>
      </c>
      <c r="AD196" s="87" t="s">
        <v>248</v>
      </c>
      <c r="AE196" s="87"/>
      <c r="AF196" s="87"/>
      <c r="AG196" s="35"/>
    </row>
    <row r="197" spans="1:33" ht="66" x14ac:dyDescent="0.25">
      <c r="A197" s="7" t="s">
        <v>349</v>
      </c>
      <c r="B197" s="7" t="s">
        <v>94</v>
      </c>
      <c r="C197" s="8">
        <v>196</v>
      </c>
      <c r="D197" s="7" t="s">
        <v>453</v>
      </c>
      <c r="E197" s="7"/>
      <c r="F197" s="7"/>
      <c r="G197" s="7" t="s">
        <v>963</v>
      </c>
      <c r="H197" s="7" t="s">
        <v>252</v>
      </c>
      <c r="I197" s="7" t="s">
        <v>683</v>
      </c>
      <c r="J197" s="7" t="s">
        <v>82</v>
      </c>
      <c r="K197" s="7">
        <v>10</v>
      </c>
      <c r="L197" s="7" t="s">
        <v>28</v>
      </c>
      <c r="M197" s="7">
        <v>3</v>
      </c>
      <c r="N197" s="7" t="s">
        <v>29</v>
      </c>
      <c r="O197" s="7" t="s">
        <v>703</v>
      </c>
      <c r="P197" s="7" t="s">
        <v>43</v>
      </c>
      <c r="Q197" s="7">
        <v>0</v>
      </c>
      <c r="R197" s="7" t="s">
        <v>31</v>
      </c>
      <c r="S197" s="40">
        <v>590865</v>
      </c>
      <c r="T197" s="40">
        <f>+S197*M197</f>
        <v>1772595</v>
      </c>
      <c r="U197" s="43">
        <f>+T197</f>
        <v>1772595</v>
      </c>
      <c r="V197" s="7" t="s">
        <v>32</v>
      </c>
      <c r="W197" s="7" t="s">
        <v>33</v>
      </c>
      <c r="X197" s="7" t="s">
        <v>350</v>
      </c>
      <c r="Y197" s="16">
        <v>3009133992</v>
      </c>
      <c r="Z197" s="7" t="s">
        <v>351</v>
      </c>
      <c r="AA197" s="7"/>
      <c r="AB197" s="7" t="s">
        <v>94</v>
      </c>
      <c r="AC197" s="7" t="s">
        <v>606</v>
      </c>
      <c r="AD197" s="7" t="s">
        <v>2370</v>
      </c>
      <c r="AE197" s="7"/>
      <c r="AF197" s="7"/>
    </row>
    <row r="198" spans="1:33" ht="183" customHeight="1" x14ac:dyDescent="0.25">
      <c r="A198" s="7" t="s">
        <v>352</v>
      </c>
      <c r="B198" s="7" t="s">
        <v>94</v>
      </c>
      <c r="C198" s="8">
        <v>197</v>
      </c>
      <c r="D198" s="7">
        <v>80161504</v>
      </c>
      <c r="E198" s="7"/>
      <c r="F198" s="7"/>
      <c r="G198" s="7" t="s">
        <v>964</v>
      </c>
      <c r="H198" s="7" t="s">
        <v>26</v>
      </c>
      <c r="I198" s="7" t="s">
        <v>41</v>
      </c>
      <c r="J198" s="7" t="s">
        <v>53</v>
      </c>
      <c r="K198" s="7">
        <v>5</v>
      </c>
      <c r="L198" s="7" t="s">
        <v>28</v>
      </c>
      <c r="M198" s="7">
        <v>8</v>
      </c>
      <c r="N198" s="7" t="s">
        <v>29</v>
      </c>
      <c r="O198" s="7" t="s">
        <v>703</v>
      </c>
      <c r="P198" s="7" t="s">
        <v>43</v>
      </c>
      <c r="Q198" s="7">
        <v>0</v>
      </c>
      <c r="R198" s="7" t="s">
        <v>31</v>
      </c>
      <c r="S198" s="40">
        <v>5000000</v>
      </c>
      <c r="T198" s="40">
        <f>+M198*S198</f>
        <v>40000000</v>
      </c>
      <c r="U198" s="43">
        <f>+T198</f>
        <v>40000000</v>
      </c>
      <c r="V198" s="7" t="s">
        <v>32</v>
      </c>
      <c r="W198" s="7" t="s">
        <v>33</v>
      </c>
      <c r="X198" s="7" t="s">
        <v>347</v>
      </c>
      <c r="Y198" s="16">
        <v>3009133992</v>
      </c>
      <c r="Z198" s="7" t="s">
        <v>348</v>
      </c>
      <c r="AA198" s="7"/>
      <c r="AB198" s="7" t="s">
        <v>94</v>
      </c>
      <c r="AC198" s="7" t="s">
        <v>253</v>
      </c>
      <c r="AD198" s="7" t="s">
        <v>1690</v>
      </c>
      <c r="AE198" s="7"/>
      <c r="AF198" s="7"/>
    </row>
    <row r="199" spans="1:33" ht="66" x14ac:dyDescent="0.25">
      <c r="A199" s="87" t="s">
        <v>353</v>
      </c>
      <c r="B199" s="87" t="s">
        <v>94</v>
      </c>
      <c r="C199" s="36">
        <v>198</v>
      </c>
      <c r="D199" s="87">
        <v>80161504</v>
      </c>
      <c r="E199" s="87"/>
      <c r="F199" s="87"/>
      <c r="G199" s="87" t="s">
        <v>965</v>
      </c>
      <c r="H199" s="87" t="s">
        <v>26</v>
      </c>
      <c r="I199" s="87" t="s">
        <v>684</v>
      </c>
      <c r="J199" s="87" t="s">
        <v>53</v>
      </c>
      <c r="K199" s="87">
        <v>5</v>
      </c>
      <c r="L199" s="87" t="s">
        <v>28</v>
      </c>
      <c r="M199" s="87">
        <v>8</v>
      </c>
      <c r="N199" s="87" t="s">
        <v>29</v>
      </c>
      <c r="O199" s="87" t="s">
        <v>703</v>
      </c>
      <c r="P199" s="87" t="s">
        <v>43</v>
      </c>
      <c r="Q199" s="87">
        <v>0</v>
      </c>
      <c r="R199" s="87" t="s">
        <v>31</v>
      </c>
      <c r="S199" s="38">
        <v>4500000</v>
      </c>
      <c r="T199" s="38">
        <f>+M199*S199</f>
        <v>36000000</v>
      </c>
      <c r="U199" s="25">
        <f>+T199</f>
        <v>36000000</v>
      </c>
      <c r="V199" s="87" t="s">
        <v>32</v>
      </c>
      <c r="W199" s="87" t="s">
        <v>33</v>
      </c>
      <c r="X199" s="87" t="s">
        <v>347</v>
      </c>
      <c r="Y199" s="92">
        <v>3009133992</v>
      </c>
      <c r="Z199" s="87" t="s">
        <v>348</v>
      </c>
      <c r="AA199" s="87"/>
      <c r="AB199" s="87" t="s">
        <v>94</v>
      </c>
      <c r="AC199" s="87" t="s">
        <v>253</v>
      </c>
      <c r="AD199" s="87" t="s">
        <v>1625</v>
      </c>
      <c r="AE199" s="87"/>
      <c r="AF199" s="87"/>
    </row>
    <row r="200" spans="1:33" ht="49.5" x14ac:dyDescent="0.25">
      <c r="A200" s="7" t="s">
        <v>354</v>
      </c>
      <c r="B200" s="7" t="s">
        <v>94</v>
      </c>
      <c r="C200" s="8">
        <v>199</v>
      </c>
      <c r="D200" s="7">
        <v>80111600</v>
      </c>
      <c r="E200" s="7"/>
      <c r="F200" s="7"/>
      <c r="G200" s="7" t="s">
        <v>1538</v>
      </c>
      <c r="H200" s="7" t="s">
        <v>26</v>
      </c>
      <c r="I200" s="7" t="s">
        <v>680</v>
      </c>
      <c r="J200" s="7" t="s">
        <v>53</v>
      </c>
      <c r="K200" s="7">
        <v>5</v>
      </c>
      <c r="L200" s="7" t="s">
        <v>28</v>
      </c>
      <c r="M200" s="7">
        <v>8</v>
      </c>
      <c r="N200" s="7" t="s">
        <v>29</v>
      </c>
      <c r="O200" s="7" t="s">
        <v>703</v>
      </c>
      <c r="P200" s="7" t="s">
        <v>43</v>
      </c>
      <c r="Q200" s="7">
        <v>0</v>
      </c>
      <c r="R200" s="7" t="s">
        <v>31</v>
      </c>
      <c r="S200" s="40">
        <v>4500000</v>
      </c>
      <c r="T200" s="40">
        <f>+M200*S200</f>
        <v>36000000</v>
      </c>
      <c r="U200" s="43">
        <f>+T200</f>
        <v>36000000</v>
      </c>
      <c r="V200" s="7" t="s">
        <v>32</v>
      </c>
      <c r="W200" s="7" t="s">
        <v>33</v>
      </c>
      <c r="X200" s="7" t="s">
        <v>347</v>
      </c>
      <c r="Y200" s="16">
        <v>3009133992</v>
      </c>
      <c r="Z200" s="7" t="s">
        <v>348</v>
      </c>
      <c r="AA200" s="7"/>
      <c r="AB200" s="7" t="s">
        <v>94</v>
      </c>
      <c r="AC200" s="7" t="s">
        <v>270</v>
      </c>
      <c r="AD200" s="7" t="s">
        <v>1690</v>
      </c>
      <c r="AE200" s="7"/>
      <c r="AF200" s="7"/>
    </row>
    <row r="201" spans="1:33" ht="49.5" x14ac:dyDescent="0.25">
      <c r="A201" s="87" t="s">
        <v>1298</v>
      </c>
      <c r="B201" s="87" t="s">
        <v>94</v>
      </c>
      <c r="C201" s="36">
        <v>200</v>
      </c>
      <c r="D201" s="87">
        <v>80161504</v>
      </c>
      <c r="E201" s="87"/>
      <c r="F201" s="87"/>
      <c r="G201" s="87" t="s">
        <v>355</v>
      </c>
      <c r="H201" s="87" t="s">
        <v>26</v>
      </c>
      <c r="I201" s="87" t="s">
        <v>1299</v>
      </c>
      <c r="J201" s="87" t="s">
        <v>27</v>
      </c>
      <c r="K201" s="87">
        <v>1</v>
      </c>
      <c r="L201" s="87" t="s">
        <v>60</v>
      </c>
      <c r="M201" s="87">
        <v>4</v>
      </c>
      <c r="N201" s="87" t="s">
        <v>29</v>
      </c>
      <c r="O201" s="87" t="s">
        <v>703</v>
      </c>
      <c r="P201" s="87" t="s">
        <v>43</v>
      </c>
      <c r="Q201" s="87">
        <v>0</v>
      </c>
      <c r="R201" s="87" t="s">
        <v>31</v>
      </c>
      <c r="S201" s="38">
        <v>5000000</v>
      </c>
      <c r="T201" s="38">
        <v>20000000</v>
      </c>
      <c r="U201" s="25">
        <v>20000000</v>
      </c>
      <c r="V201" s="87" t="s">
        <v>32</v>
      </c>
      <c r="W201" s="87" t="s">
        <v>33</v>
      </c>
      <c r="X201" s="87" t="s">
        <v>350</v>
      </c>
      <c r="Y201" s="92">
        <v>3009133992</v>
      </c>
      <c r="Z201" s="87" t="s">
        <v>351</v>
      </c>
      <c r="AA201" s="87"/>
      <c r="AB201" s="87" t="s">
        <v>94</v>
      </c>
      <c r="AC201" s="87" t="s">
        <v>253</v>
      </c>
      <c r="AD201" s="87" t="s">
        <v>248</v>
      </c>
      <c r="AE201" s="87"/>
      <c r="AF201" s="87"/>
    </row>
    <row r="202" spans="1:33" ht="66" x14ac:dyDescent="0.25">
      <c r="A202" s="87" t="s">
        <v>1300</v>
      </c>
      <c r="B202" s="87" t="s">
        <v>94</v>
      </c>
      <c r="C202" s="36">
        <v>201</v>
      </c>
      <c r="D202" s="87">
        <v>80161504</v>
      </c>
      <c r="E202" s="87"/>
      <c r="F202" s="87"/>
      <c r="G202" s="87" t="s">
        <v>700</v>
      </c>
      <c r="H202" s="87" t="s">
        <v>26</v>
      </c>
      <c r="I202" s="87" t="s">
        <v>1301</v>
      </c>
      <c r="J202" s="87" t="s">
        <v>27</v>
      </c>
      <c r="K202" s="87">
        <v>1</v>
      </c>
      <c r="L202" s="87" t="s">
        <v>60</v>
      </c>
      <c r="M202" s="87">
        <v>4</v>
      </c>
      <c r="N202" s="87" t="s">
        <v>29</v>
      </c>
      <c r="O202" s="87" t="s">
        <v>703</v>
      </c>
      <c r="P202" s="87" t="s">
        <v>43</v>
      </c>
      <c r="Q202" s="87">
        <v>0</v>
      </c>
      <c r="R202" s="87" t="s">
        <v>31</v>
      </c>
      <c r="S202" s="38">
        <v>5000000</v>
      </c>
      <c r="T202" s="38">
        <v>20000000</v>
      </c>
      <c r="U202" s="25">
        <v>20000000</v>
      </c>
      <c r="V202" s="87" t="s">
        <v>32</v>
      </c>
      <c r="W202" s="87" t="s">
        <v>33</v>
      </c>
      <c r="X202" s="87" t="s">
        <v>350</v>
      </c>
      <c r="Y202" s="92">
        <v>3009133992</v>
      </c>
      <c r="Z202" s="87" t="s">
        <v>351</v>
      </c>
      <c r="AA202" s="87"/>
      <c r="AB202" s="87" t="s">
        <v>94</v>
      </c>
      <c r="AC202" s="87" t="s">
        <v>253</v>
      </c>
      <c r="AD202" s="87" t="s">
        <v>248</v>
      </c>
      <c r="AE202" s="87"/>
      <c r="AF202" s="87"/>
    </row>
    <row r="203" spans="1:33" s="85" customFormat="1" ht="49.5" x14ac:dyDescent="0.25">
      <c r="A203" s="87" t="s">
        <v>1302</v>
      </c>
      <c r="B203" s="87" t="s">
        <v>94</v>
      </c>
      <c r="C203" s="36">
        <v>202</v>
      </c>
      <c r="D203" s="87">
        <v>80161504</v>
      </c>
      <c r="E203" s="87"/>
      <c r="F203" s="87"/>
      <c r="G203" s="87" t="s">
        <v>356</v>
      </c>
      <c r="H203" s="87" t="s">
        <v>26</v>
      </c>
      <c r="I203" s="87" t="s">
        <v>1303</v>
      </c>
      <c r="J203" s="87" t="s">
        <v>27</v>
      </c>
      <c r="K203" s="87">
        <v>1</v>
      </c>
      <c r="L203" s="87" t="s">
        <v>60</v>
      </c>
      <c r="M203" s="87">
        <v>4</v>
      </c>
      <c r="N203" s="87" t="s">
        <v>29</v>
      </c>
      <c r="O203" s="87" t="s">
        <v>703</v>
      </c>
      <c r="P203" s="87" t="s">
        <v>43</v>
      </c>
      <c r="Q203" s="87">
        <v>0</v>
      </c>
      <c r="R203" s="87" t="s">
        <v>31</v>
      </c>
      <c r="S203" s="38">
        <v>5000000</v>
      </c>
      <c r="T203" s="38">
        <v>20000000</v>
      </c>
      <c r="U203" s="25">
        <v>20000000</v>
      </c>
      <c r="V203" s="87" t="s">
        <v>32</v>
      </c>
      <c r="W203" s="87" t="s">
        <v>33</v>
      </c>
      <c r="X203" s="87" t="s">
        <v>350</v>
      </c>
      <c r="Y203" s="92">
        <v>3009133992</v>
      </c>
      <c r="Z203" s="87" t="s">
        <v>351</v>
      </c>
      <c r="AA203" s="87"/>
      <c r="AB203" s="87" t="s">
        <v>94</v>
      </c>
      <c r="AC203" s="87" t="s">
        <v>253</v>
      </c>
      <c r="AD203" s="87" t="s">
        <v>248</v>
      </c>
      <c r="AE203" s="87"/>
      <c r="AF203" s="87"/>
      <c r="AG203" s="35"/>
    </row>
    <row r="204" spans="1:33" ht="49.5" x14ac:dyDescent="0.25">
      <c r="A204" s="87" t="s">
        <v>357</v>
      </c>
      <c r="B204" s="87" t="s">
        <v>94</v>
      </c>
      <c r="C204" s="36">
        <v>203</v>
      </c>
      <c r="D204" s="87">
        <v>80161504</v>
      </c>
      <c r="E204" s="87"/>
      <c r="F204" s="87"/>
      <c r="G204" s="87" t="s">
        <v>966</v>
      </c>
      <c r="H204" s="87" t="s">
        <v>26</v>
      </c>
      <c r="I204" s="87" t="s">
        <v>681</v>
      </c>
      <c r="J204" s="87" t="s">
        <v>42</v>
      </c>
      <c r="K204" s="87">
        <v>3</v>
      </c>
      <c r="L204" s="87" t="s">
        <v>144</v>
      </c>
      <c r="M204" s="87">
        <v>4</v>
      </c>
      <c r="N204" s="87" t="s">
        <v>29</v>
      </c>
      <c r="O204" s="87" t="s">
        <v>703</v>
      </c>
      <c r="P204" s="87" t="s">
        <v>43</v>
      </c>
      <c r="Q204" s="87">
        <v>0</v>
      </c>
      <c r="R204" s="87" t="s">
        <v>31</v>
      </c>
      <c r="S204" s="38">
        <v>4000000</v>
      </c>
      <c r="T204" s="38">
        <v>16000000</v>
      </c>
      <c r="U204" s="25">
        <v>16000000</v>
      </c>
      <c r="V204" s="87" t="s">
        <v>32</v>
      </c>
      <c r="W204" s="87" t="s">
        <v>33</v>
      </c>
      <c r="X204" s="87" t="s">
        <v>350</v>
      </c>
      <c r="Y204" s="92">
        <v>3009133992</v>
      </c>
      <c r="Z204" s="87" t="s">
        <v>351</v>
      </c>
      <c r="AA204" s="87"/>
      <c r="AB204" s="87" t="s">
        <v>94</v>
      </c>
      <c r="AC204" s="87" t="s">
        <v>253</v>
      </c>
      <c r="AD204" s="87" t="s">
        <v>248</v>
      </c>
      <c r="AE204" s="87"/>
      <c r="AF204" s="87"/>
    </row>
    <row r="205" spans="1:33" ht="115.5" x14ac:dyDescent="0.25">
      <c r="A205" s="87" t="s">
        <v>1304</v>
      </c>
      <c r="B205" s="87" t="s">
        <v>94</v>
      </c>
      <c r="C205" s="36">
        <v>204</v>
      </c>
      <c r="D205" s="87">
        <v>80111600</v>
      </c>
      <c r="E205" s="87"/>
      <c r="F205" s="87"/>
      <c r="G205" s="87" t="s">
        <v>967</v>
      </c>
      <c r="H205" s="87" t="s">
        <v>34</v>
      </c>
      <c r="I205" s="87" t="s">
        <v>1305</v>
      </c>
      <c r="J205" s="87" t="s">
        <v>50</v>
      </c>
      <c r="K205" s="87">
        <v>2</v>
      </c>
      <c r="L205" s="87" t="s">
        <v>60</v>
      </c>
      <c r="M205" s="87">
        <v>4</v>
      </c>
      <c r="N205" s="87" t="s">
        <v>29</v>
      </c>
      <c r="O205" s="87" t="s">
        <v>703</v>
      </c>
      <c r="P205" s="87" t="s">
        <v>43</v>
      </c>
      <c r="Q205" s="87">
        <v>0</v>
      </c>
      <c r="R205" s="87" t="s">
        <v>31</v>
      </c>
      <c r="S205" s="38">
        <v>3000000</v>
      </c>
      <c r="T205" s="38">
        <v>12000000</v>
      </c>
      <c r="U205" s="25">
        <v>12000000</v>
      </c>
      <c r="V205" s="87" t="s">
        <v>32</v>
      </c>
      <c r="W205" s="87" t="s">
        <v>33</v>
      </c>
      <c r="X205" s="87" t="s">
        <v>350</v>
      </c>
      <c r="Y205" s="92">
        <v>3009133992</v>
      </c>
      <c r="Z205" s="87" t="s">
        <v>351</v>
      </c>
      <c r="AA205" s="87"/>
      <c r="AB205" s="87" t="s">
        <v>94</v>
      </c>
      <c r="AC205" s="87" t="s">
        <v>270</v>
      </c>
      <c r="AD205" s="87" t="s">
        <v>248</v>
      </c>
      <c r="AE205" s="87"/>
      <c r="AF205" s="87"/>
    </row>
    <row r="206" spans="1:33" ht="132" x14ac:dyDescent="0.25">
      <c r="A206" s="87" t="s">
        <v>1306</v>
      </c>
      <c r="B206" s="87" t="s">
        <v>94</v>
      </c>
      <c r="C206" s="36">
        <v>205</v>
      </c>
      <c r="D206" s="87">
        <v>80161504</v>
      </c>
      <c r="E206" s="87"/>
      <c r="F206" s="87"/>
      <c r="G206" s="87" t="s">
        <v>685</v>
      </c>
      <c r="H206" s="87" t="s">
        <v>26</v>
      </c>
      <c r="I206" s="87" t="s">
        <v>1307</v>
      </c>
      <c r="J206" s="87" t="s">
        <v>27</v>
      </c>
      <c r="K206" s="87">
        <v>1</v>
      </c>
      <c r="L206" s="87" t="s">
        <v>60</v>
      </c>
      <c r="M206" s="87">
        <v>4</v>
      </c>
      <c r="N206" s="87" t="s">
        <v>29</v>
      </c>
      <c r="O206" s="87" t="s">
        <v>703</v>
      </c>
      <c r="P206" s="87" t="s">
        <v>43</v>
      </c>
      <c r="Q206" s="87">
        <v>0</v>
      </c>
      <c r="R206" s="87" t="s">
        <v>31</v>
      </c>
      <c r="S206" s="38">
        <v>5000000</v>
      </c>
      <c r="T206" s="38">
        <v>20000000</v>
      </c>
      <c r="U206" s="25">
        <v>20000000</v>
      </c>
      <c r="V206" s="87" t="s">
        <v>32</v>
      </c>
      <c r="W206" s="87" t="s">
        <v>33</v>
      </c>
      <c r="X206" s="87" t="s">
        <v>350</v>
      </c>
      <c r="Y206" s="92">
        <v>3009133992</v>
      </c>
      <c r="Z206" s="87" t="s">
        <v>351</v>
      </c>
      <c r="AA206" s="87"/>
      <c r="AB206" s="87" t="s">
        <v>94</v>
      </c>
      <c r="AC206" s="87" t="s">
        <v>253</v>
      </c>
      <c r="AD206" s="87" t="s">
        <v>248</v>
      </c>
      <c r="AE206" s="87"/>
      <c r="AF206" s="87"/>
    </row>
    <row r="207" spans="1:33" ht="82.5" x14ac:dyDescent="0.25">
      <c r="A207" s="87" t="s">
        <v>358</v>
      </c>
      <c r="B207" s="87" t="s">
        <v>94</v>
      </c>
      <c r="C207" s="36">
        <v>206</v>
      </c>
      <c r="D207" s="87">
        <v>80161504</v>
      </c>
      <c r="E207" s="87"/>
      <c r="F207" s="87"/>
      <c r="G207" s="87" t="s">
        <v>968</v>
      </c>
      <c r="H207" s="87" t="s">
        <v>26</v>
      </c>
      <c r="I207" s="87" t="s">
        <v>682</v>
      </c>
      <c r="J207" s="87" t="s">
        <v>42</v>
      </c>
      <c r="K207" s="87">
        <v>3</v>
      </c>
      <c r="L207" s="87" t="s">
        <v>144</v>
      </c>
      <c r="M207" s="87">
        <v>4</v>
      </c>
      <c r="N207" s="87" t="s">
        <v>29</v>
      </c>
      <c r="O207" s="87" t="s">
        <v>703</v>
      </c>
      <c r="P207" s="87" t="s">
        <v>43</v>
      </c>
      <c r="Q207" s="87">
        <v>0</v>
      </c>
      <c r="R207" s="87" t="s">
        <v>31</v>
      </c>
      <c r="S207" s="38">
        <v>8000000</v>
      </c>
      <c r="T207" s="38">
        <v>32000000</v>
      </c>
      <c r="U207" s="25">
        <v>32000000</v>
      </c>
      <c r="V207" s="87" t="s">
        <v>32</v>
      </c>
      <c r="W207" s="87" t="s">
        <v>33</v>
      </c>
      <c r="X207" s="87" t="s">
        <v>250</v>
      </c>
      <c r="Y207" s="92">
        <v>3009133992</v>
      </c>
      <c r="Z207" s="87" t="s">
        <v>251</v>
      </c>
      <c r="AA207" s="87"/>
      <c r="AB207" s="87" t="s">
        <v>94</v>
      </c>
      <c r="AC207" s="87" t="s">
        <v>253</v>
      </c>
      <c r="AD207" s="87" t="s">
        <v>1072</v>
      </c>
      <c r="AE207" s="87"/>
      <c r="AF207" s="87"/>
    </row>
    <row r="208" spans="1:33" ht="82.5" x14ac:dyDescent="0.25">
      <c r="A208" s="87" t="s">
        <v>1308</v>
      </c>
      <c r="B208" s="87" t="s">
        <v>94</v>
      </c>
      <c r="C208" s="36">
        <v>207</v>
      </c>
      <c r="D208" s="87">
        <v>80161504</v>
      </c>
      <c r="E208" s="87"/>
      <c r="F208" s="87"/>
      <c r="G208" s="87" t="s">
        <v>359</v>
      </c>
      <c r="H208" s="87" t="s">
        <v>26</v>
      </c>
      <c r="I208" s="87" t="s">
        <v>1309</v>
      </c>
      <c r="J208" s="87" t="s">
        <v>27</v>
      </c>
      <c r="K208" s="87">
        <v>1</v>
      </c>
      <c r="L208" s="87" t="s">
        <v>60</v>
      </c>
      <c r="M208" s="87">
        <v>4</v>
      </c>
      <c r="N208" s="87" t="s">
        <v>29</v>
      </c>
      <c r="O208" s="87" t="s">
        <v>703</v>
      </c>
      <c r="P208" s="87" t="s">
        <v>43</v>
      </c>
      <c r="Q208" s="87">
        <v>0</v>
      </c>
      <c r="R208" s="87" t="s">
        <v>31</v>
      </c>
      <c r="S208" s="38">
        <v>7000000</v>
      </c>
      <c r="T208" s="38">
        <v>28000000</v>
      </c>
      <c r="U208" s="25">
        <v>28000000</v>
      </c>
      <c r="V208" s="87" t="s">
        <v>32</v>
      </c>
      <c r="W208" s="87" t="s">
        <v>33</v>
      </c>
      <c r="X208" s="87" t="s">
        <v>1310</v>
      </c>
      <c r="Y208" s="92">
        <v>3009133992</v>
      </c>
      <c r="Z208" s="87" t="s">
        <v>1311</v>
      </c>
      <c r="AA208" s="87"/>
      <c r="AB208" s="87" t="s">
        <v>94</v>
      </c>
      <c r="AC208" s="87" t="s">
        <v>253</v>
      </c>
      <c r="AD208" s="87" t="s">
        <v>248</v>
      </c>
      <c r="AE208" s="87"/>
      <c r="AF208" s="87"/>
    </row>
    <row r="209" spans="1:33" s="62" customFormat="1" ht="132" x14ac:dyDescent="0.25">
      <c r="A209" s="87" t="s">
        <v>1312</v>
      </c>
      <c r="B209" s="87" t="s">
        <v>1313</v>
      </c>
      <c r="C209" s="36">
        <v>208</v>
      </c>
      <c r="D209" s="87">
        <v>80161504</v>
      </c>
      <c r="E209" s="87"/>
      <c r="F209" s="87"/>
      <c r="G209" s="87" t="s">
        <v>360</v>
      </c>
      <c r="H209" s="87" t="s">
        <v>26</v>
      </c>
      <c r="I209" s="87" t="s">
        <v>1314</v>
      </c>
      <c r="J209" s="87" t="s">
        <v>50</v>
      </c>
      <c r="K209" s="87">
        <v>2</v>
      </c>
      <c r="L209" s="87" t="s">
        <v>53</v>
      </c>
      <c r="M209" s="87">
        <v>4</v>
      </c>
      <c r="N209" s="87" t="s">
        <v>29</v>
      </c>
      <c r="O209" s="87" t="s">
        <v>703</v>
      </c>
      <c r="P209" s="87" t="s">
        <v>43</v>
      </c>
      <c r="Q209" s="87">
        <v>0</v>
      </c>
      <c r="R209" s="87" t="s">
        <v>31</v>
      </c>
      <c r="S209" s="38">
        <v>4500000</v>
      </c>
      <c r="T209" s="38">
        <v>18000000</v>
      </c>
      <c r="U209" s="25">
        <v>18000000</v>
      </c>
      <c r="V209" s="87" t="s">
        <v>32</v>
      </c>
      <c r="W209" s="3" t="s">
        <v>33</v>
      </c>
      <c r="X209" s="87" t="s">
        <v>1315</v>
      </c>
      <c r="Y209" s="92">
        <v>3009133992</v>
      </c>
      <c r="Z209" s="87" t="s">
        <v>1316</v>
      </c>
      <c r="AA209" s="87"/>
      <c r="AB209" s="87" t="s">
        <v>1313</v>
      </c>
      <c r="AC209" s="87" t="s">
        <v>270</v>
      </c>
      <c r="AD209" s="87" t="s">
        <v>248</v>
      </c>
      <c r="AE209" s="87"/>
      <c r="AF209" s="87"/>
      <c r="AG209" s="35"/>
    </row>
    <row r="210" spans="1:33" ht="82.5" x14ac:dyDescent="0.25">
      <c r="A210" s="87" t="s">
        <v>1317</v>
      </c>
      <c r="B210" s="87" t="s">
        <v>1313</v>
      </c>
      <c r="C210" s="36">
        <v>209</v>
      </c>
      <c r="D210" s="87">
        <v>80161504</v>
      </c>
      <c r="E210" s="87"/>
      <c r="F210" s="87"/>
      <c r="G210" s="87" t="s">
        <v>969</v>
      </c>
      <c r="H210" s="87" t="s">
        <v>26</v>
      </c>
      <c r="I210" s="87" t="s">
        <v>1318</v>
      </c>
      <c r="J210" s="87" t="s">
        <v>50</v>
      </c>
      <c r="K210" s="87">
        <v>2</v>
      </c>
      <c r="L210" s="87" t="s">
        <v>53</v>
      </c>
      <c r="M210" s="87">
        <v>4</v>
      </c>
      <c r="N210" s="87" t="s">
        <v>29</v>
      </c>
      <c r="O210" s="87" t="s">
        <v>703</v>
      </c>
      <c r="P210" s="87" t="s">
        <v>43</v>
      </c>
      <c r="Q210" s="87">
        <v>0</v>
      </c>
      <c r="R210" s="87" t="s">
        <v>31</v>
      </c>
      <c r="S210" s="38">
        <v>4500000</v>
      </c>
      <c r="T210" s="38">
        <v>18000000</v>
      </c>
      <c r="U210" s="25">
        <v>18000000</v>
      </c>
      <c r="V210" s="87" t="s">
        <v>32</v>
      </c>
      <c r="W210" s="3" t="s">
        <v>33</v>
      </c>
      <c r="X210" s="87" t="s">
        <v>1315</v>
      </c>
      <c r="Y210" s="92">
        <v>3009133992</v>
      </c>
      <c r="Z210" s="87" t="s">
        <v>1316</v>
      </c>
      <c r="AA210" s="87"/>
      <c r="AB210" s="87" t="s">
        <v>1313</v>
      </c>
      <c r="AC210" s="87" t="s">
        <v>270</v>
      </c>
      <c r="AD210" s="87" t="s">
        <v>248</v>
      </c>
      <c r="AE210" s="87"/>
      <c r="AF210" s="87"/>
    </row>
    <row r="211" spans="1:33" ht="49.5" x14ac:dyDescent="0.25">
      <c r="A211" s="87" t="s">
        <v>459</v>
      </c>
      <c r="B211" s="87" t="s">
        <v>106</v>
      </c>
      <c r="C211" s="36">
        <v>210</v>
      </c>
      <c r="D211" s="87" t="s">
        <v>714</v>
      </c>
      <c r="E211" s="87"/>
      <c r="F211" s="87"/>
      <c r="G211" s="87" t="s">
        <v>970</v>
      </c>
      <c r="H211" s="87" t="s">
        <v>175</v>
      </c>
      <c r="I211" s="87" t="s">
        <v>76</v>
      </c>
      <c r="J211" s="87" t="s">
        <v>42</v>
      </c>
      <c r="K211" s="87">
        <v>3</v>
      </c>
      <c r="L211" s="87" t="s">
        <v>28</v>
      </c>
      <c r="M211" s="87">
        <v>10</v>
      </c>
      <c r="N211" s="95" t="s">
        <v>216</v>
      </c>
      <c r="O211" s="87" t="s">
        <v>704</v>
      </c>
      <c r="P211" s="3" t="s">
        <v>310</v>
      </c>
      <c r="Q211" s="87">
        <v>1</v>
      </c>
      <c r="R211" s="87" t="s">
        <v>31</v>
      </c>
      <c r="S211" s="38"/>
      <c r="T211" s="38">
        <v>2778362365.7910652</v>
      </c>
      <c r="U211" s="25">
        <v>1500101807.8955326</v>
      </c>
      <c r="V211" s="87" t="s">
        <v>44</v>
      </c>
      <c r="W211" s="3" t="s">
        <v>736</v>
      </c>
      <c r="X211" s="87" t="s">
        <v>234</v>
      </c>
      <c r="Y211" s="87">
        <v>3009133992</v>
      </c>
      <c r="Z211" s="59" t="s">
        <v>249</v>
      </c>
      <c r="AA211" s="87"/>
      <c r="AB211" s="87" t="s">
        <v>106</v>
      </c>
      <c r="AC211" s="87" t="s">
        <v>176</v>
      </c>
      <c r="AD211" s="87" t="s">
        <v>1485</v>
      </c>
      <c r="AE211" s="87"/>
      <c r="AF211" s="87"/>
    </row>
    <row r="212" spans="1:33" s="85" customFormat="1" ht="49.5" x14ac:dyDescent="0.25">
      <c r="A212" s="7" t="s">
        <v>460</v>
      </c>
      <c r="B212" s="7" t="s">
        <v>106</v>
      </c>
      <c r="C212" s="8">
        <v>211</v>
      </c>
      <c r="D212" s="7" t="s">
        <v>715</v>
      </c>
      <c r="E212" s="7"/>
      <c r="F212" s="7"/>
      <c r="G212" s="7" t="s">
        <v>971</v>
      </c>
      <c r="H212" s="7" t="s">
        <v>177</v>
      </c>
      <c r="I212" s="7" t="s">
        <v>76</v>
      </c>
      <c r="J212" s="7" t="s">
        <v>42</v>
      </c>
      <c r="K212" s="7">
        <v>3</v>
      </c>
      <c r="L212" s="7" t="s">
        <v>28</v>
      </c>
      <c r="M212" s="7">
        <v>9</v>
      </c>
      <c r="N212" s="7" t="s">
        <v>134</v>
      </c>
      <c r="O212" s="7" t="s">
        <v>707</v>
      </c>
      <c r="P212" s="7" t="s">
        <v>43</v>
      </c>
      <c r="Q212" s="7">
        <v>0</v>
      </c>
      <c r="R212" s="7" t="s">
        <v>31</v>
      </c>
      <c r="S212" s="40"/>
      <c r="T212" s="40">
        <v>221841250</v>
      </c>
      <c r="U212" s="43">
        <v>221841250</v>
      </c>
      <c r="V212" s="7" t="s">
        <v>32</v>
      </c>
      <c r="W212" s="7" t="s">
        <v>33</v>
      </c>
      <c r="X212" s="7" t="s">
        <v>234</v>
      </c>
      <c r="Y212" s="7">
        <v>3009133992</v>
      </c>
      <c r="Z212" s="21" t="s">
        <v>249</v>
      </c>
      <c r="AA212" s="7"/>
      <c r="AB212" s="7" t="s">
        <v>106</v>
      </c>
      <c r="AC212" s="7" t="s">
        <v>176</v>
      </c>
      <c r="AD212" s="7" t="s">
        <v>1437</v>
      </c>
      <c r="AE212" s="7"/>
      <c r="AF212" s="7"/>
      <c r="AG212" s="35"/>
    </row>
    <row r="213" spans="1:33" s="85" customFormat="1" ht="49.5" x14ac:dyDescent="0.25">
      <c r="A213" s="87" t="s">
        <v>461</v>
      </c>
      <c r="B213" s="87" t="s">
        <v>106</v>
      </c>
      <c r="C213" s="36">
        <v>212</v>
      </c>
      <c r="D213" s="87">
        <v>80131502</v>
      </c>
      <c r="E213" s="87"/>
      <c r="F213" s="87"/>
      <c r="G213" s="87" t="s">
        <v>972</v>
      </c>
      <c r="H213" s="87" t="s">
        <v>179</v>
      </c>
      <c r="I213" s="87"/>
      <c r="J213" s="87" t="s">
        <v>58</v>
      </c>
      <c r="K213" s="87">
        <v>4</v>
      </c>
      <c r="L213" s="87" t="s">
        <v>28</v>
      </c>
      <c r="M213" s="87">
        <v>8</v>
      </c>
      <c r="N213" s="87" t="s">
        <v>29</v>
      </c>
      <c r="O213" s="87" t="s">
        <v>703</v>
      </c>
      <c r="P213" s="87" t="s">
        <v>43</v>
      </c>
      <c r="Q213" s="87">
        <v>0</v>
      </c>
      <c r="R213" s="87" t="s">
        <v>31</v>
      </c>
      <c r="S213" s="38">
        <v>2466326</v>
      </c>
      <c r="T213" s="38">
        <f>+M213*S213</f>
        <v>19730608</v>
      </c>
      <c r="U213" s="25">
        <f>+T213</f>
        <v>19730608</v>
      </c>
      <c r="V213" s="87" t="s">
        <v>32</v>
      </c>
      <c r="W213" s="87" t="s">
        <v>33</v>
      </c>
      <c r="X213" s="87" t="s">
        <v>1494</v>
      </c>
      <c r="Y213" s="92">
        <v>3009133992</v>
      </c>
      <c r="Z213" s="59" t="s">
        <v>1495</v>
      </c>
      <c r="AA213" s="87"/>
      <c r="AB213" s="87" t="s">
        <v>106</v>
      </c>
      <c r="AC213" s="87" t="s">
        <v>274</v>
      </c>
      <c r="AD213" s="87" t="s">
        <v>1562</v>
      </c>
      <c r="AE213" s="87"/>
      <c r="AF213" s="87"/>
      <c r="AG213" s="35"/>
    </row>
    <row r="214" spans="1:33" ht="66" x14ac:dyDescent="0.25">
      <c r="A214" s="87" t="s">
        <v>462</v>
      </c>
      <c r="B214" s="87" t="s">
        <v>106</v>
      </c>
      <c r="C214" s="36">
        <v>213</v>
      </c>
      <c r="D214" s="87">
        <v>80131502</v>
      </c>
      <c r="E214" s="87"/>
      <c r="F214" s="87"/>
      <c r="G214" s="87" t="s">
        <v>1606</v>
      </c>
      <c r="H214" s="87" t="s">
        <v>179</v>
      </c>
      <c r="I214" s="87"/>
      <c r="J214" s="87" t="s">
        <v>53</v>
      </c>
      <c r="K214" s="87">
        <v>5</v>
      </c>
      <c r="L214" s="87" t="s">
        <v>28</v>
      </c>
      <c r="M214" s="87">
        <v>7.5</v>
      </c>
      <c r="N214" s="87" t="s">
        <v>29</v>
      </c>
      <c r="O214" s="87" t="s">
        <v>703</v>
      </c>
      <c r="P214" s="87" t="s">
        <v>43</v>
      </c>
      <c r="Q214" s="87">
        <v>0</v>
      </c>
      <c r="R214" s="87" t="s">
        <v>31</v>
      </c>
      <c r="S214" s="38">
        <v>0</v>
      </c>
      <c r="T214" s="38">
        <v>74800000</v>
      </c>
      <c r="U214" s="25">
        <f>+T214</f>
        <v>74800000</v>
      </c>
      <c r="V214" s="87" t="s">
        <v>32</v>
      </c>
      <c r="W214" s="87" t="s">
        <v>33</v>
      </c>
      <c r="X214" s="87" t="s">
        <v>1583</v>
      </c>
      <c r="Y214" s="92">
        <v>3009133992</v>
      </c>
      <c r="Z214" s="59" t="s">
        <v>770</v>
      </c>
      <c r="AA214" s="87"/>
      <c r="AB214" s="87" t="s">
        <v>106</v>
      </c>
      <c r="AC214" s="87" t="s">
        <v>274</v>
      </c>
      <c r="AD214" s="87" t="s">
        <v>1685</v>
      </c>
      <c r="AE214" s="87"/>
      <c r="AF214" s="87"/>
    </row>
    <row r="215" spans="1:33" ht="49.5" x14ac:dyDescent="0.25">
      <c r="A215" s="87" t="s">
        <v>463</v>
      </c>
      <c r="B215" s="87" t="s">
        <v>106</v>
      </c>
      <c r="C215" s="36">
        <v>214</v>
      </c>
      <c r="D215" s="87" t="s">
        <v>178</v>
      </c>
      <c r="E215" s="87"/>
      <c r="F215" s="87"/>
      <c r="G215" s="87" t="s">
        <v>973</v>
      </c>
      <c r="H215" s="87" t="s">
        <v>179</v>
      </c>
      <c r="I215" s="87"/>
      <c r="J215" s="87" t="s">
        <v>58</v>
      </c>
      <c r="K215" s="87">
        <v>4</v>
      </c>
      <c r="L215" s="87" t="s">
        <v>28</v>
      </c>
      <c r="M215" s="87">
        <v>8</v>
      </c>
      <c r="N215" s="87" t="s">
        <v>29</v>
      </c>
      <c r="O215" s="87" t="s">
        <v>703</v>
      </c>
      <c r="P215" s="87" t="s">
        <v>43</v>
      </c>
      <c r="Q215" s="87">
        <v>0</v>
      </c>
      <c r="R215" s="87" t="s">
        <v>31</v>
      </c>
      <c r="S215" s="38">
        <v>0</v>
      </c>
      <c r="T215" s="38">
        <v>18576000</v>
      </c>
      <c r="U215" s="25">
        <f>+T215</f>
        <v>18576000</v>
      </c>
      <c r="V215" s="87" t="s">
        <v>32</v>
      </c>
      <c r="W215" s="87" t="s">
        <v>33</v>
      </c>
      <c r="X215" s="87" t="s">
        <v>767</v>
      </c>
      <c r="Y215" s="92">
        <v>3009133992</v>
      </c>
      <c r="Z215" s="59" t="s">
        <v>771</v>
      </c>
      <c r="AA215" s="87"/>
      <c r="AB215" s="87" t="s">
        <v>106</v>
      </c>
      <c r="AC215" s="87" t="s">
        <v>274</v>
      </c>
      <c r="AD215" s="87" t="s">
        <v>248</v>
      </c>
      <c r="AE215" s="87"/>
      <c r="AF215" s="87"/>
    </row>
    <row r="216" spans="1:33" s="85" customFormat="1" ht="132" x14ac:dyDescent="0.25">
      <c r="A216" s="87" t="s">
        <v>1319</v>
      </c>
      <c r="B216" s="87" t="s">
        <v>106</v>
      </c>
      <c r="C216" s="36">
        <v>215</v>
      </c>
      <c r="D216" s="87" t="s">
        <v>178</v>
      </c>
      <c r="E216" s="87"/>
      <c r="F216" s="87"/>
      <c r="G216" s="87" t="s">
        <v>233</v>
      </c>
      <c r="H216" s="87" t="s">
        <v>179</v>
      </c>
      <c r="I216" s="87"/>
      <c r="J216" s="87" t="s">
        <v>27</v>
      </c>
      <c r="K216" s="87">
        <v>1</v>
      </c>
      <c r="L216" s="87" t="s">
        <v>61</v>
      </c>
      <c r="M216" s="87">
        <v>11</v>
      </c>
      <c r="N216" s="87" t="s">
        <v>29</v>
      </c>
      <c r="O216" s="87" t="s">
        <v>703</v>
      </c>
      <c r="P216" s="87" t="s">
        <v>43</v>
      </c>
      <c r="Q216" s="87">
        <v>0</v>
      </c>
      <c r="R216" s="87" t="s">
        <v>31</v>
      </c>
      <c r="S216" s="38">
        <v>17468214</v>
      </c>
      <c r="T216" s="38">
        <v>192150354</v>
      </c>
      <c r="U216" s="25">
        <v>192150354</v>
      </c>
      <c r="V216" s="87" t="s">
        <v>32</v>
      </c>
      <c r="W216" s="87" t="s">
        <v>33</v>
      </c>
      <c r="X216" s="87" t="s">
        <v>246</v>
      </c>
      <c r="Y216" s="92">
        <v>3009133992</v>
      </c>
      <c r="Z216" s="59" t="s">
        <v>247</v>
      </c>
      <c r="AA216" s="87"/>
      <c r="AB216" s="87" t="s">
        <v>106</v>
      </c>
      <c r="AC216" s="87" t="s">
        <v>274</v>
      </c>
      <c r="AD216" s="87" t="s">
        <v>248</v>
      </c>
      <c r="AE216" s="87"/>
      <c r="AF216" s="87"/>
      <c r="AG216" s="35"/>
    </row>
    <row r="217" spans="1:33" ht="132" x14ac:dyDescent="0.25">
      <c r="A217" s="87" t="s">
        <v>464</v>
      </c>
      <c r="B217" s="87" t="s">
        <v>106</v>
      </c>
      <c r="C217" s="36">
        <v>216</v>
      </c>
      <c r="D217" s="87" t="s">
        <v>178</v>
      </c>
      <c r="E217" s="87"/>
      <c r="F217" s="87"/>
      <c r="G217" s="87" t="s">
        <v>974</v>
      </c>
      <c r="H217" s="87" t="s">
        <v>179</v>
      </c>
      <c r="I217" s="87"/>
      <c r="J217" s="87" t="s">
        <v>58</v>
      </c>
      <c r="K217" s="87">
        <v>4</v>
      </c>
      <c r="L217" s="87" t="s">
        <v>28</v>
      </c>
      <c r="M217" s="87">
        <v>8</v>
      </c>
      <c r="N217" s="87" t="s">
        <v>29</v>
      </c>
      <c r="O217" s="87" t="s">
        <v>703</v>
      </c>
      <c r="P217" s="87" t="s">
        <v>43</v>
      </c>
      <c r="Q217" s="87">
        <v>0</v>
      </c>
      <c r="R217" s="87" t="s">
        <v>31</v>
      </c>
      <c r="S217" s="38">
        <v>0</v>
      </c>
      <c r="T217" s="38">
        <v>11742000</v>
      </c>
      <c r="U217" s="25">
        <f>+T217</f>
        <v>11742000</v>
      </c>
      <c r="V217" s="87" t="s">
        <v>32</v>
      </c>
      <c r="W217" s="87" t="s">
        <v>33</v>
      </c>
      <c r="X217" s="87" t="s">
        <v>767</v>
      </c>
      <c r="Y217" s="92">
        <v>3009133992</v>
      </c>
      <c r="Z217" s="59" t="s">
        <v>771</v>
      </c>
      <c r="AA217" s="87"/>
      <c r="AB217" s="87" t="s">
        <v>106</v>
      </c>
      <c r="AC217" s="87" t="s">
        <v>274</v>
      </c>
      <c r="AD217" s="87" t="s">
        <v>248</v>
      </c>
      <c r="AE217" s="87"/>
      <c r="AF217" s="87"/>
    </row>
    <row r="218" spans="1:33" s="85" customFormat="1" ht="115.5" x14ac:dyDescent="0.25">
      <c r="A218" s="87" t="s">
        <v>465</v>
      </c>
      <c r="B218" s="87" t="s">
        <v>106</v>
      </c>
      <c r="C218" s="36">
        <v>217</v>
      </c>
      <c r="D218" s="87" t="s">
        <v>178</v>
      </c>
      <c r="E218" s="87"/>
      <c r="F218" s="87"/>
      <c r="G218" s="87" t="s">
        <v>975</v>
      </c>
      <c r="H218" s="87" t="s">
        <v>179</v>
      </c>
      <c r="I218" s="87"/>
      <c r="J218" s="87" t="s">
        <v>58</v>
      </c>
      <c r="K218" s="87">
        <v>4</v>
      </c>
      <c r="L218" s="87" t="s">
        <v>28</v>
      </c>
      <c r="M218" s="87">
        <v>8</v>
      </c>
      <c r="N218" s="87" t="s">
        <v>29</v>
      </c>
      <c r="O218" s="87" t="s">
        <v>703</v>
      </c>
      <c r="P218" s="87" t="s">
        <v>43</v>
      </c>
      <c r="Q218" s="87">
        <v>0</v>
      </c>
      <c r="R218" s="87" t="s">
        <v>31</v>
      </c>
      <c r="S218" s="38">
        <v>0</v>
      </c>
      <c r="T218" s="38">
        <v>17834000</v>
      </c>
      <c r="U218" s="25">
        <f>+T218</f>
        <v>17834000</v>
      </c>
      <c r="V218" s="87" t="s">
        <v>32</v>
      </c>
      <c r="W218" s="87" t="s">
        <v>33</v>
      </c>
      <c r="X218" s="87" t="s">
        <v>767</v>
      </c>
      <c r="Y218" s="92">
        <v>3009133992</v>
      </c>
      <c r="Z218" s="59" t="s">
        <v>771</v>
      </c>
      <c r="AA218" s="87"/>
      <c r="AB218" s="87" t="s">
        <v>106</v>
      </c>
      <c r="AC218" s="87" t="s">
        <v>274</v>
      </c>
      <c r="AD218" s="87" t="s">
        <v>1500</v>
      </c>
      <c r="AE218" s="87"/>
      <c r="AF218" s="87"/>
      <c r="AG218" s="35"/>
    </row>
    <row r="219" spans="1:33" s="85" customFormat="1" ht="49.5" x14ac:dyDescent="0.25">
      <c r="A219" s="87" t="s">
        <v>1320</v>
      </c>
      <c r="B219" s="87" t="s">
        <v>106</v>
      </c>
      <c r="C219" s="36">
        <v>218</v>
      </c>
      <c r="D219" s="87" t="s">
        <v>178</v>
      </c>
      <c r="E219" s="87"/>
      <c r="F219" s="87"/>
      <c r="G219" s="87" t="s">
        <v>180</v>
      </c>
      <c r="H219" s="87" t="s">
        <v>179</v>
      </c>
      <c r="I219" s="87"/>
      <c r="J219" s="87" t="s">
        <v>50</v>
      </c>
      <c r="K219" s="87">
        <v>2</v>
      </c>
      <c r="L219" s="87" t="s">
        <v>28</v>
      </c>
      <c r="M219" s="87">
        <v>10.5</v>
      </c>
      <c r="N219" s="87" t="s">
        <v>29</v>
      </c>
      <c r="O219" s="87" t="s">
        <v>703</v>
      </c>
      <c r="P219" s="87" t="s">
        <v>43</v>
      </c>
      <c r="Q219" s="87">
        <v>0</v>
      </c>
      <c r="R219" s="87" t="s">
        <v>31</v>
      </c>
      <c r="S219" s="38">
        <v>0</v>
      </c>
      <c r="T219" s="38">
        <v>282528000</v>
      </c>
      <c r="U219" s="25">
        <v>282528000</v>
      </c>
      <c r="V219" s="87" t="s">
        <v>32</v>
      </c>
      <c r="W219" s="87" t="s">
        <v>33</v>
      </c>
      <c r="X219" s="87" t="s">
        <v>246</v>
      </c>
      <c r="Y219" s="92">
        <v>3009133992</v>
      </c>
      <c r="Z219" s="59" t="s">
        <v>247</v>
      </c>
      <c r="AA219" s="87"/>
      <c r="AB219" s="87" t="s">
        <v>106</v>
      </c>
      <c r="AC219" s="87" t="s">
        <v>274</v>
      </c>
      <c r="AD219" s="87" t="s">
        <v>248</v>
      </c>
      <c r="AE219" s="87"/>
      <c r="AF219" s="87"/>
      <c r="AG219" s="35"/>
    </row>
    <row r="220" spans="1:33" ht="66" x14ac:dyDescent="0.25">
      <c r="A220" s="87" t="s">
        <v>466</v>
      </c>
      <c r="B220" s="87" t="s">
        <v>106</v>
      </c>
      <c r="C220" s="36">
        <v>219</v>
      </c>
      <c r="D220" s="87" t="s">
        <v>178</v>
      </c>
      <c r="E220" s="87"/>
      <c r="F220" s="87"/>
      <c r="G220" s="87" t="s">
        <v>976</v>
      </c>
      <c r="H220" s="87" t="s">
        <v>179</v>
      </c>
      <c r="I220" s="87"/>
      <c r="J220" s="87" t="s">
        <v>58</v>
      </c>
      <c r="K220" s="87">
        <v>4</v>
      </c>
      <c r="L220" s="87" t="s">
        <v>28</v>
      </c>
      <c r="M220" s="87">
        <v>8</v>
      </c>
      <c r="N220" s="87" t="s">
        <v>29</v>
      </c>
      <c r="O220" s="87" t="s">
        <v>703</v>
      </c>
      <c r="P220" s="87" t="s">
        <v>43</v>
      </c>
      <c r="Q220" s="87">
        <v>0</v>
      </c>
      <c r="R220" s="87" t="s">
        <v>31</v>
      </c>
      <c r="S220" s="38"/>
      <c r="T220" s="38">
        <v>13335992</v>
      </c>
      <c r="U220" s="25">
        <f>+T220</f>
        <v>13335992</v>
      </c>
      <c r="V220" s="87" t="s">
        <v>32</v>
      </c>
      <c r="W220" s="87" t="s">
        <v>33</v>
      </c>
      <c r="X220" s="87" t="s">
        <v>767</v>
      </c>
      <c r="Y220" s="87">
        <v>3009133992</v>
      </c>
      <c r="Z220" s="59" t="s">
        <v>771</v>
      </c>
      <c r="AA220" s="87"/>
      <c r="AB220" s="87" t="s">
        <v>106</v>
      </c>
      <c r="AC220" s="87" t="s">
        <v>274</v>
      </c>
      <c r="AD220" s="87" t="s">
        <v>1558</v>
      </c>
      <c r="AE220" s="87"/>
      <c r="AF220" s="87"/>
    </row>
    <row r="221" spans="1:33" ht="49.5" x14ac:dyDescent="0.25">
      <c r="A221" s="87" t="s">
        <v>467</v>
      </c>
      <c r="B221" s="87" t="s">
        <v>106</v>
      </c>
      <c r="C221" s="36">
        <v>220</v>
      </c>
      <c r="D221" s="87" t="s">
        <v>178</v>
      </c>
      <c r="E221" s="87"/>
      <c r="F221" s="87"/>
      <c r="G221" s="87" t="s">
        <v>977</v>
      </c>
      <c r="H221" s="87" t="s">
        <v>179</v>
      </c>
      <c r="I221" s="87"/>
      <c r="J221" s="87" t="s">
        <v>58</v>
      </c>
      <c r="K221" s="87">
        <v>4</v>
      </c>
      <c r="L221" s="87" t="s">
        <v>28</v>
      </c>
      <c r="M221" s="87">
        <v>8</v>
      </c>
      <c r="N221" s="87" t="s">
        <v>29</v>
      </c>
      <c r="O221" s="87" t="s">
        <v>703</v>
      </c>
      <c r="P221" s="87" t="s">
        <v>43</v>
      </c>
      <c r="Q221" s="87">
        <v>0</v>
      </c>
      <c r="R221" s="87" t="s">
        <v>31</v>
      </c>
      <c r="S221" s="38"/>
      <c r="T221" s="38">
        <v>12203200</v>
      </c>
      <c r="U221" s="25">
        <f>+T221</f>
        <v>12203200</v>
      </c>
      <c r="V221" s="87" t="s">
        <v>32</v>
      </c>
      <c r="W221" s="87" t="s">
        <v>33</v>
      </c>
      <c r="X221" s="87" t="s">
        <v>767</v>
      </c>
      <c r="Y221" s="87">
        <v>3009133992</v>
      </c>
      <c r="Z221" s="59" t="s">
        <v>771</v>
      </c>
      <c r="AA221" s="87"/>
      <c r="AB221" s="87" t="s">
        <v>106</v>
      </c>
      <c r="AC221" s="87" t="s">
        <v>274</v>
      </c>
      <c r="AD221" s="87" t="s">
        <v>1558</v>
      </c>
      <c r="AE221" s="87"/>
      <c r="AF221" s="87"/>
    </row>
    <row r="222" spans="1:33" ht="66" x14ac:dyDescent="0.25">
      <c r="A222" s="87" t="s">
        <v>468</v>
      </c>
      <c r="B222" s="87" t="s">
        <v>106</v>
      </c>
      <c r="C222" s="36">
        <v>221</v>
      </c>
      <c r="D222" s="87" t="s">
        <v>178</v>
      </c>
      <c r="E222" s="87"/>
      <c r="F222" s="87"/>
      <c r="G222" s="87" t="s">
        <v>978</v>
      </c>
      <c r="H222" s="87" t="s">
        <v>179</v>
      </c>
      <c r="I222" s="87"/>
      <c r="J222" s="87" t="s">
        <v>58</v>
      </c>
      <c r="K222" s="87">
        <v>4</v>
      </c>
      <c r="L222" s="87" t="s">
        <v>28</v>
      </c>
      <c r="M222" s="87">
        <v>8</v>
      </c>
      <c r="N222" s="87" t="s">
        <v>29</v>
      </c>
      <c r="O222" s="87" t="s">
        <v>703</v>
      </c>
      <c r="P222" s="87" t="s">
        <v>43</v>
      </c>
      <c r="Q222" s="87">
        <v>0</v>
      </c>
      <c r="R222" s="87" t="s">
        <v>31</v>
      </c>
      <c r="S222" s="38">
        <v>0</v>
      </c>
      <c r="T222" s="38">
        <v>16800000</v>
      </c>
      <c r="U222" s="25">
        <f>+T222</f>
        <v>16800000</v>
      </c>
      <c r="V222" s="87" t="s">
        <v>32</v>
      </c>
      <c r="W222" s="87" t="s">
        <v>33</v>
      </c>
      <c r="X222" s="87" t="s">
        <v>1583</v>
      </c>
      <c r="Y222" s="92">
        <v>3009133992</v>
      </c>
      <c r="Z222" s="59" t="s">
        <v>770</v>
      </c>
      <c r="AA222" s="87"/>
      <c r="AB222" s="87" t="s">
        <v>106</v>
      </c>
      <c r="AC222" s="87" t="s">
        <v>274</v>
      </c>
      <c r="AD222" s="87" t="s">
        <v>1564</v>
      </c>
      <c r="AE222" s="87"/>
      <c r="AF222" s="87"/>
    </row>
    <row r="223" spans="1:33" ht="66" x14ac:dyDescent="0.25">
      <c r="A223" s="87" t="s">
        <v>469</v>
      </c>
      <c r="B223" s="87" t="s">
        <v>106</v>
      </c>
      <c r="C223" s="36">
        <v>222</v>
      </c>
      <c r="D223" s="87" t="s">
        <v>178</v>
      </c>
      <c r="E223" s="87"/>
      <c r="F223" s="87"/>
      <c r="G223" s="87" t="s">
        <v>979</v>
      </c>
      <c r="H223" s="87" t="s">
        <v>179</v>
      </c>
      <c r="I223" s="87"/>
      <c r="J223" s="87" t="s">
        <v>53</v>
      </c>
      <c r="K223" s="87">
        <v>5</v>
      </c>
      <c r="L223" s="87" t="s">
        <v>28</v>
      </c>
      <c r="M223" s="87">
        <v>8</v>
      </c>
      <c r="N223" s="87" t="s">
        <v>29</v>
      </c>
      <c r="O223" s="87" t="s">
        <v>703</v>
      </c>
      <c r="P223" s="87" t="s">
        <v>43</v>
      </c>
      <c r="Q223" s="87">
        <v>0</v>
      </c>
      <c r="R223" s="87" t="s">
        <v>31</v>
      </c>
      <c r="S223" s="38">
        <v>0</v>
      </c>
      <c r="T223" s="38">
        <v>29439000</v>
      </c>
      <c r="U223" s="25">
        <f>+T223</f>
        <v>29439000</v>
      </c>
      <c r="V223" s="87" t="s">
        <v>32</v>
      </c>
      <c r="W223" s="87" t="s">
        <v>33</v>
      </c>
      <c r="X223" s="87" t="s">
        <v>1583</v>
      </c>
      <c r="Y223" s="92">
        <v>3009133992</v>
      </c>
      <c r="Z223" s="59" t="s">
        <v>770</v>
      </c>
      <c r="AA223" s="87"/>
      <c r="AB223" s="87" t="s">
        <v>106</v>
      </c>
      <c r="AC223" s="87" t="s">
        <v>274</v>
      </c>
      <c r="AD223" s="87" t="s">
        <v>1486</v>
      </c>
      <c r="AE223" s="87"/>
      <c r="AF223" s="87"/>
    </row>
    <row r="224" spans="1:33" s="85" customFormat="1" ht="49.5" x14ac:dyDescent="0.25">
      <c r="A224" s="87" t="s">
        <v>470</v>
      </c>
      <c r="B224" s="87" t="s">
        <v>106</v>
      </c>
      <c r="C224" s="36">
        <v>223</v>
      </c>
      <c r="D224" s="87" t="s">
        <v>178</v>
      </c>
      <c r="E224" s="87"/>
      <c r="F224" s="87"/>
      <c r="G224" s="87" t="s">
        <v>980</v>
      </c>
      <c r="H224" s="87" t="s">
        <v>179</v>
      </c>
      <c r="I224" s="87"/>
      <c r="J224" s="87" t="s">
        <v>58</v>
      </c>
      <c r="K224" s="87">
        <v>4</v>
      </c>
      <c r="L224" s="87" t="s">
        <v>28</v>
      </c>
      <c r="M224" s="87">
        <v>8</v>
      </c>
      <c r="N224" s="87" t="s">
        <v>29</v>
      </c>
      <c r="O224" s="87" t="s">
        <v>703</v>
      </c>
      <c r="P224" s="87" t="s">
        <v>43</v>
      </c>
      <c r="Q224" s="87">
        <v>0</v>
      </c>
      <c r="R224" s="87" t="s">
        <v>31</v>
      </c>
      <c r="S224" s="38">
        <v>0</v>
      </c>
      <c r="T224" s="38">
        <v>127707450</v>
      </c>
      <c r="U224" s="25">
        <f>+T224</f>
        <v>127707450</v>
      </c>
      <c r="V224" s="87" t="s">
        <v>32</v>
      </c>
      <c r="W224" s="87" t="s">
        <v>33</v>
      </c>
      <c r="X224" s="87" t="s">
        <v>198</v>
      </c>
      <c r="Y224" s="92">
        <v>3009133992</v>
      </c>
      <c r="Z224" s="59" t="s">
        <v>242</v>
      </c>
      <c r="AA224" s="87"/>
      <c r="AB224" s="87" t="s">
        <v>106</v>
      </c>
      <c r="AC224" s="87" t="s">
        <v>274</v>
      </c>
      <c r="AD224" s="87" t="s">
        <v>1560</v>
      </c>
      <c r="AE224" s="87"/>
      <c r="AF224" s="87"/>
      <c r="AG224" s="35"/>
    </row>
    <row r="225" spans="1:33" ht="66" x14ac:dyDescent="0.25">
      <c r="A225" s="87" t="s">
        <v>471</v>
      </c>
      <c r="B225" s="87" t="s">
        <v>106</v>
      </c>
      <c r="C225" s="36">
        <v>224</v>
      </c>
      <c r="D225" s="87">
        <v>80131502</v>
      </c>
      <c r="E225" s="87"/>
      <c r="F225" s="87"/>
      <c r="G225" s="87" t="s">
        <v>981</v>
      </c>
      <c r="H225" s="87" t="s">
        <v>179</v>
      </c>
      <c r="I225" s="87"/>
      <c r="J225" s="87" t="s">
        <v>58</v>
      </c>
      <c r="K225" s="87">
        <v>4</v>
      </c>
      <c r="L225" s="87" t="s">
        <v>28</v>
      </c>
      <c r="M225" s="87">
        <v>8</v>
      </c>
      <c r="N225" s="87" t="s">
        <v>29</v>
      </c>
      <c r="O225" s="87" t="s">
        <v>703</v>
      </c>
      <c r="P225" s="87" t="s">
        <v>43</v>
      </c>
      <c r="Q225" s="87">
        <v>0</v>
      </c>
      <c r="R225" s="87" t="s">
        <v>31</v>
      </c>
      <c r="S225" s="38">
        <v>0</v>
      </c>
      <c r="T225" s="38">
        <v>69647000</v>
      </c>
      <c r="U225" s="25">
        <f>+T225</f>
        <v>69647000</v>
      </c>
      <c r="V225" s="87" t="s">
        <v>32</v>
      </c>
      <c r="W225" s="87" t="s">
        <v>33</v>
      </c>
      <c r="X225" s="87" t="s">
        <v>767</v>
      </c>
      <c r="Y225" s="92">
        <v>3009133992</v>
      </c>
      <c r="Z225" s="59" t="s">
        <v>771</v>
      </c>
      <c r="AA225" s="87"/>
      <c r="AB225" s="87" t="s">
        <v>106</v>
      </c>
      <c r="AC225" s="87" t="s">
        <v>274</v>
      </c>
      <c r="AD225" s="87" t="s">
        <v>1501</v>
      </c>
      <c r="AE225" s="87"/>
      <c r="AF225" s="87"/>
    </row>
    <row r="226" spans="1:33" ht="132" x14ac:dyDescent="0.25">
      <c r="A226" s="11" t="s">
        <v>1064</v>
      </c>
      <c r="B226" s="11" t="s">
        <v>106</v>
      </c>
      <c r="C226" s="12">
        <v>225</v>
      </c>
      <c r="D226" s="11" t="s">
        <v>236</v>
      </c>
      <c r="E226" s="11"/>
      <c r="F226" s="11"/>
      <c r="G226" s="11" t="s">
        <v>1065</v>
      </c>
      <c r="H226" s="11" t="s">
        <v>182</v>
      </c>
      <c r="I226" s="11" t="s">
        <v>76</v>
      </c>
      <c r="J226" s="11" t="s">
        <v>27</v>
      </c>
      <c r="K226" s="11">
        <v>1</v>
      </c>
      <c r="L226" s="11" t="s">
        <v>28</v>
      </c>
      <c r="M226" s="11">
        <v>9</v>
      </c>
      <c r="N226" s="11" t="s">
        <v>111</v>
      </c>
      <c r="O226" s="11" t="s">
        <v>708</v>
      </c>
      <c r="P226" s="11" t="s">
        <v>43</v>
      </c>
      <c r="Q226" s="11">
        <v>0</v>
      </c>
      <c r="R226" s="11" t="s">
        <v>31</v>
      </c>
      <c r="S226" s="41">
        <v>0</v>
      </c>
      <c r="T226" s="41">
        <v>80000000</v>
      </c>
      <c r="U226" s="44">
        <f>+T226</f>
        <v>80000000</v>
      </c>
      <c r="V226" s="11" t="s">
        <v>32</v>
      </c>
      <c r="W226" s="11" t="s">
        <v>33</v>
      </c>
      <c r="X226" s="11" t="s">
        <v>246</v>
      </c>
      <c r="Y226" s="17">
        <v>3009133992</v>
      </c>
      <c r="Z226" s="19" t="s">
        <v>247</v>
      </c>
      <c r="AA226" s="12"/>
      <c r="AB226" s="11" t="s">
        <v>106</v>
      </c>
      <c r="AC226" s="11" t="s">
        <v>276</v>
      </c>
      <c r="AD226" s="11" t="s">
        <v>248</v>
      </c>
      <c r="AE226" s="11"/>
      <c r="AF226" s="11"/>
    </row>
    <row r="227" spans="1:33" ht="115.5" x14ac:dyDescent="0.25">
      <c r="A227" s="87" t="s">
        <v>472</v>
      </c>
      <c r="B227" s="87" t="s">
        <v>106</v>
      </c>
      <c r="C227" s="36">
        <v>226</v>
      </c>
      <c r="D227" s="87">
        <v>78181507</v>
      </c>
      <c r="E227" s="87"/>
      <c r="F227" s="87"/>
      <c r="G227" s="87" t="s">
        <v>982</v>
      </c>
      <c r="H227" s="87" t="s">
        <v>183</v>
      </c>
      <c r="I227" s="87" t="s">
        <v>76</v>
      </c>
      <c r="J227" s="87" t="s">
        <v>42</v>
      </c>
      <c r="K227" s="87">
        <v>3</v>
      </c>
      <c r="L227" s="87" t="s">
        <v>28</v>
      </c>
      <c r="M227" s="87">
        <v>10</v>
      </c>
      <c r="N227" s="87" t="s">
        <v>241</v>
      </c>
      <c r="O227" s="87" t="s">
        <v>705</v>
      </c>
      <c r="P227" s="87" t="s">
        <v>43</v>
      </c>
      <c r="Q227" s="87">
        <v>0</v>
      </c>
      <c r="R227" s="87" t="s">
        <v>31</v>
      </c>
      <c r="S227" s="38">
        <v>0</v>
      </c>
      <c r="T227" s="38">
        <v>64000000</v>
      </c>
      <c r="U227" s="25">
        <v>64000000</v>
      </c>
      <c r="V227" s="87" t="s">
        <v>32</v>
      </c>
      <c r="W227" s="87" t="s">
        <v>33</v>
      </c>
      <c r="X227" s="87" t="s">
        <v>637</v>
      </c>
      <c r="Y227" s="92">
        <v>3009133992</v>
      </c>
      <c r="Z227" s="59" t="s">
        <v>699</v>
      </c>
      <c r="AA227" s="87"/>
      <c r="AB227" s="87" t="s">
        <v>106</v>
      </c>
      <c r="AC227" s="87" t="s">
        <v>275</v>
      </c>
      <c r="AD227" s="87" t="s">
        <v>1058</v>
      </c>
      <c r="AE227" s="87"/>
      <c r="AF227" s="87"/>
    </row>
    <row r="228" spans="1:33" ht="82.5" x14ac:dyDescent="0.25">
      <c r="A228" s="87" t="s">
        <v>473</v>
      </c>
      <c r="B228" s="87" t="s">
        <v>106</v>
      </c>
      <c r="C228" s="36">
        <v>227</v>
      </c>
      <c r="D228" s="87" t="s">
        <v>181</v>
      </c>
      <c r="E228" s="87"/>
      <c r="F228" s="87"/>
      <c r="G228" s="87" t="s">
        <v>983</v>
      </c>
      <c r="H228" s="87" t="s">
        <v>183</v>
      </c>
      <c r="I228" s="87" t="s">
        <v>76</v>
      </c>
      <c r="J228" s="87" t="s">
        <v>60</v>
      </c>
      <c r="K228" s="87">
        <v>6</v>
      </c>
      <c r="L228" s="87" t="s">
        <v>28</v>
      </c>
      <c r="M228" s="87">
        <v>6</v>
      </c>
      <c r="N228" s="87" t="s">
        <v>95</v>
      </c>
      <c r="O228" s="87" t="s">
        <v>703</v>
      </c>
      <c r="P228" s="87" t="s">
        <v>43</v>
      </c>
      <c r="Q228" s="87">
        <v>0</v>
      </c>
      <c r="R228" s="87" t="s">
        <v>31</v>
      </c>
      <c r="S228" s="38">
        <v>0</v>
      </c>
      <c r="T228" s="38">
        <v>57260000</v>
      </c>
      <c r="U228" s="25">
        <v>57260000</v>
      </c>
      <c r="V228" s="87" t="s">
        <v>32</v>
      </c>
      <c r="W228" s="87" t="s">
        <v>33</v>
      </c>
      <c r="X228" s="87" t="s">
        <v>232</v>
      </c>
      <c r="Y228" s="92">
        <v>3009133992</v>
      </c>
      <c r="Z228" s="59" t="s">
        <v>243</v>
      </c>
      <c r="AA228" s="87"/>
      <c r="AB228" s="87" t="s">
        <v>106</v>
      </c>
      <c r="AC228" s="87" t="s">
        <v>275</v>
      </c>
      <c r="AD228" s="87" t="s">
        <v>1845</v>
      </c>
      <c r="AE228" s="87"/>
      <c r="AF228" s="87"/>
    </row>
    <row r="229" spans="1:33" ht="82.5" x14ac:dyDescent="0.25">
      <c r="A229" s="87" t="s">
        <v>474</v>
      </c>
      <c r="B229" s="87" t="s">
        <v>106</v>
      </c>
      <c r="C229" s="36">
        <v>228</v>
      </c>
      <c r="D229" s="87" t="s">
        <v>181</v>
      </c>
      <c r="E229" s="87"/>
      <c r="F229" s="87"/>
      <c r="G229" s="87" t="s">
        <v>984</v>
      </c>
      <c r="H229" s="87" t="s">
        <v>183</v>
      </c>
      <c r="I229" s="87" t="s">
        <v>76</v>
      </c>
      <c r="J229" s="87" t="s">
        <v>42</v>
      </c>
      <c r="K229" s="87">
        <v>3</v>
      </c>
      <c r="L229" s="87" t="s">
        <v>28</v>
      </c>
      <c r="M229" s="87">
        <v>9</v>
      </c>
      <c r="N229" s="87" t="s">
        <v>208</v>
      </c>
      <c r="O229" s="87" t="s">
        <v>706</v>
      </c>
      <c r="P229" s="87" t="s">
        <v>43</v>
      </c>
      <c r="Q229" s="87">
        <v>0</v>
      </c>
      <c r="R229" s="87" t="s">
        <v>31</v>
      </c>
      <c r="S229" s="38">
        <v>0</v>
      </c>
      <c r="T229" s="38">
        <v>271984000</v>
      </c>
      <c r="U229" s="25">
        <f>+T229</f>
        <v>271984000</v>
      </c>
      <c r="V229" s="87" t="s">
        <v>32</v>
      </c>
      <c r="W229" s="87" t="s">
        <v>33</v>
      </c>
      <c r="X229" s="87" t="s">
        <v>232</v>
      </c>
      <c r="Y229" s="92">
        <v>3009133992</v>
      </c>
      <c r="Z229" s="59" t="s">
        <v>243</v>
      </c>
      <c r="AA229" s="87"/>
      <c r="AB229" s="87" t="s">
        <v>106</v>
      </c>
      <c r="AC229" s="87" t="s">
        <v>275</v>
      </c>
      <c r="AD229" s="87" t="s">
        <v>1056</v>
      </c>
      <c r="AE229" s="87"/>
      <c r="AF229" s="87"/>
    </row>
    <row r="230" spans="1:33" ht="49.5" x14ac:dyDescent="0.25">
      <c r="A230" s="7" t="s">
        <v>475</v>
      </c>
      <c r="B230" s="7" t="s">
        <v>106</v>
      </c>
      <c r="C230" s="8">
        <v>229</v>
      </c>
      <c r="D230" s="7">
        <v>78181507</v>
      </c>
      <c r="E230" s="7"/>
      <c r="F230" s="7"/>
      <c r="G230" s="7" t="s">
        <v>985</v>
      </c>
      <c r="H230" s="7" t="s">
        <v>183</v>
      </c>
      <c r="I230" s="7" t="s">
        <v>76</v>
      </c>
      <c r="J230" s="7" t="s">
        <v>144</v>
      </c>
      <c r="K230" s="7">
        <v>7</v>
      </c>
      <c r="L230" s="7" t="s">
        <v>28</v>
      </c>
      <c r="M230" s="7">
        <v>6</v>
      </c>
      <c r="N230" s="7" t="s">
        <v>241</v>
      </c>
      <c r="O230" s="7" t="s">
        <v>705</v>
      </c>
      <c r="P230" s="7" t="s">
        <v>43</v>
      </c>
      <c r="Q230" s="7">
        <v>0</v>
      </c>
      <c r="R230" s="7" t="s">
        <v>31</v>
      </c>
      <c r="S230" s="40">
        <v>0</v>
      </c>
      <c r="T230" s="40">
        <v>35787000</v>
      </c>
      <c r="U230" s="43">
        <v>35787000</v>
      </c>
      <c r="V230" s="7" t="s">
        <v>32</v>
      </c>
      <c r="W230" s="7" t="s">
        <v>33</v>
      </c>
      <c r="X230" s="7" t="s">
        <v>232</v>
      </c>
      <c r="Y230" s="16">
        <v>3009133992</v>
      </c>
      <c r="Z230" s="21" t="s">
        <v>243</v>
      </c>
      <c r="AA230" s="7"/>
      <c r="AB230" s="7" t="s">
        <v>106</v>
      </c>
      <c r="AC230" s="7" t="s">
        <v>275</v>
      </c>
      <c r="AD230" s="7" t="s">
        <v>2064</v>
      </c>
      <c r="AE230" s="7"/>
      <c r="AF230" s="7"/>
    </row>
    <row r="231" spans="1:33" s="62" customFormat="1" ht="66" x14ac:dyDescent="0.25">
      <c r="A231" s="87" t="s">
        <v>476</v>
      </c>
      <c r="B231" s="87" t="s">
        <v>106</v>
      </c>
      <c r="C231" s="36">
        <v>230</v>
      </c>
      <c r="D231" s="87">
        <v>76111801</v>
      </c>
      <c r="E231" s="87"/>
      <c r="F231" s="87"/>
      <c r="G231" s="87" t="s">
        <v>986</v>
      </c>
      <c r="H231" s="87" t="s">
        <v>184</v>
      </c>
      <c r="I231" s="87" t="s">
        <v>76</v>
      </c>
      <c r="J231" s="87" t="s">
        <v>60</v>
      </c>
      <c r="K231" s="87">
        <v>6</v>
      </c>
      <c r="L231" s="87" t="s">
        <v>28</v>
      </c>
      <c r="M231" s="87">
        <v>7</v>
      </c>
      <c r="N231" s="87" t="s">
        <v>241</v>
      </c>
      <c r="O231" s="87" t="s">
        <v>705</v>
      </c>
      <c r="P231" s="87" t="s">
        <v>43</v>
      </c>
      <c r="Q231" s="87">
        <v>0</v>
      </c>
      <c r="R231" s="87" t="s">
        <v>31</v>
      </c>
      <c r="S231" s="38">
        <v>0</v>
      </c>
      <c r="T231" s="38">
        <v>10000000</v>
      </c>
      <c r="U231" s="25">
        <f>+T231</f>
        <v>10000000</v>
      </c>
      <c r="V231" s="87" t="s">
        <v>32</v>
      </c>
      <c r="W231" s="87" t="s">
        <v>33</v>
      </c>
      <c r="X231" s="87" t="s">
        <v>232</v>
      </c>
      <c r="Y231" s="92">
        <v>3009133992</v>
      </c>
      <c r="Z231" s="59" t="s">
        <v>245</v>
      </c>
      <c r="AA231" s="87"/>
      <c r="AB231" s="87" t="s">
        <v>106</v>
      </c>
      <c r="AC231" s="87" t="s">
        <v>275</v>
      </c>
      <c r="AD231" s="87" t="s">
        <v>1498</v>
      </c>
      <c r="AE231" s="87"/>
      <c r="AF231" s="87"/>
      <c r="AG231" s="35"/>
    </row>
    <row r="232" spans="1:33" ht="82.5" x14ac:dyDescent="0.25">
      <c r="A232" s="87" t="s">
        <v>477</v>
      </c>
      <c r="B232" s="87" t="s">
        <v>106</v>
      </c>
      <c r="C232" s="36">
        <v>231</v>
      </c>
      <c r="D232" s="87" t="s">
        <v>237</v>
      </c>
      <c r="E232" s="87"/>
      <c r="F232" s="87"/>
      <c r="G232" s="87" t="s">
        <v>987</v>
      </c>
      <c r="H232" s="87" t="s">
        <v>185</v>
      </c>
      <c r="I232" s="87" t="s">
        <v>76</v>
      </c>
      <c r="J232" s="87" t="s">
        <v>27</v>
      </c>
      <c r="K232" s="87">
        <v>1</v>
      </c>
      <c r="L232" s="87" t="s">
        <v>28</v>
      </c>
      <c r="M232" s="87">
        <v>10.5</v>
      </c>
      <c r="N232" s="87" t="s">
        <v>134</v>
      </c>
      <c r="O232" s="87" t="s">
        <v>707</v>
      </c>
      <c r="P232" s="87" t="s">
        <v>43</v>
      </c>
      <c r="Q232" s="87">
        <v>0</v>
      </c>
      <c r="R232" s="87" t="s">
        <v>31</v>
      </c>
      <c r="S232" s="38">
        <v>0</v>
      </c>
      <c r="T232" s="38">
        <v>412267000</v>
      </c>
      <c r="U232" s="25">
        <f>+T232</f>
        <v>412267000</v>
      </c>
      <c r="V232" s="87" t="s">
        <v>32</v>
      </c>
      <c r="W232" s="87" t="s">
        <v>33</v>
      </c>
      <c r="X232" s="87" t="s">
        <v>637</v>
      </c>
      <c r="Y232" s="92">
        <v>3009133992</v>
      </c>
      <c r="Z232" s="59" t="s">
        <v>699</v>
      </c>
      <c r="AA232" s="87"/>
      <c r="AB232" s="87" t="s">
        <v>106</v>
      </c>
      <c r="AC232" s="87" t="s">
        <v>272</v>
      </c>
      <c r="AD232" s="87" t="s">
        <v>248</v>
      </c>
      <c r="AE232" s="87"/>
      <c r="AF232" s="87"/>
    </row>
    <row r="233" spans="1:33" s="62" customFormat="1" ht="49.5" x14ac:dyDescent="0.25">
      <c r="A233" s="87" t="s">
        <v>478</v>
      </c>
      <c r="B233" s="87" t="s">
        <v>106</v>
      </c>
      <c r="C233" s="36">
        <v>232</v>
      </c>
      <c r="D233" s="87" t="s">
        <v>237</v>
      </c>
      <c r="E233" s="87"/>
      <c r="F233" s="87"/>
      <c r="G233" s="87" t="s">
        <v>988</v>
      </c>
      <c r="H233" s="87" t="s">
        <v>185</v>
      </c>
      <c r="I233" s="87" t="s">
        <v>76</v>
      </c>
      <c r="J233" s="87" t="s">
        <v>27</v>
      </c>
      <c r="K233" s="87">
        <v>1</v>
      </c>
      <c r="L233" s="87" t="s">
        <v>28</v>
      </c>
      <c r="M233" s="87">
        <v>10.5</v>
      </c>
      <c r="N233" s="87" t="s">
        <v>134</v>
      </c>
      <c r="O233" s="87" t="s">
        <v>707</v>
      </c>
      <c r="P233" s="87" t="s">
        <v>43</v>
      </c>
      <c r="Q233" s="87">
        <v>0</v>
      </c>
      <c r="R233" s="87" t="s">
        <v>31</v>
      </c>
      <c r="S233" s="38">
        <v>0</v>
      </c>
      <c r="T233" s="38">
        <v>161257000</v>
      </c>
      <c r="U233" s="25">
        <f>+T233</f>
        <v>161257000</v>
      </c>
      <c r="V233" s="87" t="s">
        <v>32</v>
      </c>
      <c r="W233" s="87" t="s">
        <v>33</v>
      </c>
      <c r="X233" s="87" t="s">
        <v>637</v>
      </c>
      <c r="Y233" s="92">
        <v>3009133992</v>
      </c>
      <c r="Z233" s="59" t="s">
        <v>699</v>
      </c>
      <c r="AA233" s="87"/>
      <c r="AB233" s="87" t="s">
        <v>106</v>
      </c>
      <c r="AC233" s="87" t="s">
        <v>272</v>
      </c>
      <c r="AD233" s="87" t="s">
        <v>248</v>
      </c>
      <c r="AE233" s="87"/>
      <c r="AF233" s="87"/>
      <c r="AG233" s="35"/>
    </row>
    <row r="234" spans="1:33" ht="149.25" customHeight="1" x14ac:dyDescent="0.25">
      <c r="A234" s="87" t="s">
        <v>479</v>
      </c>
      <c r="B234" s="87" t="s">
        <v>106</v>
      </c>
      <c r="C234" s="36">
        <v>233</v>
      </c>
      <c r="D234" s="87" t="s">
        <v>237</v>
      </c>
      <c r="E234" s="87"/>
      <c r="F234" s="87"/>
      <c r="G234" s="87" t="s">
        <v>989</v>
      </c>
      <c r="H234" s="87" t="s">
        <v>185</v>
      </c>
      <c r="I234" s="87" t="s">
        <v>76</v>
      </c>
      <c r="J234" s="87" t="s">
        <v>58</v>
      </c>
      <c r="K234" s="87">
        <v>4</v>
      </c>
      <c r="L234" s="87" t="s">
        <v>28</v>
      </c>
      <c r="M234" s="87">
        <v>9</v>
      </c>
      <c r="N234" s="87" t="s">
        <v>241</v>
      </c>
      <c r="O234" s="87" t="s">
        <v>705</v>
      </c>
      <c r="P234" s="87" t="s">
        <v>43</v>
      </c>
      <c r="Q234" s="87">
        <v>0</v>
      </c>
      <c r="R234" s="87" t="s">
        <v>31</v>
      </c>
      <c r="S234" s="38">
        <v>0</v>
      </c>
      <c r="T234" s="38">
        <v>27978000</v>
      </c>
      <c r="U234" s="25">
        <f>+T234</f>
        <v>27978000</v>
      </c>
      <c r="V234" s="87" t="s">
        <v>32</v>
      </c>
      <c r="W234" s="87" t="s">
        <v>33</v>
      </c>
      <c r="X234" s="87" t="s">
        <v>637</v>
      </c>
      <c r="Y234" s="92">
        <v>3009133992</v>
      </c>
      <c r="Z234" s="59" t="s">
        <v>699</v>
      </c>
      <c r="AA234" s="87"/>
      <c r="AB234" s="87" t="s">
        <v>106</v>
      </c>
      <c r="AC234" s="87" t="s">
        <v>272</v>
      </c>
      <c r="AD234" s="87" t="s">
        <v>1522</v>
      </c>
      <c r="AE234" s="87"/>
      <c r="AF234" s="87"/>
    </row>
    <row r="235" spans="1:33" ht="223.5" customHeight="1" x14ac:dyDescent="0.25">
      <c r="A235" s="11" t="s">
        <v>480</v>
      </c>
      <c r="B235" s="11" t="s">
        <v>106</v>
      </c>
      <c r="C235" s="12">
        <v>234</v>
      </c>
      <c r="D235" s="11" t="s">
        <v>181</v>
      </c>
      <c r="E235" s="11"/>
      <c r="F235" s="11"/>
      <c r="G235" s="11" t="s">
        <v>990</v>
      </c>
      <c r="H235" s="11" t="s">
        <v>183</v>
      </c>
      <c r="I235" s="11" t="s">
        <v>76</v>
      </c>
      <c r="J235" s="11" t="s">
        <v>58</v>
      </c>
      <c r="K235" s="11">
        <v>4</v>
      </c>
      <c r="L235" s="11" t="s">
        <v>28</v>
      </c>
      <c r="M235" s="11">
        <v>9</v>
      </c>
      <c r="N235" s="11" t="s">
        <v>241</v>
      </c>
      <c r="O235" s="11" t="s">
        <v>705</v>
      </c>
      <c r="P235" s="11" t="s">
        <v>43</v>
      </c>
      <c r="Q235" s="11">
        <v>0</v>
      </c>
      <c r="R235" s="11" t="s">
        <v>31</v>
      </c>
      <c r="S235" s="41">
        <v>0</v>
      </c>
      <c r="T235" s="41">
        <v>17894000</v>
      </c>
      <c r="U235" s="44">
        <f>+T235</f>
        <v>17894000</v>
      </c>
      <c r="V235" s="11" t="s">
        <v>32</v>
      </c>
      <c r="W235" s="11" t="s">
        <v>33</v>
      </c>
      <c r="X235" s="11" t="s">
        <v>637</v>
      </c>
      <c r="Y235" s="17">
        <v>3009133992</v>
      </c>
      <c r="Z235" s="19" t="s">
        <v>699</v>
      </c>
      <c r="AA235" s="11"/>
      <c r="AB235" s="11" t="s">
        <v>106</v>
      </c>
      <c r="AC235" s="11" t="s">
        <v>275</v>
      </c>
      <c r="AD235" s="11" t="s">
        <v>1059</v>
      </c>
      <c r="AE235" s="11"/>
      <c r="AF235" s="11"/>
    </row>
    <row r="236" spans="1:33" ht="182.25" customHeight="1" x14ac:dyDescent="0.25">
      <c r="A236" s="11" t="s">
        <v>481</v>
      </c>
      <c r="B236" s="11" t="s">
        <v>106</v>
      </c>
      <c r="C236" s="12">
        <v>235</v>
      </c>
      <c r="D236" s="11" t="s">
        <v>237</v>
      </c>
      <c r="E236" s="11"/>
      <c r="F236" s="11"/>
      <c r="G236" s="11" t="s">
        <v>991</v>
      </c>
      <c r="H236" s="11" t="s">
        <v>185</v>
      </c>
      <c r="I236" s="11" t="s">
        <v>76</v>
      </c>
      <c r="J236" s="11" t="s">
        <v>53</v>
      </c>
      <c r="K236" s="11">
        <v>5</v>
      </c>
      <c r="L236" s="11" t="s">
        <v>28</v>
      </c>
      <c r="M236" s="11">
        <v>8</v>
      </c>
      <c r="N236" s="11" t="s">
        <v>241</v>
      </c>
      <c r="O236" s="11" t="s">
        <v>705</v>
      </c>
      <c r="P236" s="11" t="s">
        <v>43</v>
      </c>
      <c r="Q236" s="11">
        <v>0</v>
      </c>
      <c r="R236" s="11" t="s">
        <v>31</v>
      </c>
      <c r="S236" s="41">
        <v>0</v>
      </c>
      <c r="T236" s="41">
        <v>13988000</v>
      </c>
      <c r="U236" s="44">
        <f>+T236</f>
        <v>13988000</v>
      </c>
      <c r="V236" s="11" t="s">
        <v>32</v>
      </c>
      <c r="W236" s="11" t="s">
        <v>33</v>
      </c>
      <c r="X236" s="11" t="s">
        <v>637</v>
      </c>
      <c r="Y236" s="17">
        <v>3009133992</v>
      </c>
      <c r="Z236" s="19" t="s">
        <v>699</v>
      </c>
      <c r="AA236" s="11"/>
      <c r="AB236" s="11" t="s">
        <v>106</v>
      </c>
      <c r="AC236" s="11" t="s">
        <v>272</v>
      </c>
      <c r="AD236" s="11" t="s">
        <v>1909</v>
      </c>
      <c r="AE236" s="11"/>
      <c r="AF236" s="11"/>
    </row>
    <row r="237" spans="1:33" s="66" customFormat="1" ht="181.5" x14ac:dyDescent="0.25">
      <c r="A237" s="87" t="s">
        <v>482</v>
      </c>
      <c r="B237" s="87" t="s">
        <v>106</v>
      </c>
      <c r="C237" s="36">
        <v>236</v>
      </c>
      <c r="D237" s="87" t="s">
        <v>181</v>
      </c>
      <c r="E237" s="87"/>
      <c r="F237" s="87"/>
      <c r="G237" s="87" t="s">
        <v>992</v>
      </c>
      <c r="H237" s="87" t="s">
        <v>183</v>
      </c>
      <c r="I237" s="87" t="s">
        <v>76</v>
      </c>
      <c r="J237" s="87" t="s">
        <v>58</v>
      </c>
      <c r="K237" s="87">
        <v>4</v>
      </c>
      <c r="L237" s="87" t="s">
        <v>28</v>
      </c>
      <c r="M237" s="87">
        <v>9</v>
      </c>
      <c r="N237" s="87" t="s">
        <v>241</v>
      </c>
      <c r="O237" s="87" t="s">
        <v>705</v>
      </c>
      <c r="P237" s="87" t="s">
        <v>43</v>
      </c>
      <c r="Q237" s="87">
        <v>0</v>
      </c>
      <c r="R237" s="87" t="s">
        <v>31</v>
      </c>
      <c r="S237" s="38">
        <v>0</v>
      </c>
      <c r="T237" s="38">
        <v>10736000</v>
      </c>
      <c r="U237" s="25">
        <f>+T237</f>
        <v>10736000</v>
      </c>
      <c r="V237" s="87" t="s">
        <v>32</v>
      </c>
      <c r="W237" s="87" t="s">
        <v>33</v>
      </c>
      <c r="X237" s="87" t="s">
        <v>235</v>
      </c>
      <c r="Y237" s="92">
        <v>3009133992</v>
      </c>
      <c r="Z237" s="59" t="s">
        <v>244</v>
      </c>
      <c r="AA237" s="87"/>
      <c r="AB237" s="87" t="s">
        <v>106</v>
      </c>
      <c r="AC237" s="87" t="s">
        <v>275</v>
      </c>
      <c r="AD237" s="87" t="s">
        <v>248</v>
      </c>
      <c r="AE237" s="87"/>
      <c r="AF237" s="87"/>
      <c r="AG237" s="35"/>
    </row>
    <row r="238" spans="1:33" ht="66" x14ac:dyDescent="0.25">
      <c r="A238" s="87" t="s">
        <v>483</v>
      </c>
      <c r="B238" s="87" t="s">
        <v>106</v>
      </c>
      <c r="C238" s="36">
        <v>237</v>
      </c>
      <c r="D238" s="87" t="s">
        <v>237</v>
      </c>
      <c r="E238" s="87"/>
      <c r="F238" s="87"/>
      <c r="G238" s="87" t="s">
        <v>993</v>
      </c>
      <c r="H238" s="87" t="s">
        <v>185</v>
      </c>
      <c r="I238" s="87" t="s">
        <v>76</v>
      </c>
      <c r="J238" s="87" t="s">
        <v>58</v>
      </c>
      <c r="K238" s="87">
        <v>4</v>
      </c>
      <c r="L238" s="87" t="s">
        <v>28</v>
      </c>
      <c r="M238" s="87">
        <v>8</v>
      </c>
      <c r="N238" s="87" t="s">
        <v>241</v>
      </c>
      <c r="O238" s="87" t="s">
        <v>705</v>
      </c>
      <c r="P238" s="87" t="s">
        <v>43</v>
      </c>
      <c r="Q238" s="87">
        <v>0</v>
      </c>
      <c r="R238" s="87" t="s">
        <v>31</v>
      </c>
      <c r="S238" s="38">
        <v>0</v>
      </c>
      <c r="T238" s="38">
        <v>10513000</v>
      </c>
      <c r="U238" s="25">
        <f>+T238</f>
        <v>10513000</v>
      </c>
      <c r="V238" s="87" t="s">
        <v>32</v>
      </c>
      <c r="W238" s="87" t="s">
        <v>33</v>
      </c>
      <c r="X238" s="87" t="s">
        <v>637</v>
      </c>
      <c r="Y238" s="92">
        <v>3009133992</v>
      </c>
      <c r="Z238" s="59" t="s">
        <v>699</v>
      </c>
      <c r="AA238" s="87"/>
      <c r="AB238" s="87" t="s">
        <v>106</v>
      </c>
      <c r="AC238" s="87" t="s">
        <v>272</v>
      </c>
      <c r="AD238" s="87" t="s">
        <v>1523</v>
      </c>
      <c r="AE238" s="87"/>
      <c r="AF238" s="87"/>
    </row>
    <row r="239" spans="1:33" ht="101.25" customHeight="1" x14ac:dyDescent="0.25">
      <c r="A239" s="11" t="s">
        <v>1321</v>
      </c>
      <c r="B239" s="11" t="s">
        <v>106</v>
      </c>
      <c r="C239" s="12">
        <v>238</v>
      </c>
      <c r="D239" s="11" t="s">
        <v>181</v>
      </c>
      <c r="E239" s="11"/>
      <c r="F239" s="11"/>
      <c r="G239" s="11" t="s">
        <v>994</v>
      </c>
      <c r="H239" s="11" t="s">
        <v>183</v>
      </c>
      <c r="I239" s="11" t="s">
        <v>76</v>
      </c>
      <c r="J239" s="11" t="s">
        <v>50</v>
      </c>
      <c r="K239" s="11">
        <v>2</v>
      </c>
      <c r="L239" s="11" t="s">
        <v>28</v>
      </c>
      <c r="M239" s="11">
        <v>10</v>
      </c>
      <c r="N239" s="11" t="s">
        <v>241</v>
      </c>
      <c r="O239" s="11" t="s">
        <v>705</v>
      </c>
      <c r="P239" s="11" t="s">
        <v>43</v>
      </c>
      <c r="Q239" s="11">
        <v>0</v>
      </c>
      <c r="R239" s="11" t="s">
        <v>31</v>
      </c>
      <c r="S239" s="41">
        <v>0</v>
      </c>
      <c r="T239" s="41">
        <v>10736000</v>
      </c>
      <c r="U239" s="44">
        <v>10736000</v>
      </c>
      <c r="V239" s="11" t="s">
        <v>32</v>
      </c>
      <c r="W239" s="11" t="s">
        <v>33</v>
      </c>
      <c r="X239" s="11" t="s">
        <v>232</v>
      </c>
      <c r="Y239" s="17">
        <v>3009133992</v>
      </c>
      <c r="Z239" s="19" t="s">
        <v>245</v>
      </c>
      <c r="AA239" s="11"/>
      <c r="AB239" s="11" t="s">
        <v>106</v>
      </c>
      <c r="AC239" s="11" t="s">
        <v>275</v>
      </c>
      <c r="AD239" s="11" t="s">
        <v>1322</v>
      </c>
      <c r="AE239" s="11"/>
      <c r="AF239" s="11"/>
    </row>
    <row r="240" spans="1:33" ht="178.5" customHeight="1" x14ac:dyDescent="0.25">
      <c r="A240" s="87" t="s">
        <v>1323</v>
      </c>
      <c r="B240" s="87" t="s">
        <v>106</v>
      </c>
      <c r="C240" s="36">
        <v>239</v>
      </c>
      <c r="D240" s="87" t="s">
        <v>181</v>
      </c>
      <c r="E240" s="87"/>
      <c r="F240" s="87"/>
      <c r="G240" s="87" t="s">
        <v>231</v>
      </c>
      <c r="H240" s="87" t="s">
        <v>183</v>
      </c>
      <c r="I240" s="87" t="s">
        <v>76</v>
      </c>
      <c r="J240" s="87" t="s">
        <v>50</v>
      </c>
      <c r="K240" s="87">
        <v>2</v>
      </c>
      <c r="L240" s="87" t="s">
        <v>28</v>
      </c>
      <c r="M240" s="87">
        <v>10</v>
      </c>
      <c r="N240" s="87" t="s">
        <v>241</v>
      </c>
      <c r="O240" s="87" t="s">
        <v>705</v>
      </c>
      <c r="P240" s="87" t="s">
        <v>43</v>
      </c>
      <c r="Q240" s="87">
        <v>0</v>
      </c>
      <c r="R240" s="87" t="s">
        <v>31</v>
      </c>
      <c r="S240" s="38">
        <v>0</v>
      </c>
      <c r="T240" s="38">
        <v>53682000</v>
      </c>
      <c r="U240" s="25">
        <v>53682000</v>
      </c>
      <c r="V240" s="87" t="s">
        <v>32</v>
      </c>
      <c r="W240" s="87" t="s">
        <v>33</v>
      </c>
      <c r="X240" s="87" t="s">
        <v>246</v>
      </c>
      <c r="Y240" s="92">
        <v>3009133992</v>
      </c>
      <c r="Z240" s="59" t="s">
        <v>247</v>
      </c>
      <c r="AA240" s="87"/>
      <c r="AB240" s="87" t="s">
        <v>106</v>
      </c>
      <c r="AC240" s="87" t="s">
        <v>275</v>
      </c>
      <c r="AD240" s="87" t="s">
        <v>248</v>
      </c>
      <c r="AE240" s="87"/>
      <c r="AF240" s="87"/>
    </row>
    <row r="241" spans="1:33" ht="215.25" customHeight="1" x14ac:dyDescent="0.25">
      <c r="A241" s="11" t="s">
        <v>484</v>
      </c>
      <c r="B241" s="11" t="s">
        <v>106</v>
      </c>
      <c r="C241" s="12">
        <v>240</v>
      </c>
      <c r="D241" s="11" t="s">
        <v>181</v>
      </c>
      <c r="E241" s="11"/>
      <c r="F241" s="11"/>
      <c r="G241" s="11" t="s">
        <v>1537</v>
      </c>
      <c r="H241" s="11" t="s">
        <v>183</v>
      </c>
      <c r="I241" s="11" t="s">
        <v>76</v>
      </c>
      <c r="J241" s="11" t="s">
        <v>53</v>
      </c>
      <c r="K241" s="11">
        <v>5</v>
      </c>
      <c r="L241" s="11" t="s">
        <v>28</v>
      </c>
      <c r="M241" s="11">
        <v>8</v>
      </c>
      <c r="N241" s="11" t="s">
        <v>241</v>
      </c>
      <c r="O241" s="11" t="s">
        <v>705</v>
      </c>
      <c r="P241" s="11" t="s">
        <v>43</v>
      </c>
      <c r="Q241" s="11">
        <v>0</v>
      </c>
      <c r="R241" s="11" t="s">
        <v>31</v>
      </c>
      <c r="S241" s="41">
        <v>0</v>
      </c>
      <c r="T241" s="41">
        <v>19325000</v>
      </c>
      <c r="U241" s="44">
        <v>19325000</v>
      </c>
      <c r="V241" s="11" t="s">
        <v>32</v>
      </c>
      <c r="W241" s="11" t="s">
        <v>33</v>
      </c>
      <c r="X241" s="11" t="s">
        <v>767</v>
      </c>
      <c r="Y241" s="17">
        <v>3009133992</v>
      </c>
      <c r="Z241" s="19" t="s">
        <v>771</v>
      </c>
      <c r="AA241" s="11"/>
      <c r="AB241" s="11" t="s">
        <v>106</v>
      </c>
      <c r="AC241" s="11" t="s">
        <v>275</v>
      </c>
      <c r="AD241" s="11" t="s">
        <v>2069</v>
      </c>
      <c r="AE241" s="11"/>
      <c r="AF241" s="11"/>
    </row>
    <row r="242" spans="1:33" ht="143.25" customHeight="1" x14ac:dyDescent="0.25">
      <c r="A242" s="11" t="s">
        <v>1324</v>
      </c>
      <c r="B242" s="11" t="s">
        <v>106</v>
      </c>
      <c r="C242" s="12">
        <v>241</v>
      </c>
      <c r="D242" s="11" t="s">
        <v>237</v>
      </c>
      <c r="E242" s="11"/>
      <c r="F242" s="11"/>
      <c r="G242" s="11" t="s">
        <v>995</v>
      </c>
      <c r="H242" s="11" t="s">
        <v>185</v>
      </c>
      <c r="I242" s="11" t="s">
        <v>76</v>
      </c>
      <c r="J242" s="11" t="s">
        <v>50</v>
      </c>
      <c r="K242" s="11">
        <v>2</v>
      </c>
      <c r="L242" s="11" t="s">
        <v>61</v>
      </c>
      <c r="M242" s="11">
        <v>10</v>
      </c>
      <c r="N242" s="11" t="s">
        <v>241</v>
      </c>
      <c r="O242" s="11" t="s">
        <v>705</v>
      </c>
      <c r="P242" s="11" t="s">
        <v>43</v>
      </c>
      <c r="Q242" s="11">
        <v>0</v>
      </c>
      <c r="R242" s="11" t="s">
        <v>31</v>
      </c>
      <c r="S242" s="41"/>
      <c r="T242" s="41">
        <v>39315000</v>
      </c>
      <c r="U242" s="44">
        <v>39315000</v>
      </c>
      <c r="V242" s="11" t="s">
        <v>32</v>
      </c>
      <c r="W242" s="11" t="s">
        <v>33</v>
      </c>
      <c r="X242" s="11" t="s">
        <v>637</v>
      </c>
      <c r="Y242" s="11">
        <v>3009133992</v>
      </c>
      <c r="Z242" s="19" t="s">
        <v>699</v>
      </c>
      <c r="AA242" s="11"/>
      <c r="AB242" s="11" t="s">
        <v>106</v>
      </c>
      <c r="AC242" s="11" t="s">
        <v>272</v>
      </c>
      <c r="AD242" s="11" t="s">
        <v>1441</v>
      </c>
      <c r="AE242" s="11"/>
      <c r="AF242" s="11"/>
    </row>
    <row r="243" spans="1:33" ht="143.25" customHeight="1" x14ac:dyDescent="0.25">
      <c r="A243" s="87" t="s">
        <v>485</v>
      </c>
      <c r="B243" s="87" t="s">
        <v>106</v>
      </c>
      <c r="C243" s="36">
        <v>242</v>
      </c>
      <c r="D243" s="87" t="s">
        <v>181</v>
      </c>
      <c r="E243" s="87"/>
      <c r="F243" s="87"/>
      <c r="G243" s="87" t="s">
        <v>996</v>
      </c>
      <c r="H243" s="87" t="s">
        <v>183</v>
      </c>
      <c r="I243" s="87" t="s">
        <v>76</v>
      </c>
      <c r="J243" s="87" t="s">
        <v>53</v>
      </c>
      <c r="K243" s="87">
        <v>5</v>
      </c>
      <c r="L243" s="87" t="s">
        <v>28</v>
      </c>
      <c r="M243" s="87">
        <v>8</v>
      </c>
      <c r="N243" s="87" t="s">
        <v>241</v>
      </c>
      <c r="O243" s="87" t="s">
        <v>705</v>
      </c>
      <c r="P243" s="87" t="s">
        <v>43</v>
      </c>
      <c r="Q243" s="87">
        <v>0</v>
      </c>
      <c r="R243" s="87" t="s">
        <v>31</v>
      </c>
      <c r="S243" s="38">
        <v>0</v>
      </c>
      <c r="T243" s="38">
        <v>28630000</v>
      </c>
      <c r="U243" s="25">
        <v>28630000</v>
      </c>
      <c r="V243" s="87" t="s">
        <v>32</v>
      </c>
      <c r="W243" s="87" t="s">
        <v>33</v>
      </c>
      <c r="X243" s="87" t="s">
        <v>232</v>
      </c>
      <c r="Y243" s="92">
        <v>3009133992</v>
      </c>
      <c r="Z243" s="59" t="s">
        <v>243</v>
      </c>
      <c r="AA243" s="87"/>
      <c r="AB243" s="87" t="s">
        <v>106</v>
      </c>
      <c r="AC243" s="87" t="s">
        <v>275</v>
      </c>
      <c r="AD243" s="87" t="s">
        <v>1499</v>
      </c>
      <c r="AE243" s="87"/>
      <c r="AF243" s="87"/>
    </row>
    <row r="244" spans="1:33" ht="66" customHeight="1" x14ac:dyDescent="0.25">
      <c r="A244" s="87" t="s">
        <v>486</v>
      </c>
      <c r="B244" s="87" t="s">
        <v>106</v>
      </c>
      <c r="C244" s="36">
        <v>243</v>
      </c>
      <c r="D244" s="87" t="s">
        <v>181</v>
      </c>
      <c r="E244" s="87"/>
      <c r="F244" s="87"/>
      <c r="G244" s="87" t="s">
        <v>997</v>
      </c>
      <c r="H244" s="87" t="s">
        <v>183</v>
      </c>
      <c r="I244" s="87" t="s">
        <v>76</v>
      </c>
      <c r="J244" s="87" t="s">
        <v>42</v>
      </c>
      <c r="K244" s="87">
        <v>3</v>
      </c>
      <c r="L244" s="87" t="s">
        <v>28</v>
      </c>
      <c r="M244" s="87">
        <v>10</v>
      </c>
      <c r="N244" s="87" t="s">
        <v>241</v>
      </c>
      <c r="O244" s="87" t="s">
        <v>705</v>
      </c>
      <c r="P244" s="87" t="s">
        <v>43</v>
      </c>
      <c r="Q244" s="87">
        <v>0</v>
      </c>
      <c r="R244" s="87" t="s">
        <v>31</v>
      </c>
      <c r="S244" s="38">
        <v>0</v>
      </c>
      <c r="T244" s="38">
        <v>21472000</v>
      </c>
      <c r="U244" s="25">
        <v>21472000</v>
      </c>
      <c r="V244" s="87" t="s">
        <v>32</v>
      </c>
      <c r="W244" s="87" t="s">
        <v>33</v>
      </c>
      <c r="X244" s="87" t="s">
        <v>232</v>
      </c>
      <c r="Y244" s="92">
        <v>3009133992</v>
      </c>
      <c r="Z244" s="59" t="s">
        <v>245</v>
      </c>
      <c r="AA244" s="87"/>
      <c r="AB244" s="87" t="s">
        <v>106</v>
      </c>
      <c r="AC244" s="87" t="s">
        <v>275</v>
      </c>
      <c r="AD244" s="87" t="s">
        <v>1057</v>
      </c>
      <c r="AE244" s="87"/>
      <c r="AF244" s="87"/>
    </row>
    <row r="245" spans="1:33" ht="133.5" customHeight="1" x14ac:dyDescent="0.25">
      <c r="A245" s="7" t="s">
        <v>487</v>
      </c>
      <c r="B245" s="7" t="s">
        <v>106</v>
      </c>
      <c r="C245" s="8">
        <v>244</v>
      </c>
      <c r="D245" s="7" t="s">
        <v>181</v>
      </c>
      <c r="E245" s="7"/>
      <c r="F245" s="7"/>
      <c r="G245" s="7" t="s">
        <v>998</v>
      </c>
      <c r="H245" s="7" t="s">
        <v>183</v>
      </c>
      <c r="I245" s="7" t="s">
        <v>76</v>
      </c>
      <c r="J245" s="7" t="s">
        <v>144</v>
      </c>
      <c r="K245" s="7">
        <v>7</v>
      </c>
      <c r="L245" s="7" t="s">
        <v>28</v>
      </c>
      <c r="M245" s="7">
        <v>6</v>
      </c>
      <c r="N245" s="7" t="s">
        <v>241</v>
      </c>
      <c r="O245" s="7" t="s">
        <v>705</v>
      </c>
      <c r="P245" s="7" t="s">
        <v>43</v>
      </c>
      <c r="Q245" s="7">
        <v>0</v>
      </c>
      <c r="R245" s="7" t="s">
        <v>31</v>
      </c>
      <c r="S245" s="40">
        <v>0</v>
      </c>
      <c r="T245" s="40">
        <v>16462000</v>
      </c>
      <c r="U245" s="43">
        <v>16462000</v>
      </c>
      <c r="V245" s="7" t="s">
        <v>32</v>
      </c>
      <c r="W245" s="7" t="s">
        <v>33</v>
      </c>
      <c r="X245" s="7" t="s">
        <v>235</v>
      </c>
      <c r="Y245" s="16">
        <v>3009133992</v>
      </c>
      <c r="Z245" s="21" t="s">
        <v>244</v>
      </c>
      <c r="AA245" s="7"/>
      <c r="AB245" s="7" t="s">
        <v>106</v>
      </c>
      <c r="AC245" s="7" t="s">
        <v>275</v>
      </c>
      <c r="AD245" s="7" t="s">
        <v>2065</v>
      </c>
      <c r="AE245" s="7"/>
      <c r="AF245" s="7"/>
    </row>
    <row r="246" spans="1:33" s="68" customFormat="1" ht="99" x14ac:dyDescent="0.25">
      <c r="A246" s="87" t="s">
        <v>488</v>
      </c>
      <c r="B246" s="87" t="s">
        <v>106</v>
      </c>
      <c r="C246" s="36">
        <v>245</v>
      </c>
      <c r="D246" s="87" t="s">
        <v>181</v>
      </c>
      <c r="E246" s="87"/>
      <c r="F246" s="87"/>
      <c r="G246" s="87" t="s">
        <v>999</v>
      </c>
      <c r="H246" s="87" t="s">
        <v>183</v>
      </c>
      <c r="I246" s="87" t="s">
        <v>76</v>
      </c>
      <c r="J246" s="87" t="s">
        <v>53</v>
      </c>
      <c r="K246" s="87">
        <v>5</v>
      </c>
      <c r="L246" s="87" t="s">
        <v>28</v>
      </c>
      <c r="M246" s="87">
        <v>8</v>
      </c>
      <c r="N246" s="87" t="s">
        <v>241</v>
      </c>
      <c r="O246" s="87" t="s">
        <v>705</v>
      </c>
      <c r="P246" s="87" t="s">
        <v>43</v>
      </c>
      <c r="Q246" s="87">
        <v>0</v>
      </c>
      <c r="R246" s="87" t="s">
        <v>31</v>
      </c>
      <c r="S246" s="38">
        <v>0</v>
      </c>
      <c r="T246" s="38">
        <v>41513000</v>
      </c>
      <c r="U246" s="25">
        <f>+T246</f>
        <v>41513000</v>
      </c>
      <c r="V246" s="87" t="s">
        <v>32</v>
      </c>
      <c r="W246" s="87" t="s">
        <v>33</v>
      </c>
      <c r="X246" s="87" t="s">
        <v>235</v>
      </c>
      <c r="Y246" s="92">
        <v>3009133992</v>
      </c>
      <c r="Z246" s="59" t="s">
        <v>244</v>
      </c>
      <c r="AA246" s="87"/>
      <c r="AB246" s="87" t="s">
        <v>106</v>
      </c>
      <c r="AC246" s="87" t="s">
        <v>275</v>
      </c>
      <c r="AD246" s="87" t="s">
        <v>248</v>
      </c>
      <c r="AE246" s="87"/>
      <c r="AF246" s="87"/>
      <c r="AG246" s="35"/>
    </row>
    <row r="247" spans="1:33" s="68" customFormat="1" ht="280.5" x14ac:dyDescent="0.25">
      <c r="A247" s="11" t="s">
        <v>489</v>
      </c>
      <c r="B247" s="11" t="s">
        <v>106</v>
      </c>
      <c r="C247" s="12">
        <v>246</v>
      </c>
      <c r="D247" s="11" t="s">
        <v>181</v>
      </c>
      <c r="E247" s="11"/>
      <c r="F247" s="11"/>
      <c r="G247" s="11" t="s">
        <v>1000</v>
      </c>
      <c r="H247" s="11" t="s">
        <v>183</v>
      </c>
      <c r="I247" s="11" t="s">
        <v>76</v>
      </c>
      <c r="J247" s="11" t="s">
        <v>58</v>
      </c>
      <c r="K247" s="11">
        <v>4</v>
      </c>
      <c r="L247" s="11" t="s">
        <v>28</v>
      </c>
      <c r="M247" s="11">
        <v>8</v>
      </c>
      <c r="N247" s="11" t="s">
        <v>241</v>
      </c>
      <c r="O247" s="11" t="s">
        <v>705</v>
      </c>
      <c r="P247" s="11" t="s">
        <v>43</v>
      </c>
      <c r="Q247" s="11">
        <v>0</v>
      </c>
      <c r="R247" s="11" t="s">
        <v>31</v>
      </c>
      <c r="S247" s="41">
        <v>0</v>
      </c>
      <c r="T247" s="41">
        <v>28630000</v>
      </c>
      <c r="U247" s="44">
        <f>+T247</f>
        <v>28630000</v>
      </c>
      <c r="V247" s="11" t="s">
        <v>32</v>
      </c>
      <c r="W247" s="11" t="s">
        <v>33</v>
      </c>
      <c r="X247" s="11" t="s">
        <v>767</v>
      </c>
      <c r="Y247" s="17">
        <v>3009133992</v>
      </c>
      <c r="Z247" s="19" t="s">
        <v>771</v>
      </c>
      <c r="AA247" s="11"/>
      <c r="AB247" s="11" t="s">
        <v>106</v>
      </c>
      <c r="AC247" s="11" t="s">
        <v>275</v>
      </c>
      <c r="AD247" s="11" t="s">
        <v>1798</v>
      </c>
      <c r="AE247" s="11"/>
      <c r="AF247" s="11"/>
      <c r="AG247" s="35"/>
    </row>
    <row r="248" spans="1:33" s="68" customFormat="1" ht="247.5" x14ac:dyDescent="0.25">
      <c r="A248" s="7" t="s">
        <v>490</v>
      </c>
      <c r="B248" s="7" t="s">
        <v>106</v>
      </c>
      <c r="C248" s="8">
        <v>247</v>
      </c>
      <c r="D248" s="7" t="s">
        <v>181</v>
      </c>
      <c r="E248" s="7"/>
      <c r="F248" s="7"/>
      <c r="G248" s="7" t="s">
        <v>1001</v>
      </c>
      <c r="H248" s="7" t="s">
        <v>183</v>
      </c>
      <c r="I248" s="7" t="s">
        <v>76</v>
      </c>
      <c r="J248" s="7" t="s">
        <v>144</v>
      </c>
      <c r="K248" s="7">
        <v>7</v>
      </c>
      <c r="L248" s="7" t="s">
        <v>28</v>
      </c>
      <c r="M248" s="7">
        <v>6</v>
      </c>
      <c r="N248" s="7" t="s">
        <v>241</v>
      </c>
      <c r="O248" s="7" t="s">
        <v>705</v>
      </c>
      <c r="P248" s="7" t="s">
        <v>43</v>
      </c>
      <c r="Q248" s="7">
        <v>0</v>
      </c>
      <c r="R248" s="7" t="s">
        <v>31</v>
      </c>
      <c r="S248" s="40">
        <v>0</v>
      </c>
      <c r="T248" s="40">
        <v>21472000</v>
      </c>
      <c r="U248" s="43">
        <v>21472000</v>
      </c>
      <c r="V248" s="7" t="s">
        <v>32</v>
      </c>
      <c r="W248" s="7" t="s">
        <v>33</v>
      </c>
      <c r="X248" s="7" t="s">
        <v>235</v>
      </c>
      <c r="Y248" s="16">
        <v>3009133992</v>
      </c>
      <c r="Z248" s="21" t="s">
        <v>244</v>
      </c>
      <c r="AA248" s="7"/>
      <c r="AB248" s="7" t="s">
        <v>106</v>
      </c>
      <c r="AC248" s="7" t="s">
        <v>275</v>
      </c>
      <c r="AD248" s="7" t="s">
        <v>2066</v>
      </c>
      <c r="AE248" s="7"/>
      <c r="AF248" s="7"/>
      <c r="AG248" s="35"/>
    </row>
    <row r="249" spans="1:33" s="68" customFormat="1" ht="82.5" x14ac:dyDescent="0.25">
      <c r="A249" s="87" t="s">
        <v>491</v>
      </c>
      <c r="B249" s="87" t="s">
        <v>106</v>
      </c>
      <c r="C249" s="36">
        <v>248</v>
      </c>
      <c r="D249" s="87" t="s">
        <v>237</v>
      </c>
      <c r="E249" s="87"/>
      <c r="F249" s="87"/>
      <c r="G249" s="87" t="s">
        <v>1002</v>
      </c>
      <c r="H249" s="87" t="s">
        <v>185</v>
      </c>
      <c r="I249" s="87" t="s">
        <v>76</v>
      </c>
      <c r="J249" s="87" t="s">
        <v>60</v>
      </c>
      <c r="K249" s="87">
        <v>6</v>
      </c>
      <c r="L249" s="87" t="s">
        <v>28</v>
      </c>
      <c r="M249" s="87">
        <v>7</v>
      </c>
      <c r="N249" s="87" t="s">
        <v>241</v>
      </c>
      <c r="O249" s="87" t="s">
        <v>705</v>
      </c>
      <c r="P249" s="87" t="s">
        <v>43</v>
      </c>
      <c r="Q249" s="87">
        <v>0</v>
      </c>
      <c r="R249" s="87" t="s">
        <v>31</v>
      </c>
      <c r="S249" s="38">
        <v>0</v>
      </c>
      <c r="T249" s="38">
        <v>6516000</v>
      </c>
      <c r="U249" s="25">
        <f>+T249</f>
        <v>6516000</v>
      </c>
      <c r="V249" s="87" t="s">
        <v>32</v>
      </c>
      <c r="W249" s="87" t="s">
        <v>33</v>
      </c>
      <c r="X249" s="87" t="s">
        <v>637</v>
      </c>
      <c r="Y249" s="92">
        <v>3009133992</v>
      </c>
      <c r="Z249" s="59" t="s">
        <v>638</v>
      </c>
      <c r="AA249" s="87"/>
      <c r="AB249" s="87" t="s">
        <v>106</v>
      </c>
      <c r="AC249" s="87" t="s">
        <v>272</v>
      </c>
      <c r="AD249" s="87" t="s">
        <v>1844</v>
      </c>
      <c r="AE249" s="87"/>
      <c r="AF249" s="87"/>
      <c r="AG249" s="35"/>
    </row>
    <row r="250" spans="1:33" s="68" customFormat="1" ht="66" x14ac:dyDescent="0.25">
      <c r="A250" s="87" t="s">
        <v>492</v>
      </c>
      <c r="B250" s="87" t="s">
        <v>106</v>
      </c>
      <c r="C250" s="36">
        <v>249</v>
      </c>
      <c r="D250" s="87" t="s">
        <v>660</v>
      </c>
      <c r="E250" s="87"/>
      <c r="F250" s="87"/>
      <c r="G250" s="87" t="s">
        <v>1003</v>
      </c>
      <c r="H250" s="87" t="s">
        <v>186</v>
      </c>
      <c r="I250" s="87" t="s">
        <v>76</v>
      </c>
      <c r="J250" s="87" t="s">
        <v>60</v>
      </c>
      <c r="K250" s="87">
        <v>6</v>
      </c>
      <c r="L250" s="87" t="s">
        <v>28</v>
      </c>
      <c r="M250" s="87">
        <v>6</v>
      </c>
      <c r="N250" s="87" t="s">
        <v>241</v>
      </c>
      <c r="O250" s="87" t="s">
        <v>705</v>
      </c>
      <c r="P250" s="87" t="s">
        <v>43</v>
      </c>
      <c r="Q250" s="87">
        <v>0</v>
      </c>
      <c r="R250" s="87" t="s">
        <v>31</v>
      </c>
      <c r="S250" s="38">
        <v>0</v>
      </c>
      <c r="T250" s="38">
        <v>30000000</v>
      </c>
      <c r="U250" s="25">
        <f>+T250</f>
        <v>30000000</v>
      </c>
      <c r="V250" s="87" t="s">
        <v>32</v>
      </c>
      <c r="W250" s="87" t="s">
        <v>33</v>
      </c>
      <c r="X250" s="87" t="s">
        <v>768</v>
      </c>
      <c r="Y250" s="92">
        <v>3009133992</v>
      </c>
      <c r="Z250" s="59" t="s">
        <v>769</v>
      </c>
      <c r="AA250" s="87"/>
      <c r="AB250" s="87" t="s">
        <v>106</v>
      </c>
      <c r="AC250" s="87" t="s">
        <v>275</v>
      </c>
      <c r="AD250" s="87" t="s">
        <v>1841</v>
      </c>
      <c r="AE250" s="87"/>
      <c r="AF250" s="87"/>
      <c r="AG250" s="35"/>
    </row>
    <row r="251" spans="1:33" s="68" customFormat="1" ht="82.5" x14ac:dyDescent="0.25">
      <c r="A251" s="87" t="s">
        <v>493</v>
      </c>
      <c r="B251" s="87" t="s">
        <v>106</v>
      </c>
      <c r="C251" s="36">
        <v>250</v>
      </c>
      <c r="D251" s="87">
        <v>40141700</v>
      </c>
      <c r="E251" s="87"/>
      <c r="F251" s="87"/>
      <c r="G251" s="87" t="s">
        <v>1004</v>
      </c>
      <c r="H251" s="87" t="s">
        <v>187</v>
      </c>
      <c r="I251" s="87" t="s">
        <v>76</v>
      </c>
      <c r="J251" s="87" t="s">
        <v>53</v>
      </c>
      <c r="K251" s="87">
        <v>5</v>
      </c>
      <c r="L251" s="87" t="s">
        <v>28</v>
      </c>
      <c r="M251" s="87">
        <v>7</v>
      </c>
      <c r="N251" s="87" t="s">
        <v>111</v>
      </c>
      <c r="O251" s="87" t="s">
        <v>708</v>
      </c>
      <c r="P251" s="87" t="s">
        <v>43</v>
      </c>
      <c r="Q251" s="87">
        <v>0</v>
      </c>
      <c r="R251" s="87" t="s">
        <v>31</v>
      </c>
      <c r="S251" s="38">
        <v>0</v>
      </c>
      <c r="T251" s="38">
        <v>248600000</v>
      </c>
      <c r="U251" s="25">
        <f>+T251</f>
        <v>248600000</v>
      </c>
      <c r="V251" s="87" t="s">
        <v>32</v>
      </c>
      <c r="W251" s="87" t="s">
        <v>33</v>
      </c>
      <c r="X251" s="87" t="s">
        <v>1583</v>
      </c>
      <c r="Y251" s="92">
        <v>3009133992</v>
      </c>
      <c r="Z251" s="59" t="s">
        <v>770</v>
      </c>
      <c r="AA251" s="87"/>
      <c r="AB251" s="87" t="s">
        <v>106</v>
      </c>
      <c r="AC251" s="87" t="s">
        <v>566</v>
      </c>
      <c r="AD251" s="87" t="s">
        <v>1686</v>
      </c>
      <c r="AE251" s="87"/>
      <c r="AF251" s="87"/>
      <c r="AG251" s="35"/>
    </row>
    <row r="252" spans="1:33" s="68" customFormat="1" ht="82.5" x14ac:dyDescent="0.25">
      <c r="A252" s="87" t="s">
        <v>494</v>
      </c>
      <c r="B252" s="87" t="s">
        <v>106</v>
      </c>
      <c r="C252" s="36">
        <v>251</v>
      </c>
      <c r="D252" s="87">
        <v>40101701</v>
      </c>
      <c r="E252" s="87"/>
      <c r="F252" s="87"/>
      <c r="G252" s="87" t="s">
        <v>1005</v>
      </c>
      <c r="H252" s="87" t="s">
        <v>240</v>
      </c>
      <c r="I252" s="87" t="s">
        <v>76</v>
      </c>
      <c r="J252" s="87" t="s">
        <v>82</v>
      </c>
      <c r="K252" s="87">
        <v>10</v>
      </c>
      <c r="L252" s="87" t="s">
        <v>28</v>
      </c>
      <c r="M252" s="87">
        <v>3</v>
      </c>
      <c r="N252" s="87" t="s">
        <v>111</v>
      </c>
      <c r="O252" s="87" t="s">
        <v>708</v>
      </c>
      <c r="P252" s="87" t="s">
        <v>43</v>
      </c>
      <c r="Q252" s="87">
        <v>0</v>
      </c>
      <c r="R252" s="87" t="s">
        <v>31</v>
      </c>
      <c r="S252" s="49">
        <v>0</v>
      </c>
      <c r="T252" s="49">
        <v>95000000</v>
      </c>
      <c r="U252" s="50">
        <f>+T252</f>
        <v>95000000</v>
      </c>
      <c r="V252" s="87" t="s">
        <v>32</v>
      </c>
      <c r="W252" s="87" t="s">
        <v>33</v>
      </c>
      <c r="X252" s="87" t="s">
        <v>2266</v>
      </c>
      <c r="Y252" s="92">
        <v>3009133992</v>
      </c>
      <c r="Z252" s="64" t="s">
        <v>2267</v>
      </c>
      <c r="AA252" s="87"/>
      <c r="AB252" s="87" t="s">
        <v>106</v>
      </c>
      <c r="AC252" s="87" t="s">
        <v>565</v>
      </c>
      <c r="AD252" s="87" t="s">
        <v>2292</v>
      </c>
      <c r="AE252" s="87"/>
      <c r="AF252" s="87"/>
      <c r="AG252" s="35"/>
    </row>
    <row r="253" spans="1:33" s="68" customFormat="1" ht="82.5" x14ac:dyDescent="0.25">
      <c r="A253" s="87" t="s">
        <v>495</v>
      </c>
      <c r="B253" s="87" t="s">
        <v>106</v>
      </c>
      <c r="C253" s="36">
        <v>252</v>
      </c>
      <c r="D253" s="87" t="s">
        <v>238</v>
      </c>
      <c r="E253" s="87"/>
      <c r="F253" s="87"/>
      <c r="G253" s="87" t="s">
        <v>1006</v>
      </c>
      <c r="H253" s="87" t="s">
        <v>189</v>
      </c>
      <c r="I253" s="87" t="s">
        <v>76</v>
      </c>
      <c r="J253" s="87" t="s">
        <v>53</v>
      </c>
      <c r="K253" s="87">
        <v>5</v>
      </c>
      <c r="L253" s="87" t="s">
        <v>28</v>
      </c>
      <c r="M253" s="87">
        <v>7</v>
      </c>
      <c r="N253" s="87" t="s">
        <v>111</v>
      </c>
      <c r="O253" s="87" t="s">
        <v>708</v>
      </c>
      <c r="P253" s="87" t="s">
        <v>43</v>
      </c>
      <c r="Q253" s="87">
        <v>0</v>
      </c>
      <c r="R253" s="87" t="s">
        <v>31</v>
      </c>
      <c r="S253" s="38">
        <v>0</v>
      </c>
      <c r="T253" s="38">
        <v>120000000</v>
      </c>
      <c r="U253" s="25">
        <f>+T253</f>
        <v>120000000</v>
      </c>
      <c r="V253" s="87" t="s">
        <v>32</v>
      </c>
      <c r="W253" s="87" t="s">
        <v>33</v>
      </c>
      <c r="X253" s="87" t="s">
        <v>198</v>
      </c>
      <c r="Y253" s="92">
        <v>3009133992</v>
      </c>
      <c r="Z253" s="59" t="s">
        <v>242</v>
      </c>
      <c r="AA253" s="87"/>
      <c r="AB253" s="87" t="s">
        <v>106</v>
      </c>
      <c r="AC253" s="87" t="s">
        <v>275</v>
      </c>
      <c r="AD253" s="87" t="s">
        <v>1626</v>
      </c>
      <c r="AE253" s="87"/>
      <c r="AF253" s="87"/>
      <c r="AG253" s="35"/>
    </row>
    <row r="254" spans="1:33" s="68" customFormat="1" ht="49.5" x14ac:dyDescent="0.25">
      <c r="A254" s="87" t="s">
        <v>496</v>
      </c>
      <c r="B254" s="87" t="s">
        <v>106</v>
      </c>
      <c r="C254" s="36">
        <v>253</v>
      </c>
      <c r="D254" s="87" t="s">
        <v>618</v>
      </c>
      <c r="E254" s="87"/>
      <c r="F254" s="87"/>
      <c r="G254" s="87" t="s">
        <v>1007</v>
      </c>
      <c r="H254" s="87" t="s">
        <v>190</v>
      </c>
      <c r="I254" s="87" t="s">
        <v>76</v>
      </c>
      <c r="J254" s="87" t="s">
        <v>60</v>
      </c>
      <c r="K254" s="87">
        <v>6</v>
      </c>
      <c r="L254" s="87" t="s">
        <v>28</v>
      </c>
      <c r="M254" s="87">
        <v>6</v>
      </c>
      <c r="N254" s="87" t="s">
        <v>241</v>
      </c>
      <c r="O254" s="87" t="s">
        <v>705</v>
      </c>
      <c r="P254" s="87" t="s">
        <v>43</v>
      </c>
      <c r="Q254" s="87">
        <v>0</v>
      </c>
      <c r="R254" s="87" t="s">
        <v>31</v>
      </c>
      <c r="S254" s="38">
        <v>0</v>
      </c>
      <c r="T254" s="38">
        <v>20000000</v>
      </c>
      <c r="U254" s="25">
        <f>+T254</f>
        <v>20000000</v>
      </c>
      <c r="V254" s="87" t="s">
        <v>32</v>
      </c>
      <c r="W254" s="87" t="s">
        <v>33</v>
      </c>
      <c r="X254" s="87" t="s">
        <v>768</v>
      </c>
      <c r="Y254" s="92">
        <v>3009133992</v>
      </c>
      <c r="Z254" s="59" t="s">
        <v>769</v>
      </c>
      <c r="AA254" s="87"/>
      <c r="AB254" s="87" t="s">
        <v>106</v>
      </c>
      <c r="AC254" s="87" t="s">
        <v>275</v>
      </c>
      <c r="AD254" s="87" t="s">
        <v>1842</v>
      </c>
      <c r="AE254" s="87"/>
      <c r="AF254" s="87"/>
      <c r="AG254" s="35"/>
    </row>
    <row r="255" spans="1:33" s="68" customFormat="1" ht="82.5" x14ac:dyDescent="0.25">
      <c r="A255" s="87" t="s">
        <v>497</v>
      </c>
      <c r="B255" s="87" t="s">
        <v>106</v>
      </c>
      <c r="C255" s="36">
        <v>254</v>
      </c>
      <c r="D255" s="87">
        <v>72154302</v>
      </c>
      <c r="E255" s="87"/>
      <c r="F255" s="87"/>
      <c r="G255" s="87" t="s">
        <v>1008</v>
      </c>
      <c r="H255" s="87" t="s">
        <v>191</v>
      </c>
      <c r="I255" s="87" t="s">
        <v>76</v>
      </c>
      <c r="J255" s="87" t="s">
        <v>82</v>
      </c>
      <c r="K255" s="87">
        <v>10</v>
      </c>
      <c r="L255" s="87" t="s">
        <v>28</v>
      </c>
      <c r="M255" s="87">
        <v>3</v>
      </c>
      <c r="N255" s="87" t="s">
        <v>111</v>
      </c>
      <c r="O255" s="87" t="s">
        <v>708</v>
      </c>
      <c r="P255" s="87" t="s">
        <v>43</v>
      </c>
      <c r="Q255" s="87">
        <v>0</v>
      </c>
      <c r="R255" s="87" t="s">
        <v>31</v>
      </c>
      <c r="S255" s="38">
        <v>0</v>
      </c>
      <c r="T255" s="38">
        <v>80000000</v>
      </c>
      <c r="U255" s="25">
        <v>80000000</v>
      </c>
      <c r="V255" s="87" t="s">
        <v>32</v>
      </c>
      <c r="W255" s="87" t="s">
        <v>33</v>
      </c>
      <c r="X255" s="87" t="s">
        <v>2209</v>
      </c>
      <c r="Y255" s="92">
        <v>3009133992</v>
      </c>
      <c r="Z255" s="64" t="s">
        <v>2210</v>
      </c>
      <c r="AA255" s="87"/>
      <c r="AB255" s="87" t="s">
        <v>106</v>
      </c>
      <c r="AC255" s="87" t="s">
        <v>275</v>
      </c>
      <c r="AD255" s="87" t="s">
        <v>2153</v>
      </c>
      <c r="AE255" s="87"/>
      <c r="AF255" s="87"/>
      <c r="AG255" s="35"/>
    </row>
    <row r="256" spans="1:33" s="68" customFormat="1" ht="82.5" customHeight="1" x14ac:dyDescent="0.25">
      <c r="A256" s="87" t="s">
        <v>1325</v>
      </c>
      <c r="B256" s="87" t="s">
        <v>106</v>
      </c>
      <c r="C256" s="36">
        <v>255</v>
      </c>
      <c r="D256" s="87" t="s">
        <v>103</v>
      </c>
      <c r="E256" s="87"/>
      <c r="F256" s="87"/>
      <c r="G256" s="87" t="s">
        <v>291</v>
      </c>
      <c r="H256" s="87" t="s">
        <v>26</v>
      </c>
      <c r="I256" s="87" t="s">
        <v>1326</v>
      </c>
      <c r="J256" s="87" t="s">
        <v>27</v>
      </c>
      <c r="K256" s="87">
        <v>1</v>
      </c>
      <c r="L256" s="87" t="s">
        <v>53</v>
      </c>
      <c r="M256" s="87">
        <v>4</v>
      </c>
      <c r="N256" s="87" t="s">
        <v>29</v>
      </c>
      <c r="O256" s="87" t="s">
        <v>703</v>
      </c>
      <c r="P256" s="87" t="s">
        <v>30</v>
      </c>
      <c r="Q256" s="87">
        <v>1</v>
      </c>
      <c r="R256" s="87" t="s">
        <v>31</v>
      </c>
      <c r="S256" s="38">
        <v>7000000</v>
      </c>
      <c r="T256" s="38">
        <v>28000000</v>
      </c>
      <c r="U256" s="25">
        <v>28000000</v>
      </c>
      <c r="V256" s="87" t="s">
        <v>32</v>
      </c>
      <c r="W256" s="87" t="s">
        <v>33</v>
      </c>
      <c r="X256" s="87" t="s">
        <v>1327</v>
      </c>
      <c r="Y256" s="92">
        <v>3009133992</v>
      </c>
      <c r="Z256" s="59" t="s">
        <v>1328</v>
      </c>
      <c r="AA256" s="87"/>
      <c r="AB256" s="87" t="s">
        <v>106</v>
      </c>
      <c r="AC256" s="87" t="s">
        <v>253</v>
      </c>
      <c r="AD256" s="87" t="s">
        <v>248</v>
      </c>
      <c r="AE256" s="87"/>
      <c r="AF256" s="87"/>
      <c r="AG256" s="35"/>
    </row>
    <row r="257" spans="1:33" s="68" customFormat="1" ht="82.5" x14ac:dyDescent="0.25">
      <c r="A257" s="87" t="s">
        <v>1329</v>
      </c>
      <c r="B257" s="87" t="s">
        <v>106</v>
      </c>
      <c r="C257" s="36">
        <v>256</v>
      </c>
      <c r="D257" s="87" t="s">
        <v>1220</v>
      </c>
      <c r="E257" s="87"/>
      <c r="F257" s="87"/>
      <c r="G257" s="87" t="s">
        <v>292</v>
      </c>
      <c r="H257" s="87" t="s">
        <v>26</v>
      </c>
      <c r="I257" s="87" t="s">
        <v>1330</v>
      </c>
      <c r="J257" s="87" t="s">
        <v>27</v>
      </c>
      <c r="K257" s="87">
        <v>1</v>
      </c>
      <c r="L257" s="87" t="s">
        <v>53</v>
      </c>
      <c r="M257" s="87">
        <v>4</v>
      </c>
      <c r="N257" s="87" t="s">
        <v>29</v>
      </c>
      <c r="O257" s="87" t="s">
        <v>703</v>
      </c>
      <c r="P257" s="87" t="s">
        <v>43</v>
      </c>
      <c r="Q257" s="87">
        <v>0</v>
      </c>
      <c r="R257" s="87" t="s">
        <v>31</v>
      </c>
      <c r="S257" s="38">
        <v>12000000</v>
      </c>
      <c r="T257" s="38">
        <v>48000000</v>
      </c>
      <c r="U257" s="25">
        <v>48000000</v>
      </c>
      <c r="V257" s="87" t="s">
        <v>32</v>
      </c>
      <c r="W257" s="87" t="s">
        <v>33</v>
      </c>
      <c r="X257" s="87" t="s">
        <v>637</v>
      </c>
      <c r="Y257" s="92">
        <v>3009133992</v>
      </c>
      <c r="Z257" s="59" t="s">
        <v>699</v>
      </c>
      <c r="AA257" s="87"/>
      <c r="AB257" s="87" t="s">
        <v>106</v>
      </c>
      <c r="AC257" s="87" t="s">
        <v>253</v>
      </c>
      <c r="AD257" s="87" t="s">
        <v>248</v>
      </c>
      <c r="AE257" s="87"/>
      <c r="AF257" s="87"/>
      <c r="AG257" s="35"/>
    </row>
    <row r="258" spans="1:33" s="62" customFormat="1" ht="49.5" customHeight="1" x14ac:dyDescent="0.25">
      <c r="A258" s="87" t="s">
        <v>1331</v>
      </c>
      <c r="B258" s="87" t="s">
        <v>106</v>
      </c>
      <c r="C258" s="36">
        <v>257</v>
      </c>
      <c r="D258" s="87" t="s">
        <v>1220</v>
      </c>
      <c r="E258" s="87"/>
      <c r="F258" s="87"/>
      <c r="G258" s="87" t="s">
        <v>293</v>
      </c>
      <c r="H258" s="87" t="s">
        <v>26</v>
      </c>
      <c r="I258" s="87" t="s">
        <v>1332</v>
      </c>
      <c r="J258" s="87" t="s">
        <v>27</v>
      </c>
      <c r="K258" s="87">
        <v>1</v>
      </c>
      <c r="L258" s="87" t="s">
        <v>53</v>
      </c>
      <c r="M258" s="87">
        <v>4</v>
      </c>
      <c r="N258" s="87" t="s">
        <v>29</v>
      </c>
      <c r="O258" s="87" t="s">
        <v>703</v>
      </c>
      <c r="P258" s="87" t="s">
        <v>30</v>
      </c>
      <c r="Q258" s="87">
        <v>1</v>
      </c>
      <c r="R258" s="87" t="s">
        <v>31</v>
      </c>
      <c r="S258" s="38">
        <v>8000000</v>
      </c>
      <c r="T258" s="38">
        <v>32000000</v>
      </c>
      <c r="U258" s="25">
        <v>32000000</v>
      </c>
      <c r="V258" s="87" t="s">
        <v>32</v>
      </c>
      <c r="W258" s="87" t="s">
        <v>33</v>
      </c>
      <c r="X258" s="87" t="s">
        <v>1333</v>
      </c>
      <c r="Y258" s="92">
        <v>3009133992</v>
      </c>
      <c r="Z258" s="59" t="s">
        <v>1334</v>
      </c>
      <c r="AA258" s="87"/>
      <c r="AB258" s="87" t="s">
        <v>106</v>
      </c>
      <c r="AC258" s="87" t="s">
        <v>253</v>
      </c>
      <c r="AD258" s="87" t="s">
        <v>248</v>
      </c>
      <c r="AE258" s="87"/>
      <c r="AF258" s="87"/>
      <c r="AG258" s="35"/>
    </row>
    <row r="259" spans="1:33" ht="149.25" customHeight="1" x14ac:dyDescent="0.25">
      <c r="A259" s="87" t="s">
        <v>1335</v>
      </c>
      <c r="B259" s="87" t="s">
        <v>106</v>
      </c>
      <c r="C259" s="36">
        <v>258</v>
      </c>
      <c r="D259" s="87" t="s">
        <v>1220</v>
      </c>
      <c r="E259" s="87"/>
      <c r="F259" s="87"/>
      <c r="G259" s="87" t="s">
        <v>294</v>
      </c>
      <c r="H259" s="87" t="s">
        <v>26</v>
      </c>
      <c r="I259" s="87" t="s">
        <v>1336</v>
      </c>
      <c r="J259" s="87" t="s">
        <v>27</v>
      </c>
      <c r="K259" s="87">
        <v>1</v>
      </c>
      <c r="L259" s="87" t="s">
        <v>53</v>
      </c>
      <c r="M259" s="87">
        <v>4</v>
      </c>
      <c r="N259" s="87" t="s">
        <v>29</v>
      </c>
      <c r="O259" s="87" t="s">
        <v>703</v>
      </c>
      <c r="P259" s="87" t="s">
        <v>30</v>
      </c>
      <c r="Q259" s="87">
        <v>1</v>
      </c>
      <c r="R259" s="87" t="s">
        <v>31</v>
      </c>
      <c r="S259" s="38">
        <v>7000000</v>
      </c>
      <c r="T259" s="38">
        <v>28000000</v>
      </c>
      <c r="U259" s="25">
        <v>28000000</v>
      </c>
      <c r="V259" s="87" t="s">
        <v>32</v>
      </c>
      <c r="W259" s="87" t="s">
        <v>33</v>
      </c>
      <c r="X259" s="87" t="s">
        <v>1333</v>
      </c>
      <c r="Y259" s="92">
        <v>3009133992</v>
      </c>
      <c r="Z259" s="59" t="s">
        <v>1334</v>
      </c>
      <c r="AA259" s="87"/>
      <c r="AB259" s="87" t="s">
        <v>106</v>
      </c>
      <c r="AC259" s="87" t="s">
        <v>253</v>
      </c>
      <c r="AD259" s="87" t="s">
        <v>248</v>
      </c>
      <c r="AE259" s="87"/>
      <c r="AF259" s="87"/>
    </row>
    <row r="260" spans="1:33" s="62" customFormat="1" ht="132" x14ac:dyDescent="0.25">
      <c r="A260" s="87" t="s">
        <v>498</v>
      </c>
      <c r="B260" s="87" t="s">
        <v>106</v>
      </c>
      <c r="C260" s="36">
        <v>259</v>
      </c>
      <c r="D260" s="87" t="s">
        <v>199</v>
      </c>
      <c r="E260" s="87"/>
      <c r="F260" s="87"/>
      <c r="G260" s="87" t="s">
        <v>1009</v>
      </c>
      <c r="H260" s="87" t="s">
        <v>200</v>
      </c>
      <c r="I260" s="87" t="s">
        <v>76</v>
      </c>
      <c r="J260" s="87" t="s">
        <v>27</v>
      </c>
      <c r="K260" s="87">
        <v>1</v>
      </c>
      <c r="L260" s="87" t="s">
        <v>39</v>
      </c>
      <c r="M260" s="87">
        <v>6</v>
      </c>
      <c r="N260" s="87" t="s">
        <v>134</v>
      </c>
      <c r="O260" s="87" t="s">
        <v>707</v>
      </c>
      <c r="P260" s="87" t="s">
        <v>43</v>
      </c>
      <c r="Q260" s="87">
        <v>0</v>
      </c>
      <c r="R260" s="87" t="s">
        <v>31</v>
      </c>
      <c r="S260" s="38">
        <v>0</v>
      </c>
      <c r="T260" s="38">
        <v>210322762.90000001</v>
      </c>
      <c r="U260" s="25">
        <v>210322762.90000001</v>
      </c>
      <c r="V260" s="87" t="s">
        <v>32</v>
      </c>
      <c r="W260" s="87" t="s">
        <v>33</v>
      </c>
      <c r="X260" s="87" t="s">
        <v>198</v>
      </c>
      <c r="Y260" s="92">
        <v>3009133992</v>
      </c>
      <c r="Z260" s="59" t="s">
        <v>242</v>
      </c>
      <c r="AA260" s="87"/>
      <c r="AB260" s="87" t="s">
        <v>106</v>
      </c>
      <c r="AC260" s="87" t="s">
        <v>273</v>
      </c>
      <c r="AD260" s="87" t="s">
        <v>726</v>
      </c>
      <c r="AE260" s="87"/>
      <c r="AF260" s="87"/>
      <c r="AG260" s="35"/>
    </row>
    <row r="261" spans="1:33" ht="159" customHeight="1" x14ac:dyDescent="0.25">
      <c r="A261" s="87" t="s">
        <v>499</v>
      </c>
      <c r="B261" s="87" t="s">
        <v>106</v>
      </c>
      <c r="C261" s="36">
        <v>260</v>
      </c>
      <c r="D261" s="87" t="s">
        <v>199</v>
      </c>
      <c r="E261" s="87"/>
      <c r="F261" s="87"/>
      <c r="G261" s="87" t="s">
        <v>2028</v>
      </c>
      <c r="H261" s="87" t="s">
        <v>200</v>
      </c>
      <c r="I261" s="87" t="s">
        <v>76</v>
      </c>
      <c r="J261" s="87" t="s">
        <v>39</v>
      </c>
      <c r="K261" s="87">
        <v>9</v>
      </c>
      <c r="L261" s="87" t="s">
        <v>28</v>
      </c>
      <c r="M261" s="87">
        <v>4</v>
      </c>
      <c r="N261" s="87" t="s">
        <v>134</v>
      </c>
      <c r="O261" s="87" t="s">
        <v>707</v>
      </c>
      <c r="P261" s="87" t="s">
        <v>43</v>
      </c>
      <c r="Q261" s="87">
        <v>0</v>
      </c>
      <c r="R261" s="87" t="s">
        <v>31</v>
      </c>
      <c r="S261" s="3">
        <v>0</v>
      </c>
      <c r="T261" s="3">
        <v>59240911.859999999</v>
      </c>
      <c r="U261" s="3">
        <v>59240911.859999999</v>
      </c>
      <c r="V261" s="87" t="s">
        <v>32</v>
      </c>
      <c r="W261" s="87" t="s">
        <v>33</v>
      </c>
      <c r="X261" s="87" t="s">
        <v>198</v>
      </c>
      <c r="Y261" s="92">
        <v>3009133992</v>
      </c>
      <c r="Z261" s="59" t="s">
        <v>242</v>
      </c>
      <c r="AA261" s="87"/>
      <c r="AB261" s="87" t="s">
        <v>106</v>
      </c>
      <c r="AC261" s="87" t="s">
        <v>273</v>
      </c>
      <c r="AD261" s="87" t="s">
        <v>2212</v>
      </c>
      <c r="AE261" s="107"/>
      <c r="AF261" s="107"/>
    </row>
    <row r="262" spans="1:33" ht="122.25" customHeight="1" x14ac:dyDescent="0.25">
      <c r="A262" s="87" t="s">
        <v>500</v>
      </c>
      <c r="B262" s="87" t="s">
        <v>106</v>
      </c>
      <c r="C262" s="36">
        <v>261</v>
      </c>
      <c r="D262" s="87" t="s">
        <v>199</v>
      </c>
      <c r="E262" s="87"/>
      <c r="F262" s="87"/>
      <c r="G262" s="87" t="s">
        <v>1010</v>
      </c>
      <c r="H262" s="87" t="s">
        <v>200</v>
      </c>
      <c r="I262" s="87" t="s">
        <v>76</v>
      </c>
      <c r="J262" s="87" t="s">
        <v>50</v>
      </c>
      <c r="K262" s="87">
        <v>2</v>
      </c>
      <c r="L262" s="87" t="s">
        <v>28</v>
      </c>
      <c r="M262" s="87">
        <v>9</v>
      </c>
      <c r="N262" s="87" t="s">
        <v>134</v>
      </c>
      <c r="O262" s="87" t="s">
        <v>707</v>
      </c>
      <c r="P262" s="87" t="s">
        <v>43</v>
      </c>
      <c r="Q262" s="87">
        <v>0</v>
      </c>
      <c r="R262" s="87" t="s">
        <v>31</v>
      </c>
      <c r="S262" s="38"/>
      <c r="T262" s="38">
        <v>499016398.39999998</v>
      </c>
      <c r="U262" s="25">
        <v>499016398.39999998</v>
      </c>
      <c r="V262" s="87" t="s">
        <v>32</v>
      </c>
      <c r="W262" s="87" t="s">
        <v>33</v>
      </c>
      <c r="X262" s="87" t="s">
        <v>198</v>
      </c>
      <c r="Y262" s="87">
        <v>3009133992</v>
      </c>
      <c r="Z262" s="59" t="s">
        <v>242</v>
      </c>
      <c r="AA262" s="87"/>
      <c r="AB262" s="87" t="s">
        <v>106</v>
      </c>
      <c r="AC262" s="87" t="s">
        <v>273</v>
      </c>
      <c r="AD262" s="87" t="s">
        <v>1439</v>
      </c>
      <c r="AE262" s="87"/>
      <c r="AF262" s="87"/>
    </row>
    <row r="263" spans="1:33" ht="165.75" customHeight="1" x14ac:dyDescent="0.25">
      <c r="A263" s="7" t="s">
        <v>501</v>
      </c>
      <c r="B263" s="7" t="s">
        <v>106</v>
      </c>
      <c r="C263" s="8">
        <v>262</v>
      </c>
      <c r="D263" s="7" t="s">
        <v>199</v>
      </c>
      <c r="E263" s="7"/>
      <c r="F263" s="7"/>
      <c r="G263" s="7" t="s">
        <v>1011</v>
      </c>
      <c r="H263" s="7" t="s">
        <v>200</v>
      </c>
      <c r="I263" s="7" t="s">
        <v>76</v>
      </c>
      <c r="J263" s="7" t="s">
        <v>36</v>
      </c>
      <c r="K263" s="7">
        <v>8</v>
      </c>
      <c r="L263" s="7" t="s">
        <v>28</v>
      </c>
      <c r="M263" s="7">
        <v>4</v>
      </c>
      <c r="N263" s="7" t="s">
        <v>134</v>
      </c>
      <c r="O263" s="7" t="s">
        <v>707</v>
      </c>
      <c r="P263" s="7" t="s">
        <v>43</v>
      </c>
      <c r="Q263" s="7">
        <v>0</v>
      </c>
      <c r="R263" s="7" t="s">
        <v>31</v>
      </c>
      <c r="S263" s="40"/>
      <c r="T263" s="40">
        <v>203047300</v>
      </c>
      <c r="U263" s="43">
        <v>203047300</v>
      </c>
      <c r="V263" s="7" t="s">
        <v>32</v>
      </c>
      <c r="W263" s="7" t="s">
        <v>33</v>
      </c>
      <c r="X263" s="7" t="s">
        <v>198</v>
      </c>
      <c r="Y263" s="7">
        <v>3009133992</v>
      </c>
      <c r="Z263" s="21" t="s">
        <v>242</v>
      </c>
      <c r="AA263" s="7"/>
      <c r="AB263" s="7" t="s">
        <v>106</v>
      </c>
      <c r="AC263" s="7" t="s">
        <v>273</v>
      </c>
      <c r="AD263" s="7" t="s">
        <v>1440</v>
      </c>
      <c r="AE263" s="7"/>
      <c r="AF263" s="7"/>
    </row>
    <row r="264" spans="1:33" ht="119.25" customHeight="1" x14ac:dyDescent="0.25">
      <c r="A264" s="87" t="s">
        <v>502</v>
      </c>
      <c r="B264" s="87" t="s">
        <v>106</v>
      </c>
      <c r="C264" s="36">
        <v>263</v>
      </c>
      <c r="D264" s="87" t="s">
        <v>199</v>
      </c>
      <c r="E264" s="87"/>
      <c r="F264" s="87"/>
      <c r="G264" s="87" t="s">
        <v>1012</v>
      </c>
      <c r="H264" s="87" t="s">
        <v>200</v>
      </c>
      <c r="I264" s="87" t="s">
        <v>76</v>
      </c>
      <c r="J264" s="87" t="s">
        <v>27</v>
      </c>
      <c r="K264" s="87">
        <v>1</v>
      </c>
      <c r="L264" s="87" t="s">
        <v>39</v>
      </c>
      <c r="M264" s="87">
        <v>7</v>
      </c>
      <c r="N264" s="87" t="s">
        <v>134</v>
      </c>
      <c r="O264" s="87" t="s">
        <v>707</v>
      </c>
      <c r="P264" s="87" t="s">
        <v>43</v>
      </c>
      <c r="Q264" s="87">
        <v>0</v>
      </c>
      <c r="R264" s="87" t="s">
        <v>31</v>
      </c>
      <c r="S264" s="38">
        <v>0</v>
      </c>
      <c r="T264" s="38">
        <v>92032631.049999997</v>
      </c>
      <c r="U264" s="25">
        <v>92032631.049999997</v>
      </c>
      <c r="V264" s="87" t="s">
        <v>32</v>
      </c>
      <c r="W264" s="87" t="s">
        <v>33</v>
      </c>
      <c r="X264" s="87" t="s">
        <v>198</v>
      </c>
      <c r="Y264" s="92">
        <v>3009133992</v>
      </c>
      <c r="Z264" s="59" t="s">
        <v>242</v>
      </c>
      <c r="AA264" s="87"/>
      <c r="AB264" s="87" t="s">
        <v>106</v>
      </c>
      <c r="AC264" s="87" t="s">
        <v>273</v>
      </c>
      <c r="AD264" s="87" t="s">
        <v>726</v>
      </c>
      <c r="AE264" s="87"/>
      <c r="AF264" s="87"/>
    </row>
    <row r="265" spans="1:33" ht="260.25" customHeight="1" x14ac:dyDescent="0.25">
      <c r="A265" s="87" t="s">
        <v>503</v>
      </c>
      <c r="B265" s="87" t="s">
        <v>106</v>
      </c>
      <c r="C265" s="24">
        <v>264</v>
      </c>
      <c r="D265" s="87" t="s">
        <v>199</v>
      </c>
      <c r="E265" s="87"/>
      <c r="F265" s="87"/>
      <c r="G265" s="87" t="s">
        <v>2029</v>
      </c>
      <c r="H265" s="87" t="s">
        <v>200</v>
      </c>
      <c r="I265" s="87" t="s">
        <v>76</v>
      </c>
      <c r="J265" s="87" t="s">
        <v>144</v>
      </c>
      <c r="K265" s="87">
        <v>7</v>
      </c>
      <c r="L265" s="87" t="s">
        <v>28</v>
      </c>
      <c r="M265" s="87">
        <v>4</v>
      </c>
      <c r="N265" s="87" t="s">
        <v>134</v>
      </c>
      <c r="O265" s="87" t="s">
        <v>707</v>
      </c>
      <c r="P265" s="87" t="s">
        <v>43</v>
      </c>
      <c r="Q265" s="87">
        <v>0</v>
      </c>
      <c r="R265" s="87" t="s">
        <v>31</v>
      </c>
      <c r="S265" s="38">
        <v>0</v>
      </c>
      <c r="T265" s="38">
        <v>69413170.170000002</v>
      </c>
      <c r="U265" s="25">
        <f>+T265</f>
        <v>69413170.170000002</v>
      </c>
      <c r="V265" s="87" t="s">
        <v>32</v>
      </c>
      <c r="W265" s="87" t="s">
        <v>33</v>
      </c>
      <c r="X265" s="87" t="s">
        <v>198</v>
      </c>
      <c r="Y265" s="92">
        <v>3009133992</v>
      </c>
      <c r="Z265" s="59" t="s">
        <v>242</v>
      </c>
      <c r="AA265" s="87"/>
      <c r="AB265" s="87" t="s">
        <v>106</v>
      </c>
      <c r="AC265" s="87" t="s">
        <v>273</v>
      </c>
      <c r="AD265" s="87" t="s">
        <v>1965</v>
      </c>
      <c r="AE265" s="88"/>
      <c r="AF265" s="88"/>
    </row>
    <row r="266" spans="1:33" ht="175.5" customHeight="1" x14ac:dyDescent="0.25">
      <c r="A266" s="87" t="s">
        <v>504</v>
      </c>
      <c r="B266" s="87" t="s">
        <v>106</v>
      </c>
      <c r="C266" s="36">
        <v>265</v>
      </c>
      <c r="D266" s="87" t="s">
        <v>199</v>
      </c>
      <c r="E266" s="87"/>
      <c r="F266" s="87"/>
      <c r="G266" s="87" t="s">
        <v>1013</v>
      </c>
      <c r="H266" s="87" t="s">
        <v>200</v>
      </c>
      <c r="I266" s="87" t="s">
        <v>76</v>
      </c>
      <c r="J266" s="87" t="s">
        <v>50</v>
      </c>
      <c r="K266" s="87">
        <v>2</v>
      </c>
      <c r="L266" s="87" t="s">
        <v>39</v>
      </c>
      <c r="M266" s="87">
        <v>5</v>
      </c>
      <c r="N266" s="87" t="s">
        <v>134</v>
      </c>
      <c r="O266" s="87" t="s">
        <v>707</v>
      </c>
      <c r="P266" s="87" t="s">
        <v>43</v>
      </c>
      <c r="Q266" s="87">
        <v>0</v>
      </c>
      <c r="R266" s="87" t="s">
        <v>31</v>
      </c>
      <c r="S266" s="38">
        <v>0</v>
      </c>
      <c r="T266" s="38">
        <v>25891385.126475573</v>
      </c>
      <c r="U266" s="25">
        <f>+T266</f>
        <v>25891385.126475573</v>
      </c>
      <c r="V266" s="87" t="s">
        <v>32</v>
      </c>
      <c r="W266" s="87" t="s">
        <v>33</v>
      </c>
      <c r="X266" s="87" t="s">
        <v>198</v>
      </c>
      <c r="Y266" s="92">
        <v>3009133992</v>
      </c>
      <c r="Z266" s="59" t="s">
        <v>242</v>
      </c>
      <c r="AA266" s="87"/>
      <c r="AB266" s="87" t="s">
        <v>106</v>
      </c>
      <c r="AC266" s="87" t="s">
        <v>273</v>
      </c>
      <c r="AD266" s="87" t="s">
        <v>248</v>
      </c>
      <c r="AE266" s="87"/>
      <c r="AF266" s="87"/>
    </row>
    <row r="267" spans="1:33" ht="321" customHeight="1" x14ac:dyDescent="0.25">
      <c r="A267" s="87" t="s">
        <v>505</v>
      </c>
      <c r="B267" s="87" t="s">
        <v>106</v>
      </c>
      <c r="C267" s="36">
        <v>266</v>
      </c>
      <c r="D267" s="87" t="s">
        <v>199</v>
      </c>
      <c r="E267" s="87"/>
      <c r="F267" s="87"/>
      <c r="G267" s="87" t="s">
        <v>2030</v>
      </c>
      <c r="H267" s="87" t="s">
        <v>200</v>
      </c>
      <c r="I267" s="87" t="s">
        <v>76</v>
      </c>
      <c r="J267" s="87" t="s">
        <v>36</v>
      </c>
      <c r="K267" s="87">
        <v>8</v>
      </c>
      <c r="L267" s="87" t="s">
        <v>28</v>
      </c>
      <c r="M267" s="87">
        <v>4</v>
      </c>
      <c r="N267" s="87" t="s">
        <v>134</v>
      </c>
      <c r="O267" s="87" t="s">
        <v>707</v>
      </c>
      <c r="P267" s="87" t="s">
        <v>43</v>
      </c>
      <c r="Q267" s="87">
        <v>0</v>
      </c>
      <c r="R267" s="87" t="s">
        <v>31</v>
      </c>
      <c r="S267" s="3">
        <v>0</v>
      </c>
      <c r="T267" s="3">
        <v>18719173.600000001</v>
      </c>
      <c r="U267" s="3">
        <v>18719173.600000001</v>
      </c>
      <c r="V267" s="87" t="s">
        <v>32</v>
      </c>
      <c r="W267" s="87" t="s">
        <v>33</v>
      </c>
      <c r="X267" s="87" t="s">
        <v>198</v>
      </c>
      <c r="Y267" s="92">
        <v>3009133992</v>
      </c>
      <c r="Z267" s="59" t="s">
        <v>242</v>
      </c>
      <c r="AA267" s="87"/>
      <c r="AB267" s="87" t="s">
        <v>106</v>
      </c>
      <c r="AC267" s="87" t="s">
        <v>273</v>
      </c>
      <c r="AD267" s="87" t="s">
        <v>2129</v>
      </c>
      <c r="AE267" s="107"/>
      <c r="AF267" s="107"/>
    </row>
    <row r="268" spans="1:33" s="62" customFormat="1" ht="198" x14ac:dyDescent="0.25">
      <c r="A268" s="87" t="s">
        <v>506</v>
      </c>
      <c r="B268" s="87" t="s">
        <v>106</v>
      </c>
      <c r="C268" s="36">
        <v>267</v>
      </c>
      <c r="D268" s="87" t="s">
        <v>199</v>
      </c>
      <c r="E268" s="87"/>
      <c r="F268" s="87"/>
      <c r="G268" s="87" t="s">
        <v>1014</v>
      </c>
      <c r="H268" s="87" t="s">
        <v>200</v>
      </c>
      <c r="I268" s="87"/>
      <c r="J268" s="87" t="s">
        <v>27</v>
      </c>
      <c r="K268" s="87">
        <v>1</v>
      </c>
      <c r="L268" s="87" t="s">
        <v>39</v>
      </c>
      <c r="M268" s="87">
        <v>6</v>
      </c>
      <c r="N268" s="87" t="s">
        <v>134</v>
      </c>
      <c r="O268" s="87" t="s">
        <v>707</v>
      </c>
      <c r="P268" s="87" t="s">
        <v>43</v>
      </c>
      <c r="Q268" s="87">
        <v>0</v>
      </c>
      <c r="R268" s="87" t="s">
        <v>31</v>
      </c>
      <c r="S268" s="38">
        <v>0</v>
      </c>
      <c r="T268" s="38">
        <v>23477285.75</v>
      </c>
      <c r="U268" s="25">
        <v>23477285.75</v>
      </c>
      <c r="V268" s="87" t="s">
        <v>32</v>
      </c>
      <c r="W268" s="87" t="s">
        <v>33</v>
      </c>
      <c r="X268" s="87" t="s">
        <v>198</v>
      </c>
      <c r="Y268" s="92">
        <v>3009133992</v>
      </c>
      <c r="Z268" s="59" t="s">
        <v>242</v>
      </c>
      <c r="AA268" s="87"/>
      <c r="AB268" s="87" t="s">
        <v>106</v>
      </c>
      <c r="AC268" s="87" t="s">
        <v>273</v>
      </c>
      <c r="AD268" s="87" t="s">
        <v>726</v>
      </c>
      <c r="AE268" s="87"/>
      <c r="AF268" s="87"/>
      <c r="AG268" s="35"/>
    </row>
    <row r="269" spans="1:33" ht="224.25" customHeight="1" x14ac:dyDescent="0.25">
      <c r="A269" s="87" t="s">
        <v>507</v>
      </c>
      <c r="B269" s="87" t="s">
        <v>106</v>
      </c>
      <c r="C269" s="24">
        <v>268</v>
      </c>
      <c r="D269" s="87" t="s">
        <v>199</v>
      </c>
      <c r="E269" s="87"/>
      <c r="F269" s="87"/>
      <c r="G269" s="87" t="s">
        <v>2031</v>
      </c>
      <c r="H269" s="87" t="s">
        <v>200</v>
      </c>
      <c r="I269" s="87"/>
      <c r="J269" s="87" t="s">
        <v>144</v>
      </c>
      <c r="K269" s="87">
        <v>7</v>
      </c>
      <c r="L269" s="87" t="s">
        <v>28</v>
      </c>
      <c r="M269" s="87">
        <v>4</v>
      </c>
      <c r="N269" s="87" t="s">
        <v>134</v>
      </c>
      <c r="O269" s="87" t="s">
        <v>707</v>
      </c>
      <c r="P269" s="87" t="s">
        <v>43</v>
      </c>
      <c r="Q269" s="87">
        <v>0</v>
      </c>
      <c r="R269" s="87" t="s">
        <v>31</v>
      </c>
      <c r="S269" s="38">
        <v>0</v>
      </c>
      <c r="T269" s="38">
        <v>15233457</v>
      </c>
      <c r="U269" s="25">
        <v>15233457</v>
      </c>
      <c r="V269" s="87" t="s">
        <v>32</v>
      </c>
      <c r="W269" s="87" t="s">
        <v>33</v>
      </c>
      <c r="X269" s="87" t="s">
        <v>198</v>
      </c>
      <c r="Y269" s="92">
        <v>3009133992</v>
      </c>
      <c r="Z269" s="59" t="s">
        <v>242</v>
      </c>
      <c r="AA269" s="87"/>
      <c r="AB269" s="87" t="s">
        <v>106</v>
      </c>
      <c r="AC269" s="87" t="s">
        <v>273</v>
      </c>
      <c r="AD269" s="87" t="s">
        <v>1966</v>
      </c>
      <c r="AE269" s="88"/>
      <c r="AF269" s="88"/>
    </row>
    <row r="270" spans="1:33" ht="158.25" customHeight="1" x14ac:dyDescent="0.25">
      <c r="A270" s="87" t="s">
        <v>508</v>
      </c>
      <c r="B270" s="87" t="s">
        <v>106</v>
      </c>
      <c r="C270" s="36">
        <v>269</v>
      </c>
      <c r="D270" s="87" t="s">
        <v>199</v>
      </c>
      <c r="E270" s="87"/>
      <c r="F270" s="87"/>
      <c r="G270" s="87" t="s">
        <v>1015</v>
      </c>
      <c r="H270" s="87" t="s">
        <v>200</v>
      </c>
      <c r="I270" s="87" t="s">
        <v>76</v>
      </c>
      <c r="J270" s="87" t="s">
        <v>27</v>
      </c>
      <c r="K270" s="87">
        <v>1</v>
      </c>
      <c r="L270" s="87" t="s">
        <v>144</v>
      </c>
      <c r="M270" s="87">
        <v>6</v>
      </c>
      <c r="N270" s="87" t="s">
        <v>134</v>
      </c>
      <c r="O270" s="87" t="s">
        <v>707</v>
      </c>
      <c r="P270" s="87" t="s">
        <v>43</v>
      </c>
      <c r="Q270" s="87">
        <v>0</v>
      </c>
      <c r="R270" s="87" t="s">
        <v>31</v>
      </c>
      <c r="S270" s="38">
        <v>0</v>
      </c>
      <c r="T270" s="38">
        <v>76976566.799999997</v>
      </c>
      <c r="U270" s="25">
        <v>76976566.799999997</v>
      </c>
      <c r="V270" s="87" t="s">
        <v>32</v>
      </c>
      <c r="W270" s="87" t="s">
        <v>33</v>
      </c>
      <c r="X270" s="87" t="s">
        <v>198</v>
      </c>
      <c r="Y270" s="92">
        <v>3009133992</v>
      </c>
      <c r="Z270" s="59" t="s">
        <v>242</v>
      </c>
      <c r="AA270" s="87"/>
      <c r="AB270" s="87" t="s">
        <v>106</v>
      </c>
      <c r="AC270" s="87" t="s">
        <v>273</v>
      </c>
      <c r="AD270" s="87" t="s">
        <v>727</v>
      </c>
      <c r="AE270" s="87"/>
      <c r="AF270" s="87"/>
    </row>
    <row r="271" spans="1:33" ht="159" customHeight="1" x14ac:dyDescent="0.25">
      <c r="A271" s="87" t="s">
        <v>509</v>
      </c>
      <c r="B271" s="87" t="s">
        <v>106</v>
      </c>
      <c r="C271" s="24">
        <v>270</v>
      </c>
      <c r="D271" s="87" t="s">
        <v>199</v>
      </c>
      <c r="E271" s="87"/>
      <c r="F271" s="87"/>
      <c r="G271" s="87" t="s">
        <v>2032</v>
      </c>
      <c r="H271" s="87" t="s">
        <v>200</v>
      </c>
      <c r="I271" s="87" t="s">
        <v>76</v>
      </c>
      <c r="J271" s="87" t="s">
        <v>144</v>
      </c>
      <c r="K271" s="87">
        <v>7</v>
      </c>
      <c r="L271" s="87" t="s">
        <v>28</v>
      </c>
      <c r="M271" s="87">
        <v>4</v>
      </c>
      <c r="N271" s="87" t="s">
        <v>134</v>
      </c>
      <c r="O271" s="87" t="s">
        <v>707</v>
      </c>
      <c r="P271" s="87" t="s">
        <v>43</v>
      </c>
      <c r="Q271" s="87">
        <v>0</v>
      </c>
      <c r="R271" s="87" t="s">
        <v>31</v>
      </c>
      <c r="S271" s="38">
        <v>0</v>
      </c>
      <c r="T271" s="38">
        <v>46057364.409999996</v>
      </c>
      <c r="U271" s="25">
        <f>+T271</f>
        <v>46057364.409999996</v>
      </c>
      <c r="V271" s="87" t="s">
        <v>32</v>
      </c>
      <c r="W271" s="87" t="s">
        <v>33</v>
      </c>
      <c r="X271" s="87" t="s">
        <v>198</v>
      </c>
      <c r="Y271" s="92">
        <v>3009133992</v>
      </c>
      <c r="Z271" s="59" t="s">
        <v>242</v>
      </c>
      <c r="AA271" s="87"/>
      <c r="AB271" s="87" t="s">
        <v>106</v>
      </c>
      <c r="AC271" s="87" t="s">
        <v>273</v>
      </c>
      <c r="AD271" s="87" t="s">
        <v>1966</v>
      </c>
      <c r="AE271" s="88"/>
      <c r="AF271" s="88"/>
    </row>
    <row r="272" spans="1:33" ht="161.25" customHeight="1" x14ac:dyDescent="0.25">
      <c r="A272" s="87" t="s">
        <v>510</v>
      </c>
      <c r="B272" s="87" t="s">
        <v>106</v>
      </c>
      <c r="C272" s="36">
        <v>271</v>
      </c>
      <c r="D272" s="87" t="s">
        <v>199</v>
      </c>
      <c r="E272" s="87"/>
      <c r="F272" s="87"/>
      <c r="G272" s="87" t="s">
        <v>1016</v>
      </c>
      <c r="H272" s="87" t="s">
        <v>200</v>
      </c>
      <c r="I272" s="87" t="s">
        <v>76</v>
      </c>
      <c r="J272" s="87" t="s">
        <v>27</v>
      </c>
      <c r="K272" s="87">
        <v>1</v>
      </c>
      <c r="L272" s="87" t="s">
        <v>28</v>
      </c>
      <c r="M272" s="87">
        <v>7</v>
      </c>
      <c r="N272" s="87" t="s">
        <v>134</v>
      </c>
      <c r="O272" s="87" t="s">
        <v>707</v>
      </c>
      <c r="P272" s="87" t="s">
        <v>43</v>
      </c>
      <c r="Q272" s="87">
        <v>0</v>
      </c>
      <c r="R272" s="87" t="s">
        <v>31</v>
      </c>
      <c r="S272" s="38">
        <v>0</v>
      </c>
      <c r="T272" s="38">
        <v>146269549.09999999</v>
      </c>
      <c r="U272" s="25">
        <v>146269549.09999999</v>
      </c>
      <c r="V272" s="87" t="s">
        <v>32</v>
      </c>
      <c r="W272" s="87" t="s">
        <v>33</v>
      </c>
      <c r="X272" s="87" t="s">
        <v>198</v>
      </c>
      <c r="Y272" s="92">
        <v>3009133992</v>
      </c>
      <c r="Z272" s="59" t="s">
        <v>242</v>
      </c>
      <c r="AA272" s="87"/>
      <c r="AB272" s="87" t="s">
        <v>106</v>
      </c>
      <c r="AC272" s="87" t="s">
        <v>273</v>
      </c>
      <c r="AD272" s="87" t="s">
        <v>726</v>
      </c>
      <c r="AE272" s="87"/>
      <c r="AF272" s="87"/>
    </row>
    <row r="273" spans="1:16380" ht="229.5" customHeight="1" x14ac:dyDescent="0.25">
      <c r="A273" s="87" t="s">
        <v>511</v>
      </c>
      <c r="B273" s="87" t="s">
        <v>106</v>
      </c>
      <c r="C273" s="36">
        <v>272</v>
      </c>
      <c r="D273" s="87" t="s">
        <v>199</v>
      </c>
      <c r="E273" s="87"/>
      <c r="F273" s="87"/>
      <c r="G273" s="87" t="s">
        <v>2033</v>
      </c>
      <c r="H273" s="87" t="s">
        <v>200</v>
      </c>
      <c r="I273" s="87" t="s">
        <v>76</v>
      </c>
      <c r="J273" s="87" t="s">
        <v>36</v>
      </c>
      <c r="K273" s="87">
        <v>8</v>
      </c>
      <c r="L273" s="87" t="s">
        <v>28</v>
      </c>
      <c r="M273" s="87">
        <v>4</v>
      </c>
      <c r="N273" s="87" t="s">
        <v>134</v>
      </c>
      <c r="O273" s="87" t="s">
        <v>707</v>
      </c>
      <c r="P273" s="87" t="s">
        <v>43</v>
      </c>
      <c r="Q273" s="87">
        <v>0</v>
      </c>
      <c r="R273" s="87" t="s">
        <v>31</v>
      </c>
      <c r="S273" s="3">
        <v>0</v>
      </c>
      <c r="T273" s="3">
        <v>92006116</v>
      </c>
      <c r="U273" s="3">
        <v>92006116</v>
      </c>
      <c r="V273" s="87" t="s">
        <v>32</v>
      </c>
      <c r="W273" s="87" t="s">
        <v>33</v>
      </c>
      <c r="X273" s="87" t="s">
        <v>198</v>
      </c>
      <c r="Y273" s="92">
        <v>3009133992</v>
      </c>
      <c r="Z273" s="59" t="s">
        <v>242</v>
      </c>
      <c r="AA273" s="87"/>
      <c r="AB273" s="87" t="s">
        <v>106</v>
      </c>
      <c r="AC273" s="87" t="s">
        <v>273</v>
      </c>
      <c r="AD273" s="87" t="s">
        <v>2130</v>
      </c>
      <c r="AE273" s="107"/>
      <c r="AF273" s="107"/>
    </row>
    <row r="274" spans="1:16380" s="62" customFormat="1" ht="214.5" x14ac:dyDescent="0.25">
      <c r="A274" s="87" t="s">
        <v>512</v>
      </c>
      <c r="B274" s="87" t="s">
        <v>106</v>
      </c>
      <c r="C274" s="36">
        <v>273</v>
      </c>
      <c r="D274" s="87" t="s">
        <v>199</v>
      </c>
      <c r="E274" s="87"/>
      <c r="F274" s="87"/>
      <c r="G274" s="87" t="s">
        <v>1017</v>
      </c>
      <c r="H274" s="87" t="s">
        <v>200</v>
      </c>
      <c r="I274" s="87" t="s">
        <v>76</v>
      </c>
      <c r="J274" s="87" t="s">
        <v>27</v>
      </c>
      <c r="K274" s="87">
        <v>1</v>
      </c>
      <c r="L274" s="87" t="s">
        <v>36</v>
      </c>
      <c r="M274" s="87">
        <v>6</v>
      </c>
      <c r="N274" s="87" t="s">
        <v>134</v>
      </c>
      <c r="O274" s="87" t="s">
        <v>707</v>
      </c>
      <c r="P274" s="87" t="s">
        <v>43</v>
      </c>
      <c r="Q274" s="87">
        <v>0</v>
      </c>
      <c r="R274" s="87" t="s">
        <v>31</v>
      </c>
      <c r="S274" s="38">
        <v>0</v>
      </c>
      <c r="T274" s="38">
        <v>191501811</v>
      </c>
      <c r="U274" s="25">
        <v>191501811</v>
      </c>
      <c r="V274" s="87" t="s">
        <v>32</v>
      </c>
      <c r="W274" s="87" t="s">
        <v>33</v>
      </c>
      <c r="X274" s="87" t="s">
        <v>198</v>
      </c>
      <c r="Y274" s="92">
        <v>3009133992</v>
      </c>
      <c r="Z274" s="59" t="s">
        <v>242</v>
      </c>
      <c r="AA274" s="87"/>
      <c r="AB274" s="87" t="s">
        <v>106</v>
      </c>
      <c r="AC274" s="87" t="s">
        <v>273</v>
      </c>
      <c r="AD274" s="87" t="s">
        <v>726</v>
      </c>
      <c r="AE274" s="87"/>
      <c r="AF274" s="87"/>
      <c r="AG274" s="35"/>
    </row>
    <row r="275" spans="1:16380" ht="164.25" customHeight="1" x14ac:dyDescent="0.25">
      <c r="A275" s="87" t="s">
        <v>513</v>
      </c>
      <c r="B275" s="87" t="s">
        <v>106</v>
      </c>
      <c r="C275" s="36">
        <v>274</v>
      </c>
      <c r="D275" s="87" t="s">
        <v>199</v>
      </c>
      <c r="E275" s="87"/>
      <c r="F275" s="87"/>
      <c r="G275" s="87" t="s">
        <v>2034</v>
      </c>
      <c r="H275" s="87" t="s">
        <v>200</v>
      </c>
      <c r="I275" s="87" t="s">
        <v>76</v>
      </c>
      <c r="J275" s="87" t="s">
        <v>36</v>
      </c>
      <c r="K275" s="87">
        <v>8</v>
      </c>
      <c r="L275" s="87" t="s">
        <v>28</v>
      </c>
      <c r="M275" s="87">
        <v>4</v>
      </c>
      <c r="N275" s="87" t="s">
        <v>134</v>
      </c>
      <c r="O275" s="87" t="s">
        <v>707</v>
      </c>
      <c r="P275" s="87" t="s">
        <v>43</v>
      </c>
      <c r="Q275" s="87">
        <v>0</v>
      </c>
      <c r="R275" s="87" t="s">
        <v>31</v>
      </c>
      <c r="S275" s="3">
        <v>0</v>
      </c>
      <c r="T275" s="3">
        <v>115738993.59999999</v>
      </c>
      <c r="U275" s="3">
        <v>115738993.59999999</v>
      </c>
      <c r="V275" s="87" t="s">
        <v>32</v>
      </c>
      <c r="W275" s="87" t="s">
        <v>33</v>
      </c>
      <c r="X275" s="87" t="s">
        <v>198</v>
      </c>
      <c r="Y275" s="92">
        <v>3009133992</v>
      </c>
      <c r="Z275" s="59" t="s">
        <v>242</v>
      </c>
      <c r="AA275" s="87"/>
      <c r="AB275" s="87" t="s">
        <v>106</v>
      </c>
      <c r="AC275" s="87" t="s">
        <v>273</v>
      </c>
      <c r="AD275" s="87" t="s">
        <v>2131</v>
      </c>
      <c r="AE275" s="107"/>
      <c r="AF275" s="107"/>
    </row>
    <row r="276" spans="1:16380" ht="99" customHeight="1" x14ac:dyDescent="0.25">
      <c r="A276" s="87" t="s">
        <v>514</v>
      </c>
      <c r="B276" s="87" t="s">
        <v>106</v>
      </c>
      <c r="C276" s="36">
        <v>275</v>
      </c>
      <c r="D276" s="87" t="s">
        <v>199</v>
      </c>
      <c r="E276" s="87"/>
      <c r="F276" s="87"/>
      <c r="G276" s="87" t="s">
        <v>1018</v>
      </c>
      <c r="H276" s="87" t="s">
        <v>200</v>
      </c>
      <c r="I276" s="87" t="s">
        <v>76</v>
      </c>
      <c r="J276" s="87" t="s">
        <v>27</v>
      </c>
      <c r="K276" s="87">
        <v>1</v>
      </c>
      <c r="L276" s="87" t="s">
        <v>36</v>
      </c>
      <c r="M276" s="87">
        <v>7</v>
      </c>
      <c r="N276" s="87" t="s">
        <v>134</v>
      </c>
      <c r="O276" s="87" t="s">
        <v>707</v>
      </c>
      <c r="P276" s="87" t="s">
        <v>43</v>
      </c>
      <c r="Q276" s="87">
        <v>0</v>
      </c>
      <c r="R276" s="87" t="s">
        <v>31</v>
      </c>
      <c r="S276" s="38">
        <v>0</v>
      </c>
      <c r="T276" s="38">
        <v>133010978.75</v>
      </c>
      <c r="U276" s="25">
        <v>133010978.75</v>
      </c>
      <c r="V276" s="87" t="s">
        <v>32</v>
      </c>
      <c r="W276" s="87" t="s">
        <v>33</v>
      </c>
      <c r="X276" s="87" t="s">
        <v>198</v>
      </c>
      <c r="Y276" s="92">
        <v>3009133992</v>
      </c>
      <c r="Z276" s="59" t="s">
        <v>242</v>
      </c>
      <c r="AA276" s="87"/>
      <c r="AB276" s="87" t="s">
        <v>106</v>
      </c>
      <c r="AC276" s="87" t="s">
        <v>273</v>
      </c>
      <c r="AD276" s="87" t="s">
        <v>726</v>
      </c>
      <c r="AE276" s="87"/>
      <c r="AF276" s="87"/>
    </row>
    <row r="277" spans="1:16380" ht="240" customHeight="1" x14ac:dyDescent="0.25">
      <c r="A277" s="87" t="s">
        <v>515</v>
      </c>
      <c r="B277" s="87" t="s">
        <v>106</v>
      </c>
      <c r="C277" s="36">
        <v>276</v>
      </c>
      <c r="D277" s="87" t="s">
        <v>199</v>
      </c>
      <c r="E277" s="87"/>
      <c r="F277" s="87"/>
      <c r="G277" s="87" t="s">
        <v>2035</v>
      </c>
      <c r="H277" s="87" t="s">
        <v>200</v>
      </c>
      <c r="I277" s="87" t="s">
        <v>76</v>
      </c>
      <c r="J277" s="87" t="s">
        <v>36</v>
      </c>
      <c r="K277" s="87">
        <v>8</v>
      </c>
      <c r="L277" s="87" t="s">
        <v>28</v>
      </c>
      <c r="M277" s="87">
        <v>4</v>
      </c>
      <c r="N277" s="87" t="s">
        <v>134</v>
      </c>
      <c r="O277" s="87" t="s">
        <v>707</v>
      </c>
      <c r="P277" s="87" t="s">
        <v>43</v>
      </c>
      <c r="Q277" s="87">
        <v>0</v>
      </c>
      <c r="R277" s="87" t="s">
        <v>31</v>
      </c>
      <c r="S277" s="3">
        <v>0</v>
      </c>
      <c r="T277" s="3">
        <v>71550936.859999999</v>
      </c>
      <c r="U277" s="3">
        <v>71550936.859999999</v>
      </c>
      <c r="V277" s="87" t="s">
        <v>32</v>
      </c>
      <c r="W277" s="87" t="s">
        <v>33</v>
      </c>
      <c r="X277" s="87" t="s">
        <v>198</v>
      </c>
      <c r="Y277" s="92">
        <v>3009133992</v>
      </c>
      <c r="Z277" s="59" t="s">
        <v>242</v>
      </c>
      <c r="AA277" s="87"/>
      <c r="AB277" s="87" t="s">
        <v>106</v>
      </c>
      <c r="AC277" s="87" t="s">
        <v>273</v>
      </c>
      <c r="AD277" s="87" t="s">
        <v>2132</v>
      </c>
      <c r="AE277" s="107"/>
      <c r="AF277" s="107"/>
    </row>
    <row r="278" spans="1:16380" ht="162.75" customHeight="1" x14ac:dyDescent="0.25">
      <c r="A278" s="87" t="s">
        <v>516</v>
      </c>
      <c r="B278" s="87" t="s">
        <v>106</v>
      </c>
      <c r="C278" s="36">
        <v>277</v>
      </c>
      <c r="D278" s="87" t="s">
        <v>199</v>
      </c>
      <c r="E278" s="87"/>
      <c r="F278" s="87"/>
      <c r="G278" s="87" t="s">
        <v>1019</v>
      </c>
      <c r="H278" s="87" t="s">
        <v>200</v>
      </c>
      <c r="I278" s="87" t="s">
        <v>76</v>
      </c>
      <c r="J278" s="87" t="s">
        <v>27</v>
      </c>
      <c r="K278" s="87">
        <v>1</v>
      </c>
      <c r="L278" s="87" t="s">
        <v>36</v>
      </c>
      <c r="M278" s="87">
        <v>7</v>
      </c>
      <c r="N278" s="87" t="s">
        <v>134</v>
      </c>
      <c r="O278" s="87" t="s">
        <v>707</v>
      </c>
      <c r="P278" s="87" t="s">
        <v>43</v>
      </c>
      <c r="Q278" s="87">
        <v>0</v>
      </c>
      <c r="R278" s="87" t="s">
        <v>31</v>
      </c>
      <c r="S278" s="38">
        <v>0</v>
      </c>
      <c r="T278" s="38">
        <v>158565350.05000001</v>
      </c>
      <c r="U278" s="25">
        <v>158565350.05000001</v>
      </c>
      <c r="V278" s="87" t="s">
        <v>32</v>
      </c>
      <c r="W278" s="87" t="s">
        <v>33</v>
      </c>
      <c r="X278" s="87" t="s">
        <v>198</v>
      </c>
      <c r="Y278" s="92">
        <v>3009133992</v>
      </c>
      <c r="Z278" s="59" t="s">
        <v>242</v>
      </c>
      <c r="AA278" s="87"/>
      <c r="AB278" s="87" t="s">
        <v>106</v>
      </c>
      <c r="AC278" s="87" t="s">
        <v>273</v>
      </c>
      <c r="AD278" s="87" t="s">
        <v>726</v>
      </c>
      <c r="AE278" s="87"/>
      <c r="AF278" s="87"/>
    </row>
    <row r="279" spans="1:16380" ht="256.5" customHeight="1" x14ac:dyDescent="0.25">
      <c r="A279" s="87" t="s">
        <v>517</v>
      </c>
      <c r="B279" s="87" t="s">
        <v>106</v>
      </c>
      <c r="C279" s="36">
        <v>278</v>
      </c>
      <c r="D279" s="87" t="s">
        <v>199</v>
      </c>
      <c r="E279" s="87"/>
      <c r="F279" s="87"/>
      <c r="G279" s="87" t="s">
        <v>2036</v>
      </c>
      <c r="H279" s="87" t="s">
        <v>200</v>
      </c>
      <c r="I279" s="87" t="s">
        <v>76</v>
      </c>
      <c r="J279" s="87" t="s">
        <v>36</v>
      </c>
      <c r="K279" s="87">
        <v>8</v>
      </c>
      <c r="L279" s="87" t="s">
        <v>28</v>
      </c>
      <c r="M279" s="87">
        <v>4</v>
      </c>
      <c r="N279" s="87" t="s">
        <v>134</v>
      </c>
      <c r="O279" s="87" t="s">
        <v>707</v>
      </c>
      <c r="P279" s="87" t="s">
        <v>43</v>
      </c>
      <c r="Q279" s="87">
        <v>0</v>
      </c>
      <c r="R279" s="87" t="s">
        <v>31</v>
      </c>
      <c r="S279" s="3">
        <v>0</v>
      </c>
      <c r="T279" s="3">
        <v>94278791.280000001</v>
      </c>
      <c r="U279" s="3">
        <v>94278791.280000001</v>
      </c>
      <c r="V279" s="87" t="s">
        <v>32</v>
      </c>
      <c r="W279" s="87" t="s">
        <v>33</v>
      </c>
      <c r="X279" s="87" t="s">
        <v>198</v>
      </c>
      <c r="Y279" s="92">
        <v>3009133992</v>
      </c>
      <c r="Z279" s="59" t="s">
        <v>242</v>
      </c>
      <c r="AA279" s="87"/>
      <c r="AB279" s="87" t="s">
        <v>106</v>
      </c>
      <c r="AC279" s="87" t="s">
        <v>273</v>
      </c>
      <c r="AD279" s="87" t="s">
        <v>2133</v>
      </c>
      <c r="AE279" s="107"/>
      <c r="AF279" s="107"/>
    </row>
    <row r="280" spans="1:16380" ht="266.25" customHeight="1" x14ac:dyDescent="0.25">
      <c r="A280" s="87" t="s">
        <v>518</v>
      </c>
      <c r="B280" s="87" t="s">
        <v>106</v>
      </c>
      <c r="C280" s="36">
        <v>279</v>
      </c>
      <c r="D280" s="87" t="s">
        <v>199</v>
      </c>
      <c r="E280" s="87"/>
      <c r="F280" s="87"/>
      <c r="G280" s="87" t="s">
        <v>1020</v>
      </c>
      <c r="H280" s="87" t="s">
        <v>200</v>
      </c>
      <c r="I280" s="87" t="s">
        <v>76</v>
      </c>
      <c r="J280" s="87" t="s">
        <v>50</v>
      </c>
      <c r="K280" s="87">
        <v>2</v>
      </c>
      <c r="L280" s="87" t="s">
        <v>36</v>
      </c>
      <c r="M280" s="87">
        <v>5</v>
      </c>
      <c r="N280" s="87" t="s">
        <v>134</v>
      </c>
      <c r="O280" s="87" t="s">
        <v>707</v>
      </c>
      <c r="P280" s="87" t="s">
        <v>43</v>
      </c>
      <c r="Q280" s="87">
        <v>0</v>
      </c>
      <c r="R280" s="87" t="s">
        <v>31</v>
      </c>
      <c r="S280" s="38">
        <v>0</v>
      </c>
      <c r="T280" s="38">
        <v>48453182.380000003</v>
      </c>
      <c r="U280" s="25">
        <v>48453182.380000003</v>
      </c>
      <c r="V280" s="87" t="s">
        <v>32</v>
      </c>
      <c r="W280" s="87" t="s">
        <v>33</v>
      </c>
      <c r="X280" s="87" t="s">
        <v>198</v>
      </c>
      <c r="Y280" s="92">
        <v>3009133992</v>
      </c>
      <c r="Z280" s="59" t="s">
        <v>242</v>
      </c>
      <c r="AA280" s="87"/>
      <c r="AB280" s="87" t="s">
        <v>106</v>
      </c>
      <c r="AC280" s="87" t="s">
        <v>273</v>
      </c>
      <c r="AD280" s="87" t="s">
        <v>1060</v>
      </c>
      <c r="AE280" s="87"/>
      <c r="AF280" s="87"/>
    </row>
    <row r="281" spans="1:16380" s="68" customFormat="1" ht="187.5" customHeight="1" x14ac:dyDescent="0.25">
      <c r="A281" s="87" t="s">
        <v>519</v>
      </c>
      <c r="B281" s="87" t="s">
        <v>106</v>
      </c>
      <c r="C281" s="36">
        <v>280</v>
      </c>
      <c r="D281" s="87" t="s">
        <v>199</v>
      </c>
      <c r="E281" s="87"/>
      <c r="F281" s="87"/>
      <c r="G281" s="87" t="s">
        <v>2169</v>
      </c>
      <c r="H281" s="87" t="s">
        <v>200</v>
      </c>
      <c r="I281" s="87" t="s">
        <v>76</v>
      </c>
      <c r="J281" s="87" t="s">
        <v>39</v>
      </c>
      <c r="K281" s="87">
        <v>9</v>
      </c>
      <c r="L281" s="87" t="s">
        <v>28</v>
      </c>
      <c r="M281" s="87">
        <v>4</v>
      </c>
      <c r="N281" s="87" t="s">
        <v>134</v>
      </c>
      <c r="O281" s="87" t="s">
        <v>707</v>
      </c>
      <c r="P281" s="87" t="s">
        <v>43</v>
      </c>
      <c r="Q281" s="87">
        <v>0</v>
      </c>
      <c r="R281" s="87" t="s">
        <v>31</v>
      </c>
      <c r="S281" s="3">
        <v>0</v>
      </c>
      <c r="T281" s="3">
        <v>27562546</v>
      </c>
      <c r="U281" s="3">
        <f>+T281</f>
        <v>27562546</v>
      </c>
      <c r="V281" s="87" t="s">
        <v>32</v>
      </c>
      <c r="W281" s="87" t="s">
        <v>33</v>
      </c>
      <c r="X281" s="87" t="s">
        <v>198</v>
      </c>
      <c r="Y281" s="92">
        <v>3009133992</v>
      </c>
      <c r="Z281" s="59" t="s">
        <v>242</v>
      </c>
      <c r="AA281" s="87"/>
      <c r="AB281" s="87" t="s">
        <v>106</v>
      </c>
      <c r="AC281" s="87" t="s">
        <v>273</v>
      </c>
      <c r="AD281" s="87" t="s">
        <v>2213</v>
      </c>
      <c r="AE281" s="101"/>
      <c r="AF281" s="101"/>
      <c r="AG281" s="35"/>
      <c r="AH281" s="62"/>
      <c r="AI281" s="62"/>
      <c r="AJ281" s="62"/>
      <c r="AK281" s="62"/>
      <c r="AL281" s="62"/>
      <c r="AM281" s="62"/>
      <c r="AN281" s="62"/>
      <c r="AO281" s="62"/>
      <c r="AP281" s="62"/>
      <c r="AQ281" s="62"/>
      <c r="AR281" s="62"/>
      <c r="AS281" s="62"/>
      <c r="AT281" s="62"/>
      <c r="AU281" s="62"/>
      <c r="AV281" s="62"/>
      <c r="AW281" s="62"/>
      <c r="AX281" s="62"/>
      <c r="AY281" s="62"/>
      <c r="AZ281" s="62"/>
      <c r="BA281" s="62"/>
      <c r="BB281" s="62"/>
      <c r="BC281" s="62"/>
      <c r="BD281" s="62"/>
      <c r="BE281" s="62"/>
      <c r="BF281" s="62"/>
      <c r="BG281" s="62"/>
      <c r="BH281" s="62"/>
      <c r="BI281" s="62"/>
      <c r="BJ281" s="62"/>
      <c r="BK281" s="62"/>
      <c r="BL281" s="62"/>
      <c r="BM281" s="62"/>
      <c r="BN281" s="62"/>
      <c r="BO281" s="62"/>
      <c r="BP281" s="62"/>
      <c r="BQ281" s="62"/>
      <c r="BR281" s="62"/>
      <c r="BS281" s="62"/>
      <c r="BT281" s="62"/>
      <c r="BU281" s="62"/>
      <c r="BV281" s="62"/>
      <c r="BW281" s="62"/>
      <c r="BX281" s="62"/>
      <c r="BY281" s="62"/>
      <c r="BZ281" s="62"/>
      <c r="CA281" s="62"/>
      <c r="CB281" s="62"/>
      <c r="CC281" s="62"/>
      <c r="CD281" s="62"/>
      <c r="CE281" s="62"/>
      <c r="CF281" s="62"/>
      <c r="CG281" s="62"/>
      <c r="CH281" s="62"/>
      <c r="CI281" s="62"/>
      <c r="CJ281" s="62"/>
      <c r="CK281" s="62"/>
      <c r="CL281" s="62"/>
      <c r="CM281" s="62"/>
      <c r="CN281" s="62"/>
      <c r="CO281" s="62"/>
      <c r="CP281" s="62"/>
      <c r="CQ281" s="62"/>
      <c r="CR281" s="62"/>
      <c r="CS281" s="62"/>
      <c r="CT281" s="62"/>
      <c r="CU281" s="62"/>
      <c r="CV281" s="62"/>
      <c r="CW281" s="62"/>
      <c r="CX281" s="62"/>
      <c r="CY281" s="62"/>
      <c r="CZ281" s="62"/>
      <c r="DA281" s="62"/>
      <c r="DB281" s="62"/>
      <c r="DC281" s="62"/>
      <c r="DD281" s="62"/>
      <c r="DE281" s="62"/>
      <c r="DF281" s="62"/>
      <c r="DG281" s="62"/>
      <c r="DH281" s="62"/>
      <c r="DI281" s="62"/>
      <c r="DJ281" s="62"/>
      <c r="DK281" s="62"/>
      <c r="DL281" s="62"/>
      <c r="DM281" s="62"/>
      <c r="DN281" s="62"/>
      <c r="DO281" s="62"/>
      <c r="DP281" s="62"/>
      <c r="DQ281" s="62"/>
      <c r="DR281" s="62"/>
      <c r="DS281" s="62"/>
      <c r="DT281" s="62"/>
      <c r="DU281" s="62"/>
      <c r="DV281" s="62"/>
      <c r="DW281" s="62"/>
      <c r="DX281" s="62"/>
      <c r="DY281" s="62"/>
      <c r="DZ281" s="62"/>
      <c r="EA281" s="62"/>
      <c r="EB281" s="62"/>
      <c r="EC281" s="62"/>
      <c r="ED281" s="62"/>
      <c r="EE281" s="62"/>
      <c r="EF281" s="62"/>
      <c r="EG281" s="62"/>
      <c r="EH281" s="62"/>
      <c r="EI281" s="62"/>
      <c r="EJ281" s="62"/>
      <c r="EK281" s="62"/>
      <c r="EL281" s="62"/>
      <c r="EM281" s="62"/>
      <c r="EN281" s="62"/>
      <c r="EO281" s="62"/>
      <c r="EP281" s="62"/>
      <c r="EQ281" s="62"/>
      <c r="ER281" s="62"/>
      <c r="ES281" s="62"/>
      <c r="ET281" s="62"/>
      <c r="EU281" s="62"/>
      <c r="EV281" s="62"/>
      <c r="EW281" s="62"/>
      <c r="EX281" s="62"/>
      <c r="EY281" s="62"/>
      <c r="EZ281" s="62"/>
      <c r="FA281" s="62"/>
      <c r="FB281" s="62"/>
      <c r="FC281" s="62"/>
      <c r="FD281" s="62"/>
      <c r="FE281" s="62"/>
      <c r="FF281" s="62"/>
      <c r="FG281" s="62"/>
      <c r="FH281" s="62"/>
      <c r="FI281" s="62"/>
      <c r="FJ281" s="62"/>
      <c r="FK281" s="62"/>
      <c r="FL281" s="62"/>
      <c r="FM281" s="62"/>
      <c r="FN281" s="62"/>
      <c r="FO281" s="62"/>
      <c r="FP281" s="62"/>
      <c r="FQ281" s="62"/>
      <c r="FR281" s="62"/>
      <c r="FS281" s="62"/>
      <c r="FT281" s="62"/>
      <c r="FU281" s="62"/>
      <c r="FV281" s="62"/>
      <c r="FW281" s="62"/>
      <c r="FX281" s="62"/>
      <c r="FY281" s="62"/>
      <c r="FZ281" s="62"/>
      <c r="GA281" s="62"/>
      <c r="GB281" s="62"/>
      <c r="GC281" s="62"/>
      <c r="GD281" s="62"/>
      <c r="GE281" s="62"/>
      <c r="GF281" s="62"/>
      <c r="GG281" s="62"/>
      <c r="GH281" s="62"/>
      <c r="GI281" s="62"/>
      <c r="GJ281" s="62"/>
      <c r="GK281" s="62"/>
      <c r="GL281" s="62"/>
      <c r="GM281" s="62"/>
      <c r="GN281" s="62"/>
      <c r="GO281" s="62"/>
      <c r="GP281" s="62"/>
      <c r="GQ281" s="62"/>
      <c r="GR281" s="62"/>
      <c r="GS281" s="62"/>
      <c r="GT281" s="62"/>
      <c r="GU281" s="62"/>
      <c r="GV281" s="62"/>
      <c r="GW281" s="62"/>
      <c r="GX281" s="62"/>
      <c r="GY281" s="62"/>
      <c r="GZ281" s="62"/>
      <c r="HA281" s="62"/>
      <c r="HB281" s="62"/>
      <c r="HC281" s="62"/>
      <c r="HD281" s="62"/>
      <c r="HE281" s="62"/>
      <c r="HF281" s="62"/>
      <c r="HG281" s="62"/>
      <c r="HH281" s="62"/>
      <c r="HI281" s="62"/>
      <c r="HJ281" s="62"/>
      <c r="HK281" s="62"/>
      <c r="HL281" s="62"/>
      <c r="HM281" s="62"/>
      <c r="HN281" s="62"/>
      <c r="HO281" s="62"/>
      <c r="HP281" s="62"/>
      <c r="HQ281" s="62"/>
      <c r="HR281" s="62"/>
      <c r="HS281" s="62"/>
      <c r="HT281" s="62"/>
      <c r="HU281" s="62"/>
      <c r="HV281" s="62"/>
      <c r="HW281" s="62"/>
      <c r="HX281" s="62"/>
      <c r="HY281" s="62"/>
      <c r="HZ281" s="62"/>
      <c r="IA281" s="62"/>
      <c r="IB281" s="62"/>
      <c r="IC281" s="62"/>
      <c r="ID281" s="62"/>
      <c r="IE281" s="62"/>
      <c r="IF281" s="62"/>
      <c r="IG281" s="62"/>
      <c r="IH281" s="62"/>
      <c r="II281" s="62"/>
      <c r="IJ281" s="62"/>
      <c r="IK281" s="62"/>
      <c r="IL281" s="62"/>
      <c r="IM281" s="62"/>
      <c r="IN281" s="62"/>
      <c r="IO281" s="62"/>
      <c r="IP281" s="62"/>
      <c r="IQ281" s="62"/>
      <c r="IR281" s="62"/>
      <c r="IS281" s="62"/>
      <c r="IT281" s="62"/>
      <c r="IU281" s="62"/>
      <c r="IV281" s="62"/>
      <c r="IW281" s="62"/>
      <c r="IX281" s="62"/>
      <c r="IY281" s="62"/>
      <c r="IZ281" s="62"/>
      <c r="JA281" s="62"/>
      <c r="JB281" s="62"/>
      <c r="JC281" s="62"/>
      <c r="JD281" s="62"/>
      <c r="JE281" s="62"/>
      <c r="JF281" s="62"/>
      <c r="JG281" s="62"/>
      <c r="JH281" s="62"/>
      <c r="JI281" s="62"/>
      <c r="JJ281" s="62"/>
      <c r="JK281" s="62"/>
      <c r="JL281" s="62"/>
      <c r="JM281" s="62"/>
      <c r="JN281" s="62"/>
      <c r="JO281" s="62"/>
      <c r="JP281" s="62"/>
      <c r="JQ281" s="62"/>
      <c r="JR281" s="62"/>
      <c r="JS281" s="62"/>
      <c r="JT281" s="62"/>
      <c r="JU281" s="62"/>
      <c r="JV281" s="62"/>
      <c r="JW281" s="62"/>
      <c r="JX281" s="62"/>
      <c r="JY281" s="62"/>
      <c r="JZ281" s="62"/>
      <c r="KA281" s="62"/>
      <c r="KB281" s="62"/>
      <c r="KC281" s="62"/>
      <c r="KD281" s="62"/>
      <c r="KE281" s="62"/>
      <c r="KF281" s="62"/>
      <c r="KG281" s="62"/>
      <c r="KH281" s="62"/>
      <c r="KI281" s="62"/>
      <c r="KJ281" s="62"/>
      <c r="KK281" s="62"/>
      <c r="KL281" s="62"/>
      <c r="KM281" s="62"/>
      <c r="KN281" s="62"/>
      <c r="KO281" s="62"/>
      <c r="KP281" s="62"/>
      <c r="KQ281" s="62"/>
      <c r="KR281" s="62"/>
      <c r="KS281" s="62"/>
      <c r="KT281" s="62"/>
      <c r="KU281" s="62"/>
      <c r="KV281" s="62"/>
      <c r="KW281" s="62"/>
      <c r="KX281" s="62"/>
      <c r="KY281" s="62"/>
      <c r="KZ281" s="62"/>
      <c r="LA281" s="62"/>
      <c r="LB281" s="62"/>
      <c r="LC281" s="62"/>
      <c r="LD281" s="62"/>
      <c r="LE281" s="62"/>
      <c r="LF281" s="62"/>
      <c r="LG281" s="62"/>
      <c r="LH281" s="62"/>
      <c r="LI281" s="62"/>
      <c r="LJ281" s="62"/>
      <c r="LK281" s="62"/>
      <c r="LL281" s="62"/>
      <c r="LM281" s="62"/>
      <c r="LN281" s="62"/>
      <c r="LO281" s="62"/>
      <c r="LP281" s="62"/>
      <c r="LQ281" s="62"/>
      <c r="LR281" s="62"/>
      <c r="LS281" s="62"/>
      <c r="LT281" s="62"/>
      <c r="LU281" s="62"/>
      <c r="LV281" s="62"/>
      <c r="LW281" s="62"/>
      <c r="LX281" s="62"/>
      <c r="LY281" s="62"/>
      <c r="LZ281" s="62"/>
      <c r="MA281" s="62"/>
      <c r="MB281" s="62"/>
      <c r="MC281" s="62"/>
      <c r="MD281" s="62"/>
      <c r="ME281" s="62"/>
      <c r="MF281" s="62"/>
      <c r="MG281" s="62"/>
      <c r="MH281" s="62"/>
      <c r="MI281" s="62"/>
      <c r="MJ281" s="62"/>
      <c r="MK281" s="62"/>
      <c r="ML281" s="62"/>
      <c r="MM281" s="62"/>
      <c r="MN281" s="62"/>
      <c r="MO281" s="62"/>
      <c r="MP281" s="62"/>
      <c r="MQ281" s="62"/>
      <c r="MR281" s="62"/>
      <c r="MS281" s="62"/>
      <c r="MT281" s="62"/>
      <c r="MU281" s="62"/>
      <c r="MV281" s="62"/>
      <c r="MW281" s="62"/>
      <c r="MX281" s="62"/>
      <c r="MY281" s="62"/>
      <c r="MZ281" s="62"/>
      <c r="NA281" s="62"/>
      <c r="NB281" s="62"/>
      <c r="NC281" s="62"/>
      <c r="ND281" s="62"/>
      <c r="NE281" s="62"/>
      <c r="NF281" s="62"/>
      <c r="NG281" s="62"/>
      <c r="NH281" s="62"/>
      <c r="NI281" s="62"/>
      <c r="NJ281" s="62"/>
      <c r="NK281" s="62"/>
      <c r="NL281" s="62"/>
      <c r="NM281" s="62"/>
      <c r="NN281" s="62"/>
      <c r="NO281" s="62"/>
      <c r="NP281" s="62"/>
      <c r="NQ281" s="62"/>
      <c r="NR281" s="62"/>
      <c r="NS281" s="62"/>
      <c r="NT281" s="62"/>
      <c r="NU281" s="62"/>
      <c r="NV281" s="62"/>
      <c r="NW281" s="62"/>
      <c r="NX281" s="62"/>
      <c r="NY281" s="62"/>
      <c r="NZ281" s="62"/>
      <c r="OA281" s="62"/>
      <c r="OB281" s="62"/>
      <c r="OC281" s="62"/>
      <c r="OD281" s="62"/>
      <c r="OE281" s="62"/>
      <c r="OF281" s="62"/>
      <c r="OG281" s="62"/>
      <c r="OH281" s="62"/>
      <c r="OI281" s="62"/>
      <c r="OJ281" s="62"/>
      <c r="OK281" s="62"/>
      <c r="OL281" s="62"/>
      <c r="OM281" s="62"/>
      <c r="ON281" s="62"/>
      <c r="OO281" s="62"/>
      <c r="OP281" s="62"/>
      <c r="OQ281" s="62"/>
      <c r="OR281" s="62"/>
      <c r="OS281" s="62"/>
      <c r="OT281" s="62"/>
      <c r="OU281" s="62"/>
      <c r="OV281" s="62"/>
      <c r="OW281" s="62"/>
      <c r="OX281" s="62"/>
      <c r="OY281" s="62"/>
      <c r="OZ281" s="62"/>
      <c r="PA281" s="62"/>
      <c r="PB281" s="62"/>
      <c r="PC281" s="62"/>
      <c r="PD281" s="62"/>
      <c r="PE281" s="62"/>
      <c r="PF281" s="62"/>
      <c r="PG281" s="62"/>
      <c r="PH281" s="62"/>
      <c r="PI281" s="62"/>
      <c r="PJ281" s="62"/>
      <c r="PK281" s="62"/>
      <c r="PL281" s="62"/>
      <c r="PM281" s="62"/>
      <c r="PN281" s="62"/>
      <c r="PO281" s="62"/>
      <c r="PP281" s="62"/>
      <c r="PQ281" s="62"/>
      <c r="PR281" s="62"/>
      <c r="PS281" s="62"/>
      <c r="PT281" s="62"/>
      <c r="PU281" s="62"/>
      <c r="PV281" s="62"/>
      <c r="PW281" s="62"/>
      <c r="PX281" s="62"/>
      <c r="PY281" s="62"/>
      <c r="PZ281" s="62"/>
      <c r="QA281" s="62"/>
      <c r="QB281" s="62"/>
      <c r="QC281" s="62"/>
      <c r="QD281" s="62"/>
      <c r="QE281" s="62"/>
      <c r="QF281" s="62"/>
      <c r="QG281" s="62"/>
      <c r="QH281" s="62"/>
      <c r="QI281" s="62"/>
      <c r="QJ281" s="62"/>
      <c r="QK281" s="62"/>
      <c r="QL281" s="62"/>
      <c r="QM281" s="62"/>
      <c r="QN281" s="62"/>
      <c r="QO281" s="62"/>
      <c r="QP281" s="62"/>
      <c r="QQ281" s="62"/>
      <c r="QR281" s="62"/>
      <c r="QS281" s="62"/>
      <c r="QT281" s="62"/>
      <c r="QU281" s="62"/>
      <c r="QV281" s="62"/>
      <c r="QW281" s="62"/>
      <c r="QX281" s="62"/>
      <c r="QY281" s="62"/>
      <c r="QZ281" s="62"/>
      <c r="RA281" s="62"/>
      <c r="RB281" s="62"/>
      <c r="RC281" s="62"/>
      <c r="RD281" s="62"/>
      <c r="RE281" s="62"/>
      <c r="RF281" s="62"/>
      <c r="RG281" s="62"/>
      <c r="RH281" s="62"/>
      <c r="RI281" s="62"/>
      <c r="RJ281" s="62"/>
      <c r="RK281" s="62"/>
      <c r="RL281" s="62"/>
      <c r="RM281" s="62"/>
      <c r="RN281" s="62"/>
      <c r="RO281" s="62"/>
      <c r="RP281" s="62"/>
      <c r="RQ281" s="62"/>
      <c r="RR281" s="62"/>
      <c r="RS281" s="62"/>
      <c r="RT281" s="62"/>
      <c r="RU281" s="62"/>
      <c r="RV281" s="62"/>
      <c r="RW281" s="62"/>
      <c r="RX281" s="62"/>
      <c r="RY281" s="62"/>
      <c r="RZ281" s="62"/>
      <c r="SA281" s="62"/>
      <c r="SB281" s="62"/>
      <c r="SC281" s="62"/>
      <c r="SD281" s="62"/>
      <c r="SE281" s="62"/>
      <c r="SF281" s="62"/>
      <c r="SG281" s="62"/>
      <c r="SH281" s="62"/>
      <c r="SI281" s="62"/>
      <c r="SJ281" s="62"/>
      <c r="SK281" s="62"/>
      <c r="SL281" s="62"/>
      <c r="SM281" s="62"/>
      <c r="SN281" s="62"/>
      <c r="SO281" s="62"/>
      <c r="SP281" s="62"/>
      <c r="SQ281" s="62"/>
      <c r="SR281" s="62"/>
      <c r="SS281" s="62"/>
      <c r="ST281" s="62"/>
      <c r="SU281" s="62"/>
      <c r="SV281" s="62"/>
      <c r="SW281" s="62"/>
      <c r="SX281" s="62"/>
      <c r="SY281" s="62"/>
      <c r="SZ281" s="62"/>
      <c r="TA281" s="62"/>
      <c r="TB281" s="62"/>
      <c r="TC281" s="62"/>
      <c r="TD281" s="62"/>
      <c r="TE281" s="62"/>
      <c r="TF281" s="62"/>
      <c r="TG281" s="62"/>
      <c r="TH281" s="62"/>
      <c r="TI281" s="62"/>
      <c r="TJ281" s="62"/>
      <c r="TK281" s="62"/>
      <c r="TL281" s="62"/>
      <c r="TM281" s="62"/>
      <c r="TN281" s="62"/>
      <c r="TO281" s="62"/>
      <c r="TP281" s="62"/>
      <c r="TQ281" s="62"/>
      <c r="TR281" s="62"/>
      <c r="TS281" s="62"/>
      <c r="TT281" s="62"/>
      <c r="TU281" s="62"/>
      <c r="TV281" s="62"/>
      <c r="TW281" s="62"/>
      <c r="TX281" s="62"/>
      <c r="TY281" s="62"/>
      <c r="TZ281" s="62"/>
      <c r="UA281" s="62"/>
      <c r="UB281" s="62"/>
      <c r="UC281" s="62"/>
      <c r="UD281" s="62"/>
      <c r="UE281" s="62"/>
      <c r="UF281" s="62"/>
      <c r="UG281" s="62"/>
      <c r="UH281" s="62"/>
      <c r="UI281" s="62"/>
      <c r="UJ281" s="62"/>
      <c r="UK281" s="62"/>
      <c r="UL281" s="62"/>
      <c r="UM281" s="62"/>
      <c r="UN281" s="62"/>
      <c r="UO281" s="62"/>
      <c r="UP281" s="62"/>
      <c r="UQ281" s="62"/>
      <c r="UR281" s="62"/>
      <c r="US281" s="62"/>
      <c r="UT281" s="62"/>
      <c r="UU281" s="62"/>
      <c r="UV281" s="62"/>
      <c r="UW281" s="62"/>
      <c r="UX281" s="62"/>
      <c r="UY281" s="62"/>
      <c r="UZ281" s="62"/>
      <c r="VA281" s="62"/>
      <c r="VB281" s="62"/>
      <c r="VC281" s="62"/>
      <c r="VD281" s="62"/>
      <c r="VE281" s="62"/>
      <c r="VF281" s="62"/>
      <c r="VG281" s="62"/>
      <c r="VH281" s="62"/>
      <c r="VI281" s="62"/>
      <c r="VJ281" s="62"/>
      <c r="VK281" s="62"/>
      <c r="VL281" s="62"/>
      <c r="VM281" s="62"/>
      <c r="VN281" s="62"/>
      <c r="VO281" s="62"/>
      <c r="VP281" s="62"/>
      <c r="VQ281" s="62"/>
      <c r="VR281" s="62"/>
      <c r="VS281" s="62"/>
      <c r="VT281" s="62"/>
      <c r="VU281" s="62"/>
      <c r="VV281" s="62"/>
      <c r="VW281" s="62"/>
      <c r="VX281" s="62"/>
      <c r="VY281" s="62"/>
      <c r="VZ281" s="62"/>
      <c r="WA281" s="62"/>
      <c r="WB281" s="62"/>
      <c r="WC281" s="62"/>
      <c r="WD281" s="62"/>
      <c r="WE281" s="62"/>
      <c r="WF281" s="62"/>
      <c r="WG281" s="62"/>
      <c r="WH281" s="62"/>
      <c r="WI281" s="62"/>
      <c r="WJ281" s="62"/>
      <c r="WK281" s="62"/>
      <c r="WL281" s="62"/>
      <c r="WM281" s="62"/>
      <c r="WN281" s="62"/>
      <c r="WO281" s="62"/>
      <c r="WP281" s="62"/>
      <c r="WQ281" s="62"/>
      <c r="WR281" s="62"/>
      <c r="WS281" s="62"/>
      <c r="WT281" s="62"/>
      <c r="WU281" s="62"/>
      <c r="WV281" s="62"/>
      <c r="WW281" s="62"/>
      <c r="WX281" s="62"/>
      <c r="WY281" s="62"/>
      <c r="WZ281" s="62"/>
      <c r="XA281" s="62"/>
      <c r="XB281" s="62"/>
      <c r="XC281" s="62"/>
      <c r="XD281" s="62"/>
      <c r="XE281" s="62"/>
      <c r="XF281" s="62"/>
      <c r="XG281" s="62"/>
      <c r="XH281" s="62"/>
      <c r="XI281" s="62"/>
      <c r="XJ281" s="62"/>
      <c r="XK281" s="62"/>
      <c r="XL281" s="62"/>
      <c r="XM281" s="62"/>
      <c r="XN281" s="62"/>
      <c r="XO281" s="62"/>
      <c r="XP281" s="62"/>
      <c r="XQ281" s="62"/>
      <c r="XR281" s="62"/>
      <c r="XS281" s="62"/>
      <c r="XT281" s="62"/>
      <c r="XU281" s="62"/>
      <c r="XV281" s="62"/>
      <c r="XW281" s="62"/>
      <c r="XX281" s="62"/>
      <c r="XY281" s="62"/>
      <c r="XZ281" s="62"/>
      <c r="YA281" s="62"/>
      <c r="YB281" s="62"/>
      <c r="YC281" s="62"/>
      <c r="YD281" s="62"/>
      <c r="YE281" s="62"/>
      <c r="YF281" s="62"/>
      <c r="YG281" s="62"/>
      <c r="YH281" s="62"/>
      <c r="YI281" s="62"/>
      <c r="YJ281" s="62"/>
      <c r="YK281" s="62"/>
      <c r="YL281" s="62"/>
      <c r="YM281" s="62"/>
      <c r="YN281" s="62"/>
      <c r="YO281" s="62"/>
      <c r="YP281" s="62"/>
      <c r="YQ281" s="62"/>
      <c r="YR281" s="62"/>
      <c r="YS281" s="62"/>
      <c r="YT281" s="62"/>
      <c r="YU281" s="62"/>
      <c r="YV281" s="62"/>
      <c r="YW281" s="62"/>
      <c r="YX281" s="62"/>
      <c r="YY281" s="62"/>
      <c r="YZ281" s="62"/>
      <c r="ZA281" s="62"/>
      <c r="ZB281" s="62"/>
      <c r="ZC281" s="62"/>
      <c r="ZD281" s="62"/>
      <c r="ZE281" s="62"/>
      <c r="ZF281" s="62"/>
      <c r="ZG281" s="62"/>
      <c r="ZH281" s="62"/>
      <c r="ZI281" s="62"/>
      <c r="ZJ281" s="62"/>
      <c r="ZK281" s="62"/>
      <c r="ZL281" s="62"/>
      <c r="ZM281" s="62"/>
      <c r="ZN281" s="62"/>
      <c r="ZO281" s="62"/>
      <c r="ZP281" s="62"/>
      <c r="ZQ281" s="62"/>
      <c r="ZR281" s="62"/>
      <c r="ZS281" s="62"/>
      <c r="ZT281" s="62"/>
      <c r="ZU281" s="62"/>
      <c r="ZV281" s="62"/>
      <c r="ZW281" s="62"/>
      <c r="ZX281" s="62"/>
      <c r="ZY281" s="62"/>
      <c r="ZZ281" s="62"/>
      <c r="AAA281" s="62"/>
      <c r="AAB281" s="62"/>
      <c r="AAC281" s="62"/>
      <c r="AAD281" s="62"/>
      <c r="AAE281" s="62"/>
      <c r="AAF281" s="62"/>
      <c r="AAG281" s="62"/>
      <c r="AAH281" s="62"/>
      <c r="AAI281" s="62"/>
      <c r="AAJ281" s="62"/>
      <c r="AAK281" s="62"/>
      <c r="AAL281" s="62"/>
      <c r="AAM281" s="62"/>
      <c r="AAN281" s="62"/>
      <c r="AAO281" s="62"/>
      <c r="AAP281" s="62"/>
      <c r="AAQ281" s="62"/>
      <c r="AAR281" s="62"/>
      <c r="AAS281" s="62"/>
      <c r="AAT281" s="62"/>
      <c r="AAU281" s="62"/>
      <c r="AAV281" s="62"/>
      <c r="AAW281" s="62"/>
      <c r="AAX281" s="62"/>
      <c r="AAY281" s="62"/>
      <c r="AAZ281" s="62"/>
      <c r="ABA281" s="62"/>
      <c r="ABB281" s="62"/>
      <c r="ABC281" s="62"/>
      <c r="ABD281" s="62"/>
      <c r="ABE281" s="62"/>
      <c r="ABF281" s="62"/>
      <c r="ABG281" s="62"/>
      <c r="ABH281" s="62"/>
      <c r="ABI281" s="62"/>
      <c r="ABJ281" s="62"/>
      <c r="ABK281" s="62"/>
      <c r="ABL281" s="62"/>
      <c r="ABM281" s="62"/>
      <c r="ABN281" s="62"/>
      <c r="ABO281" s="62"/>
      <c r="ABP281" s="62"/>
      <c r="ABQ281" s="62"/>
      <c r="ABR281" s="62"/>
      <c r="ABS281" s="62"/>
      <c r="ABT281" s="62"/>
      <c r="ABU281" s="62"/>
      <c r="ABV281" s="62"/>
      <c r="ABW281" s="62"/>
      <c r="ABX281" s="62"/>
      <c r="ABY281" s="62"/>
      <c r="ABZ281" s="62"/>
      <c r="ACA281" s="62"/>
      <c r="ACB281" s="62"/>
      <c r="ACC281" s="62"/>
      <c r="ACD281" s="62"/>
      <c r="ACE281" s="62"/>
      <c r="ACF281" s="62"/>
      <c r="ACG281" s="62"/>
      <c r="ACH281" s="62"/>
      <c r="ACI281" s="62"/>
      <c r="ACJ281" s="62"/>
      <c r="ACK281" s="62"/>
      <c r="ACL281" s="62"/>
      <c r="ACM281" s="62"/>
      <c r="ACN281" s="62"/>
      <c r="ACO281" s="62"/>
      <c r="ACP281" s="62"/>
      <c r="ACQ281" s="62"/>
      <c r="ACR281" s="62"/>
      <c r="ACS281" s="62"/>
      <c r="ACT281" s="62"/>
      <c r="ACU281" s="62"/>
      <c r="ACV281" s="62"/>
      <c r="ACW281" s="62"/>
      <c r="ACX281" s="62"/>
      <c r="ACY281" s="62"/>
      <c r="ACZ281" s="62"/>
      <c r="ADA281" s="62"/>
      <c r="ADB281" s="62"/>
      <c r="ADC281" s="62"/>
      <c r="ADD281" s="62"/>
      <c r="ADE281" s="62"/>
      <c r="ADF281" s="62"/>
      <c r="ADG281" s="62"/>
      <c r="ADH281" s="62"/>
      <c r="ADI281" s="62"/>
      <c r="ADJ281" s="62"/>
      <c r="ADK281" s="62"/>
      <c r="ADL281" s="62"/>
      <c r="ADM281" s="62"/>
      <c r="ADN281" s="62"/>
      <c r="ADO281" s="62"/>
      <c r="ADP281" s="62"/>
      <c r="ADQ281" s="62"/>
      <c r="ADR281" s="62"/>
      <c r="ADS281" s="62"/>
      <c r="ADT281" s="62"/>
      <c r="ADU281" s="62"/>
      <c r="ADV281" s="62"/>
      <c r="ADW281" s="62"/>
      <c r="ADX281" s="62"/>
      <c r="ADY281" s="62"/>
      <c r="ADZ281" s="62"/>
      <c r="AEA281" s="62"/>
      <c r="AEB281" s="62"/>
      <c r="AEC281" s="62"/>
      <c r="AED281" s="62"/>
      <c r="AEE281" s="62"/>
      <c r="AEF281" s="62"/>
      <c r="AEG281" s="62"/>
      <c r="AEH281" s="62"/>
      <c r="AEI281" s="62"/>
      <c r="AEJ281" s="62"/>
      <c r="AEK281" s="62"/>
      <c r="AEL281" s="62"/>
      <c r="AEM281" s="62"/>
      <c r="AEN281" s="62"/>
      <c r="AEO281" s="62"/>
      <c r="AEP281" s="62"/>
      <c r="AEQ281" s="62"/>
      <c r="AER281" s="62"/>
      <c r="AES281" s="62"/>
      <c r="AET281" s="62"/>
      <c r="AEU281" s="62"/>
      <c r="AEV281" s="62"/>
      <c r="AEW281" s="62"/>
      <c r="AEX281" s="62"/>
      <c r="AEY281" s="62"/>
      <c r="AEZ281" s="62"/>
      <c r="AFA281" s="62"/>
      <c r="AFB281" s="62"/>
      <c r="AFC281" s="62"/>
      <c r="AFD281" s="62"/>
      <c r="AFE281" s="62"/>
      <c r="AFF281" s="62"/>
      <c r="AFG281" s="62"/>
      <c r="AFH281" s="62"/>
      <c r="AFI281" s="62"/>
      <c r="AFJ281" s="62"/>
      <c r="AFK281" s="62"/>
      <c r="AFL281" s="62"/>
      <c r="AFM281" s="62"/>
      <c r="AFN281" s="62"/>
      <c r="AFO281" s="62"/>
      <c r="AFP281" s="62"/>
      <c r="AFQ281" s="62"/>
      <c r="AFR281" s="62"/>
      <c r="AFS281" s="62"/>
      <c r="AFT281" s="62"/>
      <c r="AFU281" s="62"/>
      <c r="AFV281" s="62"/>
      <c r="AFW281" s="62"/>
      <c r="AFX281" s="62"/>
      <c r="AFY281" s="62"/>
      <c r="AFZ281" s="62"/>
      <c r="AGA281" s="62"/>
      <c r="AGB281" s="62"/>
      <c r="AGC281" s="62"/>
      <c r="AGD281" s="62"/>
      <c r="AGE281" s="62"/>
      <c r="AGF281" s="62"/>
      <c r="AGG281" s="62"/>
      <c r="AGH281" s="62"/>
      <c r="AGI281" s="62"/>
      <c r="AGJ281" s="62"/>
      <c r="AGK281" s="62"/>
      <c r="AGL281" s="62"/>
      <c r="AGM281" s="62"/>
      <c r="AGN281" s="62"/>
      <c r="AGO281" s="62"/>
      <c r="AGP281" s="62"/>
      <c r="AGQ281" s="62"/>
      <c r="AGR281" s="62"/>
      <c r="AGS281" s="62"/>
      <c r="AGT281" s="62"/>
      <c r="AGU281" s="62"/>
      <c r="AGV281" s="62"/>
      <c r="AGW281" s="62"/>
      <c r="AGX281" s="62"/>
      <c r="AGY281" s="62"/>
      <c r="AGZ281" s="62"/>
      <c r="AHA281" s="62"/>
      <c r="AHB281" s="62"/>
      <c r="AHC281" s="62"/>
      <c r="AHD281" s="62"/>
      <c r="AHE281" s="62"/>
      <c r="AHF281" s="62"/>
      <c r="AHG281" s="62"/>
      <c r="AHH281" s="62"/>
      <c r="AHI281" s="62"/>
      <c r="AHJ281" s="62"/>
      <c r="AHK281" s="62"/>
      <c r="AHL281" s="62"/>
      <c r="AHM281" s="62"/>
      <c r="AHN281" s="62"/>
      <c r="AHO281" s="62"/>
      <c r="AHP281" s="62"/>
      <c r="AHQ281" s="62"/>
      <c r="AHR281" s="62"/>
      <c r="AHS281" s="62"/>
      <c r="AHT281" s="62"/>
      <c r="AHU281" s="62"/>
      <c r="AHV281" s="62"/>
      <c r="AHW281" s="62"/>
      <c r="AHX281" s="62"/>
      <c r="AHY281" s="62"/>
      <c r="AHZ281" s="62"/>
      <c r="AIA281" s="62"/>
      <c r="AIB281" s="62"/>
      <c r="AIC281" s="62"/>
      <c r="AID281" s="62"/>
      <c r="AIE281" s="62"/>
      <c r="AIF281" s="62"/>
      <c r="AIG281" s="62"/>
      <c r="AIH281" s="62"/>
      <c r="AII281" s="62"/>
      <c r="AIJ281" s="62"/>
      <c r="AIK281" s="62"/>
      <c r="AIL281" s="62"/>
      <c r="AIM281" s="62"/>
      <c r="AIN281" s="62"/>
      <c r="AIO281" s="62"/>
      <c r="AIP281" s="62"/>
      <c r="AIQ281" s="62"/>
      <c r="AIR281" s="62"/>
      <c r="AIS281" s="62"/>
      <c r="AIT281" s="62"/>
      <c r="AIU281" s="62"/>
      <c r="AIV281" s="62"/>
      <c r="AIW281" s="62"/>
      <c r="AIX281" s="62"/>
      <c r="AIY281" s="62"/>
      <c r="AIZ281" s="62"/>
      <c r="AJA281" s="62"/>
      <c r="AJB281" s="62"/>
      <c r="AJC281" s="62"/>
      <c r="AJD281" s="62"/>
      <c r="AJE281" s="62"/>
      <c r="AJF281" s="62"/>
      <c r="AJG281" s="62"/>
      <c r="AJH281" s="62"/>
      <c r="AJI281" s="62"/>
      <c r="AJJ281" s="62"/>
      <c r="AJK281" s="62"/>
      <c r="AJL281" s="62"/>
      <c r="AJM281" s="62"/>
      <c r="AJN281" s="62"/>
      <c r="AJO281" s="62"/>
      <c r="AJP281" s="62"/>
      <c r="AJQ281" s="62"/>
      <c r="AJR281" s="62"/>
      <c r="AJS281" s="62"/>
      <c r="AJT281" s="62"/>
      <c r="AJU281" s="62"/>
      <c r="AJV281" s="62"/>
      <c r="AJW281" s="62"/>
      <c r="AJX281" s="62"/>
      <c r="AJY281" s="62"/>
      <c r="AJZ281" s="62"/>
      <c r="AKA281" s="62"/>
      <c r="AKB281" s="62"/>
      <c r="AKC281" s="62"/>
      <c r="AKD281" s="62"/>
      <c r="AKE281" s="62"/>
      <c r="AKF281" s="62"/>
      <c r="AKG281" s="62"/>
      <c r="AKH281" s="62"/>
      <c r="AKI281" s="62"/>
      <c r="AKJ281" s="62"/>
      <c r="AKK281" s="62"/>
      <c r="AKL281" s="62"/>
      <c r="AKM281" s="62"/>
      <c r="AKN281" s="62"/>
      <c r="AKO281" s="62"/>
      <c r="AKP281" s="62"/>
      <c r="AKQ281" s="62"/>
      <c r="AKR281" s="62"/>
      <c r="AKS281" s="62"/>
      <c r="AKT281" s="62"/>
      <c r="AKU281" s="62"/>
      <c r="AKV281" s="62"/>
      <c r="AKW281" s="62"/>
      <c r="AKX281" s="62"/>
      <c r="AKY281" s="62"/>
      <c r="AKZ281" s="62"/>
      <c r="ALA281" s="62"/>
      <c r="ALB281" s="62"/>
      <c r="ALC281" s="62"/>
      <c r="ALD281" s="62"/>
      <c r="ALE281" s="62"/>
      <c r="ALF281" s="62"/>
      <c r="ALG281" s="62"/>
      <c r="ALH281" s="62"/>
      <c r="ALI281" s="62"/>
      <c r="ALJ281" s="62"/>
      <c r="ALK281" s="62"/>
      <c r="ALL281" s="62"/>
      <c r="ALM281" s="62"/>
      <c r="ALN281" s="62"/>
      <c r="ALO281" s="62"/>
      <c r="ALP281" s="62"/>
      <c r="ALQ281" s="62"/>
      <c r="ALR281" s="62"/>
      <c r="ALS281" s="62"/>
      <c r="ALT281" s="62"/>
      <c r="ALU281" s="62"/>
      <c r="ALV281" s="62"/>
      <c r="ALW281" s="62"/>
      <c r="ALX281" s="62"/>
      <c r="ALY281" s="62"/>
      <c r="ALZ281" s="62"/>
      <c r="AMA281" s="62"/>
      <c r="AMB281" s="62"/>
      <c r="AMC281" s="62"/>
      <c r="AMD281" s="62"/>
      <c r="AME281" s="62"/>
      <c r="AMF281" s="62"/>
      <c r="AMG281" s="62"/>
      <c r="AMH281" s="62"/>
      <c r="AMI281" s="62"/>
      <c r="AMJ281" s="62"/>
      <c r="AMK281" s="62"/>
      <c r="AML281" s="62"/>
      <c r="AMM281" s="62"/>
      <c r="AMN281" s="62"/>
      <c r="AMO281" s="62"/>
      <c r="AMP281" s="62"/>
      <c r="AMQ281" s="62"/>
      <c r="AMR281" s="62"/>
      <c r="AMS281" s="62"/>
      <c r="AMT281" s="62"/>
      <c r="AMU281" s="62"/>
      <c r="AMV281" s="62"/>
      <c r="AMW281" s="62"/>
      <c r="AMX281" s="62"/>
      <c r="AMY281" s="62"/>
      <c r="AMZ281" s="62"/>
      <c r="ANA281" s="62"/>
      <c r="ANB281" s="62"/>
      <c r="ANC281" s="62"/>
      <c r="AND281" s="62"/>
      <c r="ANE281" s="62"/>
      <c r="ANF281" s="62"/>
      <c r="ANG281" s="62"/>
      <c r="ANH281" s="62"/>
      <c r="ANI281" s="62"/>
      <c r="ANJ281" s="62"/>
      <c r="ANK281" s="62"/>
      <c r="ANL281" s="62"/>
      <c r="ANM281" s="62"/>
      <c r="ANN281" s="62"/>
      <c r="ANO281" s="62"/>
      <c r="ANP281" s="62"/>
      <c r="ANQ281" s="62"/>
      <c r="ANR281" s="62"/>
      <c r="ANS281" s="62"/>
      <c r="ANT281" s="62"/>
      <c r="ANU281" s="62"/>
      <c r="ANV281" s="62"/>
      <c r="ANW281" s="62"/>
      <c r="ANX281" s="62"/>
      <c r="ANY281" s="62"/>
      <c r="ANZ281" s="62"/>
      <c r="AOA281" s="62"/>
      <c r="AOB281" s="62"/>
      <c r="AOC281" s="62"/>
      <c r="AOD281" s="62"/>
      <c r="AOE281" s="62"/>
      <c r="AOF281" s="62"/>
      <c r="AOG281" s="62"/>
      <c r="AOH281" s="62"/>
      <c r="AOI281" s="62"/>
      <c r="AOJ281" s="62"/>
      <c r="AOK281" s="62"/>
      <c r="AOL281" s="62"/>
      <c r="AOM281" s="62"/>
      <c r="AON281" s="62"/>
      <c r="AOO281" s="62"/>
      <c r="AOP281" s="62"/>
      <c r="AOQ281" s="62"/>
      <c r="AOR281" s="62"/>
      <c r="AOS281" s="62"/>
      <c r="AOT281" s="62"/>
      <c r="AOU281" s="62"/>
      <c r="AOV281" s="62"/>
      <c r="AOW281" s="62"/>
      <c r="AOX281" s="62"/>
      <c r="AOY281" s="62"/>
      <c r="AOZ281" s="62"/>
      <c r="APA281" s="62"/>
      <c r="APB281" s="62"/>
      <c r="APC281" s="62"/>
      <c r="APD281" s="62"/>
      <c r="APE281" s="62"/>
      <c r="APF281" s="62"/>
      <c r="APG281" s="62"/>
      <c r="APH281" s="62"/>
      <c r="API281" s="62"/>
      <c r="APJ281" s="62"/>
      <c r="APK281" s="62"/>
      <c r="APL281" s="62"/>
      <c r="APM281" s="62"/>
      <c r="APN281" s="62"/>
      <c r="APO281" s="62"/>
      <c r="APP281" s="62"/>
      <c r="APQ281" s="62"/>
      <c r="APR281" s="62"/>
      <c r="APS281" s="62"/>
      <c r="APT281" s="62"/>
      <c r="APU281" s="62"/>
      <c r="APV281" s="62"/>
      <c r="APW281" s="62"/>
      <c r="APX281" s="62"/>
      <c r="APY281" s="62"/>
      <c r="APZ281" s="62"/>
      <c r="AQA281" s="62"/>
      <c r="AQB281" s="62"/>
      <c r="AQC281" s="62"/>
      <c r="AQD281" s="62"/>
      <c r="AQE281" s="62"/>
      <c r="AQF281" s="62"/>
      <c r="AQG281" s="62"/>
      <c r="AQH281" s="62"/>
      <c r="AQI281" s="62"/>
      <c r="AQJ281" s="62"/>
      <c r="AQK281" s="62"/>
      <c r="AQL281" s="62"/>
      <c r="AQM281" s="62"/>
      <c r="AQN281" s="62"/>
      <c r="AQO281" s="62"/>
      <c r="AQP281" s="62"/>
      <c r="AQQ281" s="62"/>
      <c r="AQR281" s="62"/>
      <c r="AQS281" s="62"/>
      <c r="AQT281" s="62"/>
      <c r="AQU281" s="62"/>
      <c r="AQV281" s="62"/>
      <c r="AQW281" s="62"/>
      <c r="AQX281" s="62"/>
      <c r="AQY281" s="62"/>
      <c r="AQZ281" s="62"/>
      <c r="ARA281" s="62"/>
      <c r="ARB281" s="62"/>
      <c r="ARC281" s="62"/>
      <c r="ARD281" s="62"/>
      <c r="ARE281" s="62"/>
      <c r="ARF281" s="62"/>
      <c r="ARG281" s="62"/>
      <c r="ARH281" s="62"/>
      <c r="ARI281" s="62"/>
      <c r="ARJ281" s="62"/>
      <c r="ARK281" s="62"/>
      <c r="ARL281" s="62"/>
      <c r="ARM281" s="62"/>
      <c r="ARN281" s="62"/>
      <c r="ARO281" s="62"/>
      <c r="ARP281" s="62"/>
      <c r="ARQ281" s="62"/>
      <c r="ARR281" s="62"/>
      <c r="ARS281" s="62"/>
      <c r="ART281" s="62"/>
      <c r="ARU281" s="62"/>
      <c r="ARV281" s="62"/>
      <c r="ARW281" s="62"/>
      <c r="ARX281" s="62"/>
      <c r="ARY281" s="62"/>
      <c r="ARZ281" s="62"/>
      <c r="ASA281" s="62"/>
      <c r="ASB281" s="62"/>
      <c r="ASC281" s="62"/>
      <c r="ASD281" s="62"/>
      <c r="ASE281" s="62"/>
      <c r="ASF281" s="62"/>
      <c r="ASG281" s="62"/>
      <c r="ASH281" s="62"/>
      <c r="ASI281" s="62"/>
      <c r="ASJ281" s="62"/>
      <c r="ASK281" s="62"/>
      <c r="ASL281" s="62"/>
      <c r="ASM281" s="62"/>
      <c r="ASN281" s="62"/>
      <c r="ASO281" s="62"/>
      <c r="ASP281" s="62"/>
      <c r="ASQ281" s="62"/>
      <c r="ASR281" s="62"/>
      <c r="ASS281" s="62"/>
      <c r="AST281" s="62"/>
      <c r="ASU281" s="62"/>
      <c r="ASV281" s="62"/>
      <c r="ASW281" s="62"/>
      <c r="ASX281" s="62"/>
      <c r="ASY281" s="62"/>
      <c r="ASZ281" s="62"/>
      <c r="ATA281" s="62"/>
      <c r="ATB281" s="62"/>
      <c r="ATC281" s="62"/>
      <c r="ATD281" s="62"/>
      <c r="ATE281" s="62"/>
      <c r="ATF281" s="62"/>
      <c r="ATG281" s="62"/>
      <c r="ATH281" s="62"/>
      <c r="ATI281" s="62"/>
      <c r="ATJ281" s="62"/>
      <c r="ATK281" s="62"/>
      <c r="ATL281" s="62"/>
      <c r="ATM281" s="62"/>
      <c r="ATN281" s="62"/>
      <c r="ATO281" s="62"/>
      <c r="ATP281" s="62"/>
      <c r="ATQ281" s="62"/>
      <c r="ATR281" s="62"/>
      <c r="ATS281" s="62"/>
      <c r="ATT281" s="62"/>
      <c r="ATU281" s="62"/>
      <c r="ATV281" s="62"/>
      <c r="ATW281" s="62"/>
      <c r="ATX281" s="62"/>
      <c r="ATY281" s="62"/>
      <c r="ATZ281" s="62"/>
      <c r="AUA281" s="62"/>
      <c r="AUB281" s="62"/>
      <c r="AUC281" s="62"/>
      <c r="AUD281" s="62"/>
      <c r="AUE281" s="62"/>
      <c r="AUF281" s="62"/>
      <c r="AUG281" s="62"/>
      <c r="AUH281" s="62"/>
      <c r="AUI281" s="62"/>
      <c r="AUJ281" s="62"/>
      <c r="AUK281" s="62"/>
      <c r="AUL281" s="62"/>
      <c r="AUM281" s="62"/>
      <c r="AUN281" s="62"/>
      <c r="AUO281" s="62"/>
      <c r="AUP281" s="62"/>
      <c r="AUQ281" s="62"/>
      <c r="AUR281" s="62"/>
      <c r="AUS281" s="62"/>
      <c r="AUT281" s="62"/>
      <c r="AUU281" s="62"/>
      <c r="AUV281" s="62"/>
      <c r="AUW281" s="62"/>
      <c r="AUX281" s="62"/>
      <c r="AUY281" s="62"/>
      <c r="AUZ281" s="62"/>
      <c r="AVA281" s="62"/>
      <c r="AVB281" s="62"/>
      <c r="AVC281" s="62"/>
      <c r="AVD281" s="62"/>
      <c r="AVE281" s="62"/>
      <c r="AVF281" s="62"/>
      <c r="AVG281" s="62"/>
      <c r="AVH281" s="62"/>
      <c r="AVI281" s="62"/>
      <c r="AVJ281" s="62"/>
      <c r="AVK281" s="62"/>
      <c r="AVL281" s="62"/>
      <c r="AVM281" s="62"/>
      <c r="AVN281" s="62"/>
      <c r="AVO281" s="62"/>
      <c r="AVP281" s="62"/>
      <c r="AVQ281" s="62"/>
      <c r="AVR281" s="62"/>
      <c r="AVS281" s="62"/>
      <c r="AVT281" s="62"/>
      <c r="AVU281" s="62"/>
      <c r="AVV281" s="62"/>
      <c r="AVW281" s="62"/>
      <c r="AVX281" s="62"/>
      <c r="AVY281" s="62"/>
      <c r="AVZ281" s="62"/>
      <c r="AWA281" s="62"/>
      <c r="AWB281" s="62"/>
      <c r="AWC281" s="62"/>
      <c r="AWD281" s="62"/>
      <c r="AWE281" s="62"/>
      <c r="AWF281" s="62"/>
      <c r="AWG281" s="62"/>
      <c r="AWH281" s="62"/>
      <c r="AWI281" s="62"/>
      <c r="AWJ281" s="62"/>
      <c r="AWK281" s="62"/>
      <c r="AWL281" s="62"/>
      <c r="AWM281" s="62"/>
      <c r="AWN281" s="62"/>
      <c r="AWO281" s="62"/>
      <c r="AWP281" s="62"/>
      <c r="AWQ281" s="62"/>
      <c r="AWR281" s="62"/>
      <c r="AWS281" s="62"/>
      <c r="AWT281" s="62"/>
      <c r="AWU281" s="62"/>
      <c r="AWV281" s="62"/>
      <c r="AWW281" s="62"/>
      <c r="AWX281" s="62"/>
      <c r="AWY281" s="62"/>
      <c r="AWZ281" s="62"/>
      <c r="AXA281" s="62"/>
      <c r="AXB281" s="62"/>
      <c r="AXC281" s="62"/>
      <c r="AXD281" s="62"/>
      <c r="AXE281" s="62"/>
      <c r="AXF281" s="62"/>
      <c r="AXG281" s="62"/>
      <c r="AXH281" s="62"/>
      <c r="AXI281" s="62"/>
      <c r="AXJ281" s="62"/>
      <c r="AXK281" s="62"/>
      <c r="AXL281" s="62"/>
      <c r="AXM281" s="62"/>
      <c r="AXN281" s="62"/>
      <c r="AXO281" s="62"/>
      <c r="AXP281" s="62"/>
      <c r="AXQ281" s="62"/>
      <c r="AXR281" s="62"/>
      <c r="AXS281" s="62"/>
      <c r="AXT281" s="62"/>
      <c r="AXU281" s="62"/>
      <c r="AXV281" s="62"/>
      <c r="AXW281" s="62"/>
      <c r="AXX281" s="62"/>
      <c r="AXY281" s="62"/>
      <c r="AXZ281" s="62"/>
      <c r="AYA281" s="62"/>
      <c r="AYB281" s="62"/>
      <c r="AYC281" s="62"/>
      <c r="AYD281" s="62"/>
      <c r="AYE281" s="62"/>
      <c r="AYF281" s="62"/>
      <c r="AYG281" s="62"/>
      <c r="AYH281" s="62"/>
      <c r="AYI281" s="62"/>
      <c r="AYJ281" s="62"/>
      <c r="AYK281" s="62"/>
      <c r="AYL281" s="62"/>
      <c r="AYM281" s="62"/>
      <c r="AYN281" s="62"/>
      <c r="AYO281" s="62"/>
      <c r="AYP281" s="62"/>
      <c r="AYQ281" s="62"/>
      <c r="AYR281" s="62"/>
      <c r="AYS281" s="62"/>
      <c r="AYT281" s="62"/>
      <c r="AYU281" s="62"/>
      <c r="AYV281" s="62"/>
      <c r="AYW281" s="62"/>
      <c r="AYX281" s="62"/>
      <c r="AYY281" s="62"/>
      <c r="AYZ281" s="62"/>
      <c r="AZA281" s="62"/>
      <c r="AZB281" s="62"/>
      <c r="AZC281" s="62"/>
      <c r="AZD281" s="62"/>
      <c r="AZE281" s="62"/>
      <c r="AZF281" s="62"/>
      <c r="AZG281" s="62"/>
      <c r="AZH281" s="62"/>
      <c r="AZI281" s="62"/>
      <c r="AZJ281" s="62"/>
      <c r="AZK281" s="62"/>
      <c r="AZL281" s="62"/>
      <c r="AZM281" s="62"/>
      <c r="AZN281" s="62"/>
      <c r="AZO281" s="62"/>
      <c r="AZP281" s="62"/>
      <c r="AZQ281" s="62"/>
      <c r="AZR281" s="62"/>
      <c r="AZS281" s="62"/>
      <c r="AZT281" s="62"/>
      <c r="AZU281" s="62"/>
      <c r="AZV281" s="62"/>
      <c r="AZW281" s="62"/>
      <c r="AZX281" s="62"/>
      <c r="AZY281" s="62"/>
      <c r="AZZ281" s="62"/>
      <c r="BAA281" s="62"/>
      <c r="BAB281" s="62"/>
      <c r="BAC281" s="62"/>
      <c r="BAD281" s="62"/>
      <c r="BAE281" s="62"/>
      <c r="BAF281" s="62"/>
      <c r="BAG281" s="62"/>
      <c r="BAH281" s="62"/>
      <c r="BAI281" s="62"/>
      <c r="BAJ281" s="62"/>
      <c r="BAK281" s="62"/>
      <c r="BAL281" s="62"/>
      <c r="BAM281" s="62"/>
      <c r="BAN281" s="62"/>
      <c r="BAO281" s="62"/>
      <c r="BAP281" s="62"/>
      <c r="BAQ281" s="62"/>
      <c r="BAR281" s="62"/>
      <c r="BAS281" s="62"/>
      <c r="BAT281" s="62"/>
      <c r="BAU281" s="62"/>
      <c r="BAV281" s="62"/>
      <c r="BAW281" s="62"/>
      <c r="BAX281" s="62"/>
      <c r="BAY281" s="62"/>
      <c r="BAZ281" s="62"/>
      <c r="BBA281" s="62"/>
      <c r="BBB281" s="62"/>
      <c r="BBC281" s="62"/>
      <c r="BBD281" s="62"/>
      <c r="BBE281" s="62"/>
      <c r="BBF281" s="62"/>
      <c r="BBG281" s="62"/>
      <c r="BBH281" s="62"/>
      <c r="BBI281" s="62"/>
      <c r="BBJ281" s="62"/>
      <c r="BBK281" s="62"/>
      <c r="BBL281" s="62"/>
      <c r="BBM281" s="62"/>
      <c r="BBN281" s="62"/>
      <c r="BBO281" s="62"/>
      <c r="BBP281" s="62"/>
      <c r="BBQ281" s="62"/>
      <c r="BBR281" s="62"/>
      <c r="BBS281" s="62"/>
      <c r="BBT281" s="62"/>
      <c r="BBU281" s="62"/>
      <c r="BBV281" s="62"/>
      <c r="BBW281" s="62"/>
      <c r="BBX281" s="62"/>
      <c r="BBY281" s="62"/>
      <c r="BBZ281" s="62"/>
      <c r="BCA281" s="62"/>
      <c r="BCB281" s="62"/>
      <c r="BCC281" s="62"/>
      <c r="BCD281" s="62"/>
      <c r="BCE281" s="62"/>
      <c r="BCF281" s="62"/>
      <c r="BCG281" s="62"/>
      <c r="BCH281" s="62"/>
      <c r="BCI281" s="62"/>
      <c r="BCJ281" s="62"/>
      <c r="BCK281" s="62"/>
      <c r="BCL281" s="62"/>
      <c r="BCM281" s="62"/>
      <c r="BCN281" s="62"/>
      <c r="BCO281" s="62"/>
      <c r="BCP281" s="62"/>
      <c r="BCQ281" s="62"/>
      <c r="BCR281" s="62"/>
      <c r="BCS281" s="62"/>
      <c r="BCT281" s="62"/>
      <c r="BCU281" s="62"/>
      <c r="BCV281" s="62"/>
      <c r="BCW281" s="62"/>
      <c r="BCX281" s="62"/>
      <c r="BCY281" s="62"/>
      <c r="BCZ281" s="62"/>
      <c r="BDA281" s="62"/>
      <c r="BDB281" s="62"/>
      <c r="BDC281" s="62"/>
      <c r="BDD281" s="62"/>
      <c r="BDE281" s="62"/>
      <c r="BDF281" s="62"/>
      <c r="BDG281" s="62"/>
      <c r="BDH281" s="62"/>
      <c r="BDI281" s="62"/>
      <c r="BDJ281" s="62"/>
      <c r="BDK281" s="62"/>
      <c r="BDL281" s="62"/>
      <c r="BDM281" s="62"/>
      <c r="BDN281" s="62"/>
      <c r="BDO281" s="62"/>
      <c r="BDP281" s="62"/>
      <c r="BDQ281" s="62"/>
      <c r="BDR281" s="62"/>
      <c r="BDS281" s="62"/>
      <c r="BDT281" s="62"/>
      <c r="BDU281" s="62"/>
      <c r="BDV281" s="62"/>
      <c r="BDW281" s="62"/>
      <c r="BDX281" s="62"/>
      <c r="BDY281" s="62"/>
      <c r="BDZ281" s="62"/>
      <c r="BEA281" s="62"/>
      <c r="BEB281" s="62"/>
      <c r="BEC281" s="62"/>
      <c r="BED281" s="62"/>
      <c r="BEE281" s="62"/>
      <c r="BEF281" s="62"/>
      <c r="BEG281" s="62"/>
      <c r="BEH281" s="62"/>
      <c r="BEI281" s="62"/>
      <c r="BEJ281" s="62"/>
      <c r="BEK281" s="62"/>
      <c r="BEL281" s="62"/>
      <c r="BEM281" s="62"/>
      <c r="BEN281" s="62"/>
      <c r="BEO281" s="62"/>
      <c r="BEP281" s="62"/>
      <c r="BEQ281" s="62"/>
      <c r="BER281" s="62"/>
      <c r="BES281" s="62"/>
      <c r="BET281" s="62"/>
      <c r="BEU281" s="62"/>
      <c r="BEV281" s="62"/>
      <c r="BEW281" s="62"/>
      <c r="BEX281" s="62"/>
      <c r="BEY281" s="62"/>
      <c r="BEZ281" s="62"/>
      <c r="BFA281" s="62"/>
      <c r="BFB281" s="62"/>
      <c r="BFC281" s="62"/>
      <c r="BFD281" s="62"/>
      <c r="BFE281" s="62"/>
      <c r="BFF281" s="62"/>
      <c r="BFG281" s="62"/>
      <c r="BFH281" s="62"/>
      <c r="BFI281" s="62"/>
      <c r="BFJ281" s="62"/>
      <c r="BFK281" s="62"/>
      <c r="BFL281" s="62"/>
      <c r="BFM281" s="62"/>
      <c r="BFN281" s="62"/>
      <c r="BFO281" s="62"/>
      <c r="BFP281" s="62"/>
      <c r="BFQ281" s="62"/>
      <c r="BFR281" s="62"/>
      <c r="BFS281" s="62"/>
      <c r="BFT281" s="62"/>
      <c r="BFU281" s="62"/>
      <c r="BFV281" s="62"/>
      <c r="BFW281" s="62"/>
      <c r="BFX281" s="62"/>
      <c r="BFY281" s="62"/>
      <c r="BFZ281" s="62"/>
      <c r="BGA281" s="62"/>
      <c r="BGB281" s="62"/>
      <c r="BGC281" s="62"/>
      <c r="BGD281" s="62"/>
      <c r="BGE281" s="62"/>
      <c r="BGF281" s="62"/>
      <c r="BGG281" s="62"/>
      <c r="BGH281" s="62"/>
      <c r="BGI281" s="62"/>
      <c r="BGJ281" s="62"/>
      <c r="BGK281" s="62"/>
      <c r="BGL281" s="62"/>
      <c r="BGM281" s="62"/>
      <c r="BGN281" s="62"/>
      <c r="BGO281" s="62"/>
      <c r="BGP281" s="62"/>
      <c r="BGQ281" s="62"/>
      <c r="BGR281" s="62"/>
      <c r="BGS281" s="62"/>
      <c r="BGT281" s="62"/>
      <c r="BGU281" s="62"/>
      <c r="BGV281" s="62"/>
      <c r="BGW281" s="62"/>
      <c r="BGX281" s="62"/>
      <c r="BGY281" s="62"/>
      <c r="BGZ281" s="62"/>
      <c r="BHA281" s="62"/>
      <c r="BHB281" s="62"/>
      <c r="BHC281" s="62"/>
      <c r="BHD281" s="62"/>
      <c r="BHE281" s="62"/>
      <c r="BHF281" s="62"/>
      <c r="BHG281" s="62"/>
      <c r="BHH281" s="62"/>
      <c r="BHI281" s="62"/>
      <c r="BHJ281" s="62"/>
      <c r="BHK281" s="62"/>
      <c r="BHL281" s="62"/>
      <c r="BHM281" s="62"/>
      <c r="BHN281" s="62"/>
      <c r="BHO281" s="62"/>
      <c r="BHP281" s="62"/>
      <c r="BHQ281" s="62"/>
      <c r="BHR281" s="62"/>
      <c r="BHS281" s="62"/>
      <c r="BHT281" s="62"/>
      <c r="BHU281" s="62"/>
      <c r="BHV281" s="62"/>
      <c r="BHW281" s="62"/>
      <c r="BHX281" s="62"/>
      <c r="BHY281" s="62"/>
      <c r="BHZ281" s="62"/>
      <c r="BIA281" s="62"/>
      <c r="BIB281" s="62"/>
      <c r="BIC281" s="62"/>
      <c r="BID281" s="62"/>
      <c r="BIE281" s="62"/>
      <c r="BIF281" s="62"/>
      <c r="BIG281" s="62"/>
      <c r="BIH281" s="62"/>
      <c r="BII281" s="62"/>
      <c r="BIJ281" s="62"/>
      <c r="BIK281" s="62"/>
      <c r="BIL281" s="62"/>
      <c r="BIM281" s="62"/>
      <c r="BIN281" s="62"/>
      <c r="BIO281" s="62"/>
      <c r="BIP281" s="62"/>
      <c r="BIQ281" s="62"/>
      <c r="BIR281" s="62"/>
      <c r="BIS281" s="62"/>
      <c r="BIT281" s="62"/>
      <c r="BIU281" s="62"/>
      <c r="BIV281" s="62"/>
      <c r="BIW281" s="62"/>
      <c r="BIX281" s="62"/>
      <c r="BIY281" s="62"/>
      <c r="BIZ281" s="62"/>
      <c r="BJA281" s="62"/>
      <c r="BJB281" s="62"/>
      <c r="BJC281" s="62"/>
      <c r="BJD281" s="62"/>
      <c r="BJE281" s="62"/>
      <c r="BJF281" s="62"/>
      <c r="BJG281" s="62"/>
      <c r="BJH281" s="62"/>
      <c r="BJI281" s="62"/>
      <c r="BJJ281" s="62"/>
      <c r="BJK281" s="62"/>
      <c r="BJL281" s="62"/>
      <c r="BJM281" s="62"/>
      <c r="BJN281" s="62"/>
      <c r="BJO281" s="62"/>
      <c r="BJP281" s="62"/>
      <c r="BJQ281" s="62"/>
      <c r="BJR281" s="62"/>
      <c r="BJS281" s="62"/>
      <c r="BJT281" s="62"/>
      <c r="BJU281" s="62"/>
      <c r="BJV281" s="62"/>
      <c r="BJW281" s="62"/>
      <c r="BJX281" s="62"/>
      <c r="BJY281" s="62"/>
      <c r="BJZ281" s="62"/>
      <c r="BKA281" s="62"/>
      <c r="BKB281" s="62"/>
      <c r="BKC281" s="62"/>
      <c r="BKD281" s="62"/>
      <c r="BKE281" s="62"/>
      <c r="BKF281" s="62"/>
      <c r="BKG281" s="62"/>
      <c r="BKH281" s="62"/>
      <c r="BKI281" s="62"/>
      <c r="BKJ281" s="62"/>
      <c r="BKK281" s="62"/>
      <c r="BKL281" s="62"/>
      <c r="BKM281" s="62"/>
      <c r="BKN281" s="62"/>
      <c r="BKO281" s="62"/>
      <c r="BKP281" s="62"/>
      <c r="BKQ281" s="62"/>
      <c r="BKR281" s="62"/>
      <c r="BKS281" s="62"/>
      <c r="BKT281" s="62"/>
      <c r="BKU281" s="62"/>
      <c r="BKV281" s="62"/>
      <c r="BKW281" s="62"/>
      <c r="BKX281" s="62"/>
      <c r="BKY281" s="62"/>
      <c r="BKZ281" s="62"/>
      <c r="BLA281" s="62"/>
      <c r="BLB281" s="62"/>
      <c r="BLC281" s="62"/>
      <c r="BLD281" s="62"/>
      <c r="BLE281" s="62"/>
      <c r="BLF281" s="62"/>
      <c r="BLG281" s="62"/>
      <c r="BLH281" s="62"/>
      <c r="BLI281" s="62"/>
      <c r="BLJ281" s="62"/>
      <c r="BLK281" s="62"/>
      <c r="BLL281" s="62"/>
      <c r="BLM281" s="62"/>
      <c r="BLN281" s="62"/>
      <c r="BLO281" s="62"/>
      <c r="BLP281" s="62"/>
      <c r="BLQ281" s="62"/>
      <c r="BLR281" s="62"/>
      <c r="BLS281" s="62"/>
      <c r="BLT281" s="62"/>
      <c r="BLU281" s="62"/>
      <c r="BLV281" s="62"/>
      <c r="BLW281" s="62"/>
      <c r="BLX281" s="62"/>
      <c r="BLY281" s="62"/>
      <c r="BLZ281" s="62"/>
      <c r="BMA281" s="62"/>
      <c r="BMB281" s="62"/>
      <c r="BMC281" s="62"/>
      <c r="BMD281" s="62"/>
      <c r="BME281" s="62"/>
      <c r="BMF281" s="62"/>
      <c r="BMG281" s="62"/>
      <c r="BMH281" s="62"/>
      <c r="BMI281" s="62"/>
      <c r="BMJ281" s="62"/>
      <c r="BMK281" s="62"/>
      <c r="BML281" s="62"/>
      <c r="BMM281" s="62"/>
      <c r="BMN281" s="62"/>
      <c r="BMO281" s="62"/>
      <c r="BMP281" s="62"/>
      <c r="BMQ281" s="62"/>
      <c r="BMR281" s="62"/>
      <c r="BMS281" s="62"/>
      <c r="BMT281" s="62"/>
      <c r="BMU281" s="62"/>
      <c r="BMV281" s="62"/>
      <c r="BMW281" s="62"/>
      <c r="BMX281" s="62"/>
      <c r="BMY281" s="62"/>
      <c r="BMZ281" s="62"/>
      <c r="BNA281" s="62"/>
      <c r="BNB281" s="62"/>
      <c r="BNC281" s="62"/>
      <c r="BND281" s="62"/>
      <c r="BNE281" s="62"/>
      <c r="BNF281" s="62"/>
      <c r="BNG281" s="62"/>
      <c r="BNH281" s="62"/>
      <c r="BNI281" s="62"/>
      <c r="BNJ281" s="62"/>
      <c r="BNK281" s="62"/>
      <c r="BNL281" s="62"/>
      <c r="BNM281" s="62"/>
      <c r="BNN281" s="62"/>
      <c r="BNO281" s="62"/>
      <c r="BNP281" s="62"/>
      <c r="BNQ281" s="62"/>
      <c r="BNR281" s="62"/>
      <c r="BNS281" s="62"/>
      <c r="BNT281" s="62"/>
      <c r="BNU281" s="62"/>
      <c r="BNV281" s="62"/>
      <c r="BNW281" s="62"/>
      <c r="BNX281" s="62"/>
      <c r="BNY281" s="62"/>
      <c r="BNZ281" s="62"/>
      <c r="BOA281" s="62"/>
      <c r="BOB281" s="62"/>
      <c r="BOC281" s="62"/>
      <c r="BOD281" s="62"/>
      <c r="BOE281" s="62"/>
      <c r="BOF281" s="62"/>
      <c r="BOG281" s="62"/>
      <c r="BOH281" s="62"/>
      <c r="BOI281" s="62"/>
      <c r="BOJ281" s="62"/>
      <c r="BOK281" s="62"/>
      <c r="BOL281" s="62"/>
      <c r="BOM281" s="62"/>
      <c r="BON281" s="62"/>
      <c r="BOO281" s="62"/>
      <c r="BOP281" s="62"/>
      <c r="BOQ281" s="62"/>
      <c r="BOR281" s="62"/>
      <c r="BOS281" s="62"/>
      <c r="BOT281" s="62"/>
      <c r="BOU281" s="62"/>
      <c r="BOV281" s="62"/>
      <c r="BOW281" s="62"/>
      <c r="BOX281" s="62"/>
      <c r="BOY281" s="62"/>
      <c r="BOZ281" s="62"/>
      <c r="BPA281" s="62"/>
      <c r="BPB281" s="62"/>
      <c r="BPC281" s="62"/>
      <c r="BPD281" s="62"/>
      <c r="BPE281" s="62"/>
      <c r="BPF281" s="62"/>
      <c r="BPG281" s="62"/>
      <c r="BPH281" s="62"/>
      <c r="BPI281" s="62"/>
      <c r="BPJ281" s="62"/>
      <c r="BPK281" s="62"/>
      <c r="BPL281" s="62"/>
      <c r="BPM281" s="62"/>
      <c r="BPN281" s="62"/>
      <c r="BPO281" s="62"/>
      <c r="BPP281" s="62"/>
      <c r="BPQ281" s="62"/>
      <c r="BPR281" s="62"/>
      <c r="BPS281" s="62"/>
      <c r="BPT281" s="62"/>
      <c r="BPU281" s="62"/>
      <c r="BPV281" s="62"/>
      <c r="BPW281" s="62"/>
      <c r="BPX281" s="62"/>
      <c r="BPY281" s="62"/>
      <c r="BPZ281" s="62"/>
      <c r="BQA281" s="62"/>
      <c r="BQB281" s="62"/>
      <c r="BQC281" s="62"/>
      <c r="BQD281" s="62"/>
      <c r="BQE281" s="62"/>
      <c r="BQF281" s="62"/>
      <c r="BQG281" s="62"/>
      <c r="BQH281" s="62"/>
      <c r="BQI281" s="62"/>
      <c r="BQJ281" s="62"/>
      <c r="BQK281" s="62"/>
      <c r="BQL281" s="62"/>
      <c r="BQM281" s="62"/>
      <c r="BQN281" s="62"/>
      <c r="BQO281" s="62"/>
      <c r="BQP281" s="62"/>
      <c r="BQQ281" s="62"/>
      <c r="BQR281" s="62"/>
      <c r="BQS281" s="62"/>
      <c r="BQT281" s="62"/>
      <c r="BQU281" s="62"/>
      <c r="BQV281" s="62"/>
      <c r="BQW281" s="62"/>
      <c r="BQX281" s="62"/>
      <c r="BQY281" s="62"/>
      <c r="BQZ281" s="62"/>
      <c r="BRA281" s="62"/>
      <c r="BRB281" s="62"/>
      <c r="BRC281" s="62"/>
      <c r="BRD281" s="62"/>
      <c r="BRE281" s="62"/>
      <c r="BRF281" s="62"/>
      <c r="BRG281" s="62"/>
      <c r="BRH281" s="62"/>
      <c r="BRI281" s="62"/>
      <c r="BRJ281" s="62"/>
      <c r="BRK281" s="62"/>
      <c r="BRL281" s="62"/>
      <c r="BRM281" s="62"/>
      <c r="BRN281" s="62"/>
      <c r="BRO281" s="62"/>
      <c r="BRP281" s="62"/>
      <c r="BRQ281" s="62"/>
      <c r="BRR281" s="62"/>
      <c r="BRS281" s="62"/>
      <c r="BRT281" s="62"/>
      <c r="BRU281" s="62"/>
      <c r="BRV281" s="62"/>
      <c r="BRW281" s="62"/>
      <c r="BRX281" s="62"/>
      <c r="BRY281" s="62"/>
      <c r="BRZ281" s="62"/>
      <c r="BSA281" s="62"/>
      <c r="BSB281" s="62"/>
      <c r="BSC281" s="62"/>
      <c r="BSD281" s="62"/>
      <c r="BSE281" s="62"/>
      <c r="BSF281" s="62"/>
      <c r="BSG281" s="62"/>
      <c r="BSH281" s="62"/>
      <c r="BSI281" s="62"/>
      <c r="BSJ281" s="62"/>
      <c r="BSK281" s="62"/>
      <c r="BSL281" s="62"/>
      <c r="BSM281" s="62"/>
      <c r="BSN281" s="62"/>
      <c r="BSO281" s="62"/>
      <c r="BSP281" s="62"/>
      <c r="BSQ281" s="62"/>
      <c r="BSR281" s="62"/>
      <c r="BSS281" s="62"/>
      <c r="BST281" s="62"/>
      <c r="BSU281" s="62"/>
      <c r="BSV281" s="62"/>
      <c r="BSW281" s="62"/>
      <c r="BSX281" s="62"/>
      <c r="BSY281" s="62"/>
      <c r="BSZ281" s="62"/>
      <c r="BTA281" s="62"/>
      <c r="BTB281" s="62"/>
      <c r="BTC281" s="62"/>
      <c r="BTD281" s="62"/>
      <c r="BTE281" s="62"/>
      <c r="BTF281" s="62"/>
      <c r="BTG281" s="62"/>
      <c r="BTH281" s="62"/>
      <c r="BTI281" s="62"/>
      <c r="BTJ281" s="62"/>
      <c r="BTK281" s="62"/>
      <c r="BTL281" s="62"/>
      <c r="BTM281" s="62"/>
      <c r="BTN281" s="62"/>
      <c r="BTO281" s="62"/>
      <c r="BTP281" s="62"/>
      <c r="BTQ281" s="62"/>
      <c r="BTR281" s="62"/>
      <c r="BTS281" s="62"/>
      <c r="BTT281" s="62"/>
      <c r="BTU281" s="62"/>
      <c r="BTV281" s="62"/>
      <c r="BTW281" s="62"/>
      <c r="BTX281" s="62"/>
      <c r="BTY281" s="62"/>
      <c r="BTZ281" s="62"/>
      <c r="BUA281" s="62"/>
      <c r="BUB281" s="62"/>
      <c r="BUC281" s="62"/>
      <c r="BUD281" s="62"/>
      <c r="BUE281" s="62"/>
      <c r="BUF281" s="62"/>
      <c r="BUG281" s="62"/>
      <c r="BUH281" s="62"/>
      <c r="BUI281" s="62"/>
      <c r="BUJ281" s="62"/>
      <c r="BUK281" s="62"/>
      <c r="BUL281" s="62"/>
      <c r="BUM281" s="62"/>
      <c r="BUN281" s="62"/>
      <c r="BUO281" s="62"/>
      <c r="BUP281" s="62"/>
      <c r="BUQ281" s="62"/>
      <c r="BUR281" s="62"/>
      <c r="BUS281" s="62"/>
      <c r="BUT281" s="62"/>
      <c r="BUU281" s="62"/>
      <c r="BUV281" s="62"/>
      <c r="BUW281" s="62"/>
      <c r="BUX281" s="62"/>
      <c r="BUY281" s="62"/>
      <c r="BUZ281" s="62"/>
      <c r="BVA281" s="62"/>
      <c r="BVB281" s="62"/>
      <c r="BVC281" s="62"/>
      <c r="BVD281" s="62"/>
      <c r="BVE281" s="62"/>
      <c r="BVF281" s="62"/>
      <c r="BVG281" s="62"/>
      <c r="BVH281" s="62"/>
      <c r="BVI281" s="62"/>
      <c r="BVJ281" s="62"/>
      <c r="BVK281" s="62"/>
      <c r="BVL281" s="62"/>
      <c r="BVM281" s="62"/>
      <c r="BVN281" s="62"/>
      <c r="BVO281" s="62"/>
      <c r="BVP281" s="62"/>
      <c r="BVQ281" s="62"/>
      <c r="BVR281" s="62"/>
      <c r="BVS281" s="62"/>
      <c r="BVT281" s="62"/>
      <c r="BVU281" s="62"/>
      <c r="BVV281" s="62"/>
      <c r="BVW281" s="62"/>
      <c r="BVX281" s="62"/>
      <c r="BVY281" s="62"/>
      <c r="BVZ281" s="62"/>
      <c r="BWA281" s="62"/>
      <c r="BWB281" s="62"/>
      <c r="BWC281" s="62"/>
      <c r="BWD281" s="62"/>
      <c r="BWE281" s="62"/>
      <c r="BWF281" s="62"/>
      <c r="BWG281" s="62"/>
      <c r="BWH281" s="62"/>
      <c r="BWI281" s="62"/>
      <c r="BWJ281" s="62"/>
      <c r="BWK281" s="62"/>
      <c r="BWL281" s="62"/>
      <c r="BWM281" s="62"/>
      <c r="BWN281" s="62"/>
      <c r="BWO281" s="62"/>
      <c r="BWP281" s="62"/>
      <c r="BWQ281" s="62"/>
      <c r="BWR281" s="62"/>
      <c r="BWS281" s="62"/>
      <c r="BWT281" s="62"/>
      <c r="BWU281" s="62"/>
      <c r="BWV281" s="62"/>
      <c r="BWW281" s="62"/>
      <c r="BWX281" s="62"/>
      <c r="BWY281" s="62"/>
      <c r="BWZ281" s="62"/>
      <c r="BXA281" s="62"/>
      <c r="BXB281" s="62"/>
      <c r="BXC281" s="62"/>
      <c r="BXD281" s="62"/>
      <c r="BXE281" s="62"/>
      <c r="BXF281" s="62"/>
      <c r="BXG281" s="62"/>
      <c r="BXH281" s="62"/>
      <c r="BXI281" s="62"/>
      <c r="BXJ281" s="62"/>
      <c r="BXK281" s="62"/>
      <c r="BXL281" s="62"/>
      <c r="BXM281" s="62"/>
      <c r="BXN281" s="62"/>
      <c r="BXO281" s="62"/>
      <c r="BXP281" s="62"/>
      <c r="BXQ281" s="62"/>
      <c r="BXR281" s="62"/>
      <c r="BXS281" s="62"/>
      <c r="BXT281" s="62"/>
      <c r="BXU281" s="62"/>
      <c r="BXV281" s="62"/>
      <c r="BXW281" s="62"/>
      <c r="BXX281" s="62"/>
      <c r="BXY281" s="62"/>
      <c r="BXZ281" s="62"/>
      <c r="BYA281" s="62"/>
      <c r="BYB281" s="62"/>
      <c r="BYC281" s="62"/>
      <c r="BYD281" s="62"/>
      <c r="BYE281" s="62"/>
      <c r="BYF281" s="62"/>
      <c r="BYG281" s="62"/>
      <c r="BYH281" s="62"/>
      <c r="BYI281" s="62"/>
      <c r="BYJ281" s="62"/>
      <c r="BYK281" s="62"/>
      <c r="BYL281" s="62"/>
      <c r="BYM281" s="62"/>
      <c r="BYN281" s="62"/>
      <c r="BYO281" s="62"/>
      <c r="BYP281" s="62"/>
      <c r="BYQ281" s="62"/>
      <c r="BYR281" s="62"/>
      <c r="BYS281" s="62"/>
      <c r="BYT281" s="62"/>
      <c r="BYU281" s="62"/>
      <c r="BYV281" s="62"/>
      <c r="BYW281" s="62"/>
      <c r="BYX281" s="62"/>
      <c r="BYY281" s="62"/>
      <c r="BYZ281" s="62"/>
      <c r="BZA281" s="62"/>
      <c r="BZB281" s="62"/>
      <c r="BZC281" s="62"/>
      <c r="BZD281" s="62"/>
      <c r="BZE281" s="62"/>
      <c r="BZF281" s="62"/>
      <c r="BZG281" s="62"/>
      <c r="BZH281" s="62"/>
      <c r="BZI281" s="62"/>
      <c r="BZJ281" s="62"/>
      <c r="BZK281" s="62"/>
      <c r="BZL281" s="62"/>
      <c r="BZM281" s="62"/>
      <c r="BZN281" s="62"/>
      <c r="BZO281" s="62"/>
      <c r="BZP281" s="62"/>
      <c r="BZQ281" s="62"/>
      <c r="BZR281" s="62"/>
      <c r="BZS281" s="62"/>
      <c r="BZT281" s="62"/>
      <c r="BZU281" s="62"/>
      <c r="BZV281" s="62"/>
      <c r="BZW281" s="62"/>
      <c r="BZX281" s="62"/>
      <c r="BZY281" s="62"/>
      <c r="BZZ281" s="62"/>
      <c r="CAA281" s="62"/>
      <c r="CAB281" s="62"/>
      <c r="CAC281" s="62"/>
      <c r="CAD281" s="62"/>
      <c r="CAE281" s="62"/>
      <c r="CAF281" s="62"/>
      <c r="CAG281" s="62"/>
      <c r="CAH281" s="62"/>
      <c r="CAI281" s="62"/>
      <c r="CAJ281" s="62"/>
      <c r="CAK281" s="62"/>
      <c r="CAL281" s="62"/>
      <c r="CAM281" s="62"/>
      <c r="CAN281" s="62"/>
      <c r="CAO281" s="62"/>
      <c r="CAP281" s="62"/>
      <c r="CAQ281" s="62"/>
      <c r="CAR281" s="62"/>
      <c r="CAS281" s="62"/>
      <c r="CAT281" s="62"/>
      <c r="CAU281" s="62"/>
      <c r="CAV281" s="62"/>
      <c r="CAW281" s="62"/>
      <c r="CAX281" s="62"/>
      <c r="CAY281" s="62"/>
      <c r="CAZ281" s="62"/>
      <c r="CBA281" s="62"/>
      <c r="CBB281" s="62"/>
      <c r="CBC281" s="62"/>
      <c r="CBD281" s="62"/>
      <c r="CBE281" s="62"/>
      <c r="CBF281" s="62"/>
      <c r="CBG281" s="62"/>
      <c r="CBH281" s="62"/>
      <c r="CBI281" s="62"/>
      <c r="CBJ281" s="62"/>
      <c r="CBK281" s="62"/>
      <c r="CBL281" s="62"/>
      <c r="CBM281" s="62"/>
      <c r="CBN281" s="62"/>
      <c r="CBO281" s="62"/>
      <c r="CBP281" s="62"/>
      <c r="CBQ281" s="62"/>
      <c r="CBR281" s="62"/>
      <c r="CBS281" s="62"/>
      <c r="CBT281" s="62"/>
      <c r="CBU281" s="62"/>
      <c r="CBV281" s="62"/>
      <c r="CBW281" s="62"/>
      <c r="CBX281" s="62"/>
      <c r="CBY281" s="62"/>
      <c r="CBZ281" s="62"/>
      <c r="CCA281" s="62"/>
      <c r="CCB281" s="62"/>
      <c r="CCC281" s="62"/>
      <c r="CCD281" s="62"/>
      <c r="CCE281" s="62"/>
      <c r="CCF281" s="62"/>
      <c r="CCG281" s="62"/>
      <c r="CCH281" s="62"/>
      <c r="CCI281" s="62"/>
      <c r="CCJ281" s="62"/>
      <c r="CCK281" s="62"/>
      <c r="CCL281" s="62"/>
      <c r="CCM281" s="62"/>
      <c r="CCN281" s="62"/>
      <c r="CCO281" s="62"/>
      <c r="CCP281" s="62"/>
      <c r="CCQ281" s="62"/>
      <c r="CCR281" s="62"/>
      <c r="CCS281" s="62"/>
      <c r="CCT281" s="62"/>
      <c r="CCU281" s="62"/>
      <c r="CCV281" s="62"/>
      <c r="CCW281" s="62"/>
      <c r="CCX281" s="62"/>
      <c r="CCY281" s="62"/>
      <c r="CCZ281" s="62"/>
      <c r="CDA281" s="62"/>
      <c r="CDB281" s="62"/>
      <c r="CDC281" s="62"/>
      <c r="CDD281" s="62"/>
      <c r="CDE281" s="62"/>
      <c r="CDF281" s="62"/>
      <c r="CDG281" s="62"/>
      <c r="CDH281" s="62"/>
      <c r="CDI281" s="62"/>
      <c r="CDJ281" s="62"/>
      <c r="CDK281" s="62"/>
      <c r="CDL281" s="62"/>
      <c r="CDM281" s="62"/>
      <c r="CDN281" s="62"/>
      <c r="CDO281" s="62"/>
      <c r="CDP281" s="62"/>
      <c r="CDQ281" s="62"/>
      <c r="CDR281" s="62"/>
      <c r="CDS281" s="62"/>
      <c r="CDT281" s="62"/>
      <c r="CDU281" s="62"/>
      <c r="CDV281" s="62"/>
      <c r="CDW281" s="62"/>
      <c r="CDX281" s="62"/>
      <c r="CDY281" s="62"/>
      <c r="CDZ281" s="62"/>
      <c r="CEA281" s="62"/>
      <c r="CEB281" s="62"/>
      <c r="CEC281" s="62"/>
      <c r="CED281" s="62"/>
      <c r="CEE281" s="62"/>
      <c r="CEF281" s="62"/>
      <c r="CEG281" s="62"/>
      <c r="CEH281" s="62"/>
      <c r="CEI281" s="62"/>
      <c r="CEJ281" s="62"/>
      <c r="CEK281" s="62"/>
      <c r="CEL281" s="62"/>
      <c r="CEM281" s="62"/>
      <c r="CEN281" s="62"/>
      <c r="CEO281" s="62"/>
      <c r="CEP281" s="62"/>
      <c r="CEQ281" s="62"/>
      <c r="CER281" s="62"/>
      <c r="CES281" s="62"/>
      <c r="CET281" s="62"/>
      <c r="CEU281" s="62"/>
      <c r="CEV281" s="62"/>
      <c r="CEW281" s="62"/>
      <c r="CEX281" s="62"/>
      <c r="CEY281" s="62"/>
      <c r="CEZ281" s="62"/>
      <c r="CFA281" s="62"/>
      <c r="CFB281" s="62"/>
      <c r="CFC281" s="62"/>
      <c r="CFD281" s="62"/>
      <c r="CFE281" s="62"/>
      <c r="CFF281" s="62"/>
      <c r="CFG281" s="62"/>
      <c r="CFH281" s="62"/>
      <c r="CFI281" s="62"/>
      <c r="CFJ281" s="62"/>
      <c r="CFK281" s="62"/>
      <c r="CFL281" s="62"/>
      <c r="CFM281" s="62"/>
      <c r="CFN281" s="62"/>
      <c r="CFO281" s="62"/>
      <c r="CFP281" s="62"/>
      <c r="CFQ281" s="62"/>
      <c r="CFR281" s="62"/>
      <c r="CFS281" s="62"/>
      <c r="CFT281" s="62"/>
      <c r="CFU281" s="62"/>
      <c r="CFV281" s="62"/>
      <c r="CFW281" s="62"/>
      <c r="CFX281" s="62"/>
      <c r="CFY281" s="62"/>
      <c r="CFZ281" s="62"/>
      <c r="CGA281" s="62"/>
      <c r="CGB281" s="62"/>
      <c r="CGC281" s="62"/>
      <c r="CGD281" s="62"/>
      <c r="CGE281" s="62"/>
      <c r="CGF281" s="62"/>
      <c r="CGG281" s="62"/>
      <c r="CGH281" s="62"/>
      <c r="CGI281" s="62"/>
      <c r="CGJ281" s="62"/>
      <c r="CGK281" s="62"/>
      <c r="CGL281" s="62"/>
      <c r="CGM281" s="62"/>
      <c r="CGN281" s="62"/>
      <c r="CGO281" s="62"/>
      <c r="CGP281" s="62"/>
      <c r="CGQ281" s="62"/>
      <c r="CGR281" s="62"/>
      <c r="CGS281" s="62"/>
      <c r="CGT281" s="62"/>
      <c r="CGU281" s="62"/>
      <c r="CGV281" s="62"/>
      <c r="CGW281" s="62"/>
      <c r="CGX281" s="62"/>
      <c r="CGY281" s="62"/>
      <c r="CGZ281" s="62"/>
      <c r="CHA281" s="62"/>
      <c r="CHB281" s="62"/>
      <c r="CHC281" s="62"/>
      <c r="CHD281" s="62"/>
      <c r="CHE281" s="62"/>
      <c r="CHF281" s="62"/>
      <c r="CHG281" s="62"/>
      <c r="CHH281" s="62"/>
      <c r="CHI281" s="62"/>
      <c r="CHJ281" s="62"/>
      <c r="CHK281" s="62"/>
      <c r="CHL281" s="62"/>
      <c r="CHM281" s="62"/>
      <c r="CHN281" s="62"/>
      <c r="CHO281" s="62"/>
      <c r="CHP281" s="62"/>
      <c r="CHQ281" s="62"/>
      <c r="CHR281" s="62"/>
      <c r="CHS281" s="62"/>
      <c r="CHT281" s="62"/>
      <c r="CHU281" s="62"/>
      <c r="CHV281" s="62"/>
      <c r="CHW281" s="62"/>
      <c r="CHX281" s="62"/>
      <c r="CHY281" s="62"/>
      <c r="CHZ281" s="62"/>
      <c r="CIA281" s="62"/>
      <c r="CIB281" s="62"/>
      <c r="CIC281" s="62"/>
      <c r="CID281" s="62"/>
      <c r="CIE281" s="62"/>
      <c r="CIF281" s="62"/>
      <c r="CIG281" s="62"/>
      <c r="CIH281" s="62"/>
      <c r="CII281" s="62"/>
      <c r="CIJ281" s="62"/>
      <c r="CIK281" s="62"/>
      <c r="CIL281" s="62"/>
      <c r="CIM281" s="62"/>
      <c r="CIN281" s="62"/>
      <c r="CIO281" s="62"/>
      <c r="CIP281" s="62"/>
      <c r="CIQ281" s="62"/>
      <c r="CIR281" s="62"/>
      <c r="CIS281" s="62"/>
      <c r="CIT281" s="62"/>
      <c r="CIU281" s="62"/>
      <c r="CIV281" s="62"/>
      <c r="CIW281" s="62"/>
      <c r="CIX281" s="62"/>
      <c r="CIY281" s="62"/>
      <c r="CIZ281" s="62"/>
      <c r="CJA281" s="62"/>
      <c r="CJB281" s="62"/>
      <c r="CJC281" s="62"/>
      <c r="CJD281" s="62"/>
      <c r="CJE281" s="62"/>
      <c r="CJF281" s="62"/>
      <c r="CJG281" s="62"/>
      <c r="CJH281" s="62"/>
      <c r="CJI281" s="62"/>
      <c r="CJJ281" s="62"/>
      <c r="CJK281" s="62"/>
      <c r="CJL281" s="62"/>
      <c r="CJM281" s="62"/>
      <c r="CJN281" s="62"/>
      <c r="CJO281" s="62"/>
      <c r="CJP281" s="62"/>
      <c r="CJQ281" s="62"/>
      <c r="CJR281" s="62"/>
      <c r="CJS281" s="62"/>
      <c r="CJT281" s="62"/>
      <c r="CJU281" s="62"/>
      <c r="CJV281" s="62"/>
      <c r="CJW281" s="62"/>
      <c r="CJX281" s="62"/>
      <c r="CJY281" s="62"/>
      <c r="CJZ281" s="62"/>
      <c r="CKA281" s="62"/>
      <c r="CKB281" s="62"/>
      <c r="CKC281" s="62"/>
      <c r="CKD281" s="62"/>
      <c r="CKE281" s="62"/>
      <c r="CKF281" s="62"/>
      <c r="CKG281" s="62"/>
      <c r="CKH281" s="62"/>
      <c r="CKI281" s="62"/>
      <c r="CKJ281" s="62"/>
      <c r="CKK281" s="62"/>
      <c r="CKL281" s="62"/>
      <c r="CKM281" s="62"/>
      <c r="CKN281" s="62"/>
      <c r="CKO281" s="62"/>
      <c r="CKP281" s="62"/>
      <c r="CKQ281" s="62"/>
      <c r="CKR281" s="62"/>
      <c r="CKS281" s="62"/>
      <c r="CKT281" s="62"/>
      <c r="CKU281" s="62"/>
      <c r="CKV281" s="62"/>
      <c r="CKW281" s="62"/>
      <c r="CKX281" s="62"/>
      <c r="CKY281" s="62"/>
      <c r="CKZ281" s="62"/>
      <c r="CLA281" s="62"/>
      <c r="CLB281" s="62"/>
      <c r="CLC281" s="62"/>
      <c r="CLD281" s="62"/>
      <c r="CLE281" s="62"/>
      <c r="CLF281" s="62"/>
      <c r="CLG281" s="62"/>
      <c r="CLH281" s="62"/>
      <c r="CLI281" s="62"/>
      <c r="CLJ281" s="62"/>
      <c r="CLK281" s="62"/>
      <c r="CLL281" s="62"/>
      <c r="CLM281" s="62"/>
      <c r="CLN281" s="62"/>
      <c r="CLO281" s="62"/>
      <c r="CLP281" s="62"/>
      <c r="CLQ281" s="62"/>
      <c r="CLR281" s="62"/>
      <c r="CLS281" s="62"/>
      <c r="CLT281" s="62"/>
      <c r="CLU281" s="62"/>
      <c r="CLV281" s="62"/>
      <c r="CLW281" s="62"/>
      <c r="CLX281" s="62"/>
      <c r="CLY281" s="62"/>
      <c r="CLZ281" s="62"/>
      <c r="CMA281" s="62"/>
      <c r="CMB281" s="62"/>
      <c r="CMC281" s="62"/>
      <c r="CMD281" s="62"/>
      <c r="CME281" s="62"/>
      <c r="CMF281" s="62"/>
      <c r="CMG281" s="62"/>
      <c r="CMH281" s="62"/>
      <c r="CMI281" s="62"/>
      <c r="CMJ281" s="62"/>
      <c r="CMK281" s="62"/>
      <c r="CML281" s="62"/>
      <c r="CMM281" s="62"/>
      <c r="CMN281" s="62"/>
      <c r="CMO281" s="62"/>
      <c r="CMP281" s="62"/>
      <c r="CMQ281" s="62"/>
      <c r="CMR281" s="62"/>
      <c r="CMS281" s="62"/>
      <c r="CMT281" s="62"/>
      <c r="CMU281" s="62"/>
      <c r="CMV281" s="62"/>
      <c r="CMW281" s="62"/>
      <c r="CMX281" s="62"/>
      <c r="CMY281" s="62"/>
      <c r="CMZ281" s="62"/>
      <c r="CNA281" s="62"/>
      <c r="CNB281" s="62"/>
      <c r="CNC281" s="62"/>
      <c r="CND281" s="62"/>
      <c r="CNE281" s="62"/>
      <c r="CNF281" s="62"/>
      <c r="CNG281" s="62"/>
      <c r="CNH281" s="62"/>
      <c r="CNI281" s="62"/>
      <c r="CNJ281" s="62"/>
      <c r="CNK281" s="62"/>
      <c r="CNL281" s="62"/>
      <c r="CNM281" s="62"/>
      <c r="CNN281" s="62"/>
      <c r="CNO281" s="62"/>
      <c r="CNP281" s="62"/>
      <c r="CNQ281" s="62"/>
      <c r="CNR281" s="62"/>
      <c r="CNS281" s="62"/>
      <c r="CNT281" s="62"/>
      <c r="CNU281" s="62"/>
      <c r="CNV281" s="62"/>
      <c r="CNW281" s="62"/>
      <c r="CNX281" s="62"/>
      <c r="CNY281" s="62"/>
      <c r="CNZ281" s="62"/>
      <c r="COA281" s="62"/>
      <c r="COB281" s="62"/>
      <c r="COC281" s="62"/>
      <c r="COD281" s="62"/>
      <c r="COE281" s="62"/>
      <c r="COF281" s="62"/>
      <c r="COG281" s="62"/>
      <c r="COH281" s="62"/>
      <c r="COI281" s="62"/>
      <c r="COJ281" s="62"/>
      <c r="COK281" s="62"/>
      <c r="COL281" s="62"/>
      <c r="COM281" s="62"/>
      <c r="CON281" s="62"/>
      <c r="COO281" s="62"/>
      <c r="COP281" s="62"/>
      <c r="COQ281" s="62"/>
      <c r="COR281" s="62"/>
      <c r="COS281" s="62"/>
      <c r="COT281" s="62"/>
      <c r="COU281" s="62"/>
      <c r="COV281" s="62"/>
      <c r="COW281" s="62"/>
      <c r="COX281" s="62"/>
      <c r="COY281" s="62"/>
      <c r="COZ281" s="62"/>
      <c r="CPA281" s="62"/>
      <c r="CPB281" s="62"/>
      <c r="CPC281" s="62"/>
      <c r="CPD281" s="62"/>
      <c r="CPE281" s="62"/>
      <c r="CPF281" s="62"/>
      <c r="CPG281" s="62"/>
      <c r="CPH281" s="62"/>
      <c r="CPI281" s="62"/>
      <c r="CPJ281" s="62"/>
      <c r="CPK281" s="62"/>
      <c r="CPL281" s="62"/>
      <c r="CPM281" s="62"/>
      <c r="CPN281" s="62"/>
      <c r="CPO281" s="62"/>
      <c r="CPP281" s="62"/>
      <c r="CPQ281" s="62"/>
      <c r="CPR281" s="62"/>
      <c r="CPS281" s="62"/>
      <c r="CPT281" s="62"/>
      <c r="CPU281" s="62"/>
      <c r="CPV281" s="62"/>
      <c r="CPW281" s="62"/>
      <c r="CPX281" s="62"/>
      <c r="CPY281" s="62"/>
      <c r="CPZ281" s="62"/>
      <c r="CQA281" s="62"/>
      <c r="CQB281" s="62"/>
      <c r="CQC281" s="62"/>
      <c r="CQD281" s="62"/>
      <c r="CQE281" s="62"/>
      <c r="CQF281" s="62"/>
      <c r="CQG281" s="62"/>
      <c r="CQH281" s="62"/>
      <c r="CQI281" s="62"/>
      <c r="CQJ281" s="62"/>
      <c r="CQK281" s="62"/>
      <c r="CQL281" s="62"/>
      <c r="CQM281" s="62"/>
      <c r="CQN281" s="62"/>
      <c r="CQO281" s="62"/>
      <c r="CQP281" s="62"/>
      <c r="CQQ281" s="62"/>
      <c r="CQR281" s="62"/>
      <c r="CQS281" s="62"/>
      <c r="CQT281" s="62"/>
      <c r="CQU281" s="62"/>
      <c r="CQV281" s="62"/>
      <c r="CQW281" s="62"/>
      <c r="CQX281" s="62"/>
      <c r="CQY281" s="62"/>
      <c r="CQZ281" s="62"/>
      <c r="CRA281" s="62"/>
      <c r="CRB281" s="62"/>
      <c r="CRC281" s="62"/>
      <c r="CRD281" s="62"/>
      <c r="CRE281" s="62"/>
      <c r="CRF281" s="62"/>
      <c r="CRG281" s="62"/>
      <c r="CRH281" s="62"/>
      <c r="CRI281" s="62"/>
      <c r="CRJ281" s="62"/>
      <c r="CRK281" s="62"/>
      <c r="CRL281" s="62"/>
      <c r="CRM281" s="62"/>
      <c r="CRN281" s="62"/>
      <c r="CRO281" s="62"/>
      <c r="CRP281" s="62"/>
      <c r="CRQ281" s="62"/>
      <c r="CRR281" s="62"/>
      <c r="CRS281" s="62"/>
      <c r="CRT281" s="62"/>
      <c r="CRU281" s="62"/>
      <c r="CRV281" s="62"/>
      <c r="CRW281" s="62"/>
      <c r="CRX281" s="62"/>
      <c r="CRY281" s="62"/>
      <c r="CRZ281" s="62"/>
      <c r="CSA281" s="62"/>
      <c r="CSB281" s="62"/>
      <c r="CSC281" s="62"/>
      <c r="CSD281" s="62"/>
      <c r="CSE281" s="62"/>
      <c r="CSF281" s="62"/>
      <c r="CSG281" s="62"/>
      <c r="CSH281" s="62"/>
      <c r="CSI281" s="62"/>
      <c r="CSJ281" s="62"/>
      <c r="CSK281" s="62"/>
      <c r="CSL281" s="62"/>
      <c r="CSM281" s="62"/>
      <c r="CSN281" s="62"/>
      <c r="CSO281" s="62"/>
      <c r="CSP281" s="62"/>
      <c r="CSQ281" s="62"/>
      <c r="CSR281" s="62"/>
      <c r="CSS281" s="62"/>
      <c r="CST281" s="62"/>
      <c r="CSU281" s="62"/>
      <c r="CSV281" s="62"/>
      <c r="CSW281" s="62"/>
      <c r="CSX281" s="62"/>
      <c r="CSY281" s="62"/>
      <c r="CSZ281" s="62"/>
      <c r="CTA281" s="62"/>
      <c r="CTB281" s="62"/>
      <c r="CTC281" s="62"/>
      <c r="CTD281" s="62"/>
      <c r="CTE281" s="62"/>
      <c r="CTF281" s="62"/>
      <c r="CTG281" s="62"/>
      <c r="CTH281" s="62"/>
      <c r="CTI281" s="62"/>
      <c r="CTJ281" s="62"/>
      <c r="CTK281" s="62"/>
      <c r="CTL281" s="62"/>
      <c r="CTM281" s="62"/>
      <c r="CTN281" s="62"/>
      <c r="CTO281" s="62"/>
      <c r="CTP281" s="62"/>
      <c r="CTQ281" s="62"/>
      <c r="CTR281" s="62"/>
      <c r="CTS281" s="62"/>
      <c r="CTT281" s="62"/>
      <c r="CTU281" s="62"/>
      <c r="CTV281" s="62"/>
      <c r="CTW281" s="62"/>
      <c r="CTX281" s="62"/>
      <c r="CTY281" s="62"/>
      <c r="CTZ281" s="62"/>
      <c r="CUA281" s="62"/>
      <c r="CUB281" s="62"/>
      <c r="CUC281" s="62"/>
      <c r="CUD281" s="62"/>
      <c r="CUE281" s="62"/>
      <c r="CUF281" s="62"/>
      <c r="CUG281" s="62"/>
      <c r="CUH281" s="62"/>
      <c r="CUI281" s="62"/>
      <c r="CUJ281" s="62"/>
      <c r="CUK281" s="62"/>
      <c r="CUL281" s="62"/>
      <c r="CUM281" s="62"/>
      <c r="CUN281" s="62"/>
      <c r="CUO281" s="62"/>
      <c r="CUP281" s="62"/>
      <c r="CUQ281" s="62"/>
      <c r="CUR281" s="62"/>
      <c r="CUS281" s="62"/>
      <c r="CUT281" s="62"/>
      <c r="CUU281" s="62"/>
      <c r="CUV281" s="62"/>
      <c r="CUW281" s="62"/>
      <c r="CUX281" s="62"/>
      <c r="CUY281" s="62"/>
      <c r="CUZ281" s="62"/>
      <c r="CVA281" s="62"/>
      <c r="CVB281" s="62"/>
      <c r="CVC281" s="62"/>
      <c r="CVD281" s="62"/>
      <c r="CVE281" s="62"/>
      <c r="CVF281" s="62"/>
      <c r="CVG281" s="62"/>
      <c r="CVH281" s="62"/>
      <c r="CVI281" s="62"/>
      <c r="CVJ281" s="62"/>
      <c r="CVK281" s="62"/>
      <c r="CVL281" s="62"/>
      <c r="CVM281" s="62"/>
      <c r="CVN281" s="62"/>
      <c r="CVO281" s="62"/>
      <c r="CVP281" s="62"/>
      <c r="CVQ281" s="62"/>
      <c r="CVR281" s="62"/>
      <c r="CVS281" s="62"/>
      <c r="CVT281" s="62"/>
      <c r="CVU281" s="62"/>
      <c r="CVV281" s="62"/>
      <c r="CVW281" s="62"/>
      <c r="CVX281" s="62"/>
      <c r="CVY281" s="62"/>
      <c r="CVZ281" s="62"/>
      <c r="CWA281" s="62"/>
      <c r="CWB281" s="62"/>
      <c r="CWC281" s="62"/>
      <c r="CWD281" s="62"/>
      <c r="CWE281" s="62"/>
      <c r="CWF281" s="62"/>
      <c r="CWG281" s="62"/>
      <c r="CWH281" s="62"/>
      <c r="CWI281" s="62"/>
      <c r="CWJ281" s="62"/>
      <c r="CWK281" s="62"/>
      <c r="CWL281" s="62"/>
      <c r="CWM281" s="62"/>
      <c r="CWN281" s="62"/>
      <c r="CWO281" s="62"/>
      <c r="CWP281" s="62"/>
      <c r="CWQ281" s="62"/>
      <c r="CWR281" s="62"/>
      <c r="CWS281" s="62"/>
      <c r="CWT281" s="62"/>
      <c r="CWU281" s="62"/>
      <c r="CWV281" s="62"/>
      <c r="CWW281" s="62"/>
      <c r="CWX281" s="62"/>
      <c r="CWY281" s="62"/>
      <c r="CWZ281" s="62"/>
      <c r="CXA281" s="62"/>
      <c r="CXB281" s="62"/>
      <c r="CXC281" s="62"/>
      <c r="CXD281" s="62"/>
      <c r="CXE281" s="62"/>
      <c r="CXF281" s="62"/>
      <c r="CXG281" s="62"/>
      <c r="CXH281" s="62"/>
      <c r="CXI281" s="62"/>
      <c r="CXJ281" s="62"/>
      <c r="CXK281" s="62"/>
      <c r="CXL281" s="62"/>
      <c r="CXM281" s="62"/>
      <c r="CXN281" s="62"/>
      <c r="CXO281" s="62"/>
      <c r="CXP281" s="62"/>
      <c r="CXQ281" s="62"/>
      <c r="CXR281" s="62"/>
      <c r="CXS281" s="62"/>
      <c r="CXT281" s="62"/>
      <c r="CXU281" s="62"/>
      <c r="CXV281" s="62"/>
      <c r="CXW281" s="62"/>
      <c r="CXX281" s="62"/>
      <c r="CXY281" s="62"/>
      <c r="CXZ281" s="62"/>
      <c r="CYA281" s="62"/>
      <c r="CYB281" s="62"/>
      <c r="CYC281" s="62"/>
      <c r="CYD281" s="62"/>
      <c r="CYE281" s="62"/>
      <c r="CYF281" s="62"/>
      <c r="CYG281" s="62"/>
      <c r="CYH281" s="62"/>
      <c r="CYI281" s="62"/>
      <c r="CYJ281" s="62"/>
      <c r="CYK281" s="62"/>
      <c r="CYL281" s="62"/>
      <c r="CYM281" s="62"/>
      <c r="CYN281" s="62"/>
      <c r="CYO281" s="62"/>
      <c r="CYP281" s="62"/>
      <c r="CYQ281" s="62"/>
      <c r="CYR281" s="62"/>
      <c r="CYS281" s="62"/>
      <c r="CYT281" s="62"/>
      <c r="CYU281" s="62"/>
      <c r="CYV281" s="62"/>
      <c r="CYW281" s="62"/>
      <c r="CYX281" s="62"/>
      <c r="CYY281" s="62"/>
      <c r="CYZ281" s="62"/>
      <c r="CZA281" s="62"/>
      <c r="CZB281" s="62"/>
      <c r="CZC281" s="62"/>
      <c r="CZD281" s="62"/>
      <c r="CZE281" s="62"/>
      <c r="CZF281" s="62"/>
      <c r="CZG281" s="62"/>
      <c r="CZH281" s="62"/>
      <c r="CZI281" s="62"/>
      <c r="CZJ281" s="62"/>
      <c r="CZK281" s="62"/>
      <c r="CZL281" s="62"/>
      <c r="CZM281" s="62"/>
      <c r="CZN281" s="62"/>
      <c r="CZO281" s="62"/>
      <c r="CZP281" s="62"/>
      <c r="CZQ281" s="62"/>
      <c r="CZR281" s="62"/>
      <c r="CZS281" s="62"/>
      <c r="CZT281" s="62"/>
      <c r="CZU281" s="62"/>
      <c r="CZV281" s="62"/>
      <c r="CZW281" s="62"/>
      <c r="CZX281" s="62"/>
      <c r="CZY281" s="62"/>
      <c r="CZZ281" s="62"/>
      <c r="DAA281" s="62"/>
      <c r="DAB281" s="62"/>
      <c r="DAC281" s="62"/>
      <c r="DAD281" s="62"/>
      <c r="DAE281" s="62"/>
      <c r="DAF281" s="62"/>
      <c r="DAG281" s="62"/>
      <c r="DAH281" s="62"/>
      <c r="DAI281" s="62"/>
      <c r="DAJ281" s="62"/>
      <c r="DAK281" s="62"/>
      <c r="DAL281" s="62"/>
      <c r="DAM281" s="62"/>
      <c r="DAN281" s="62"/>
      <c r="DAO281" s="62"/>
      <c r="DAP281" s="62"/>
      <c r="DAQ281" s="62"/>
      <c r="DAR281" s="62"/>
      <c r="DAS281" s="62"/>
      <c r="DAT281" s="62"/>
      <c r="DAU281" s="62"/>
      <c r="DAV281" s="62"/>
      <c r="DAW281" s="62"/>
      <c r="DAX281" s="62"/>
      <c r="DAY281" s="62"/>
      <c r="DAZ281" s="62"/>
      <c r="DBA281" s="62"/>
      <c r="DBB281" s="62"/>
      <c r="DBC281" s="62"/>
      <c r="DBD281" s="62"/>
      <c r="DBE281" s="62"/>
      <c r="DBF281" s="62"/>
      <c r="DBG281" s="62"/>
      <c r="DBH281" s="62"/>
      <c r="DBI281" s="62"/>
      <c r="DBJ281" s="62"/>
      <c r="DBK281" s="62"/>
      <c r="DBL281" s="62"/>
      <c r="DBM281" s="62"/>
      <c r="DBN281" s="62"/>
      <c r="DBO281" s="62"/>
      <c r="DBP281" s="62"/>
      <c r="DBQ281" s="62"/>
      <c r="DBR281" s="62"/>
      <c r="DBS281" s="62"/>
      <c r="DBT281" s="62"/>
      <c r="DBU281" s="62"/>
      <c r="DBV281" s="62"/>
      <c r="DBW281" s="62"/>
      <c r="DBX281" s="62"/>
      <c r="DBY281" s="62"/>
      <c r="DBZ281" s="62"/>
      <c r="DCA281" s="62"/>
      <c r="DCB281" s="62"/>
      <c r="DCC281" s="62"/>
      <c r="DCD281" s="62"/>
      <c r="DCE281" s="62"/>
      <c r="DCF281" s="62"/>
      <c r="DCG281" s="62"/>
      <c r="DCH281" s="62"/>
      <c r="DCI281" s="62"/>
      <c r="DCJ281" s="62"/>
      <c r="DCK281" s="62"/>
      <c r="DCL281" s="62"/>
      <c r="DCM281" s="62"/>
      <c r="DCN281" s="62"/>
      <c r="DCO281" s="62"/>
      <c r="DCP281" s="62"/>
      <c r="DCQ281" s="62"/>
      <c r="DCR281" s="62"/>
      <c r="DCS281" s="62"/>
      <c r="DCT281" s="62"/>
      <c r="DCU281" s="62"/>
      <c r="DCV281" s="62"/>
      <c r="DCW281" s="62"/>
      <c r="DCX281" s="62"/>
      <c r="DCY281" s="62"/>
      <c r="DCZ281" s="62"/>
      <c r="DDA281" s="62"/>
      <c r="DDB281" s="62"/>
      <c r="DDC281" s="62"/>
      <c r="DDD281" s="62"/>
      <c r="DDE281" s="62"/>
      <c r="DDF281" s="62"/>
      <c r="DDG281" s="62"/>
      <c r="DDH281" s="62"/>
      <c r="DDI281" s="62"/>
      <c r="DDJ281" s="62"/>
      <c r="DDK281" s="62"/>
      <c r="DDL281" s="62"/>
      <c r="DDM281" s="62"/>
      <c r="DDN281" s="62"/>
      <c r="DDO281" s="62"/>
      <c r="DDP281" s="62"/>
      <c r="DDQ281" s="62"/>
      <c r="DDR281" s="62"/>
      <c r="DDS281" s="62"/>
      <c r="DDT281" s="62"/>
      <c r="DDU281" s="62"/>
      <c r="DDV281" s="62"/>
      <c r="DDW281" s="62"/>
      <c r="DDX281" s="62"/>
      <c r="DDY281" s="62"/>
      <c r="DDZ281" s="62"/>
      <c r="DEA281" s="62"/>
      <c r="DEB281" s="62"/>
      <c r="DEC281" s="62"/>
      <c r="DED281" s="62"/>
      <c r="DEE281" s="62"/>
      <c r="DEF281" s="62"/>
      <c r="DEG281" s="62"/>
      <c r="DEH281" s="62"/>
      <c r="DEI281" s="62"/>
      <c r="DEJ281" s="62"/>
      <c r="DEK281" s="62"/>
      <c r="DEL281" s="62"/>
      <c r="DEM281" s="62"/>
      <c r="DEN281" s="62"/>
      <c r="DEO281" s="62"/>
      <c r="DEP281" s="62"/>
      <c r="DEQ281" s="62"/>
      <c r="DER281" s="62"/>
      <c r="DES281" s="62"/>
      <c r="DET281" s="62"/>
      <c r="DEU281" s="62"/>
      <c r="DEV281" s="62"/>
      <c r="DEW281" s="62"/>
      <c r="DEX281" s="62"/>
      <c r="DEY281" s="62"/>
      <c r="DEZ281" s="62"/>
      <c r="DFA281" s="62"/>
      <c r="DFB281" s="62"/>
      <c r="DFC281" s="62"/>
      <c r="DFD281" s="62"/>
      <c r="DFE281" s="62"/>
      <c r="DFF281" s="62"/>
      <c r="DFG281" s="62"/>
      <c r="DFH281" s="62"/>
      <c r="DFI281" s="62"/>
      <c r="DFJ281" s="62"/>
      <c r="DFK281" s="62"/>
      <c r="DFL281" s="62"/>
      <c r="DFM281" s="62"/>
      <c r="DFN281" s="62"/>
      <c r="DFO281" s="62"/>
      <c r="DFP281" s="62"/>
      <c r="DFQ281" s="62"/>
      <c r="DFR281" s="62"/>
      <c r="DFS281" s="62"/>
      <c r="DFT281" s="62"/>
      <c r="DFU281" s="62"/>
      <c r="DFV281" s="62"/>
      <c r="DFW281" s="62"/>
      <c r="DFX281" s="62"/>
      <c r="DFY281" s="62"/>
      <c r="DFZ281" s="62"/>
      <c r="DGA281" s="62"/>
      <c r="DGB281" s="62"/>
      <c r="DGC281" s="62"/>
      <c r="DGD281" s="62"/>
      <c r="DGE281" s="62"/>
      <c r="DGF281" s="62"/>
      <c r="DGG281" s="62"/>
      <c r="DGH281" s="62"/>
      <c r="DGI281" s="62"/>
      <c r="DGJ281" s="62"/>
      <c r="DGK281" s="62"/>
      <c r="DGL281" s="62"/>
      <c r="DGM281" s="62"/>
      <c r="DGN281" s="62"/>
      <c r="DGO281" s="62"/>
      <c r="DGP281" s="62"/>
      <c r="DGQ281" s="62"/>
      <c r="DGR281" s="62"/>
      <c r="DGS281" s="62"/>
      <c r="DGT281" s="62"/>
      <c r="DGU281" s="62"/>
      <c r="DGV281" s="62"/>
      <c r="DGW281" s="62"/>
      <c r="DGX281" s="62"/>
      <c r="DGY281" s="62"/>
      <c r="DGZ281" s="62"/>
      <c r="DHA281" s="62"/>
      <c r="DHB281" s="62"/>
      <c r="DHC281" s="62"/>
      <c r="DHD281" s="62"/>
      <c r="DHE281" s="62"/>
      <c r="DHF281" s="62"/>
      <c r="DHG281" s="62"/>
      <c r="DHH281" s="62"/>
      <c r="DHI281" s="62"/>
      <c r="DHJ281" s="62"/>
      <c r="DHK281" s="62"/>
      <c r="DHL281" s="62"/>
      <c r="DHM281" s="62"/>
      <c r="DHN281" s="62"/>
      <c r="DHO281" s="62"/>
      <c r="DHP281" s="62"/>
      <c r="DHQ281" s="62"/>
      <c r="DHR281" s="62"/>
      <c r="DHS281" s="62"/>
      <c r="DHT281" s="62"/>
      <c r="DHU281" s="62"/>
      <c r="DHV281" s="62"/>
      <c r="DHW281" s="62"/>
      <c r="DHX281" s="62"/>
      <c r="DHY281" s="62"/>
      <c r="DHZ281" s="62"/>
      <c r="DIA281" s="62"/>
      <c r="DIB281" s="62"/>
      <c r="DIC281" s="62"/>
      <c r="DID281" s="62"/>
      <c r="DIE281" s="62"/>
      <c r="DIF281" s="62"/>
      <c r="DIG281" s="62"/>
      <c r="DIH281" s="62"/>
      <c r="DII281" s="62"/>
      <c r="DIJ281" s="62"/>
      <c r="DIK281" s="62"/>
      <c r="DIL281" s="62"/>
      <c r="DIM281" s="62"/>
      <c r="DIN281" s="62"/>
      <c r="DIO281" s="62"/>
      <c r="DIP281" s="62"/>
      <c r="DIQ281" s="62"/>
      <c r="DIR281" s="62"/>
      <c r="DIS281" s="62"/>
      <c r="DIT281" s="62"/>
      <c r="DIU281" s="62"/>
      <c r="DIV281" s="62"/>
      <c r="DIW281" s="62"/>
      <c r="DIX281" s="62"/>
      <c r="DIY281" s="62"/>
      <c r="DIZ281" s="62"/>
      <c r="DJA281" s="62"/>
      <c r="DJB281" s="62"/>
      <c r="DJC281" s="62"/>
      <c r="DJD281" s="62"/>
      <c r="DJE281" s="62"/>
      <c r="DJF281" s="62"/>
      <c r="DJG281" s="62"/>
      <c r="DJH281" s="62"/>
      <c r="DJI281" s="62"/>
      <c r="DJJ281" s="62"/>
      <c r="DJK281" s="62"/>
      <c r="DJL281" s="62"/>
      <c r="DJM281" s="62"/>
      <c r="DJN281" s="62"/>
      <c r="DJO281" s="62"/>
      <c r="DJP281" s="62"/>
      <c r="DJQ281" s="62"/>
      <c r="DJR281" s="62"/>
      <c r="DJS281" s="62"/>
      <c r="DJT281" s="62"/>
      <c r="DJU281" s="62"/>
      <c r="DJV281" s="62"/>
      <c r="DJW281" s="62"/>
      <c r="DJX281" s="62"/>
      <c r="DJY281" s="62"/>
      <c r="DJZ281" s="62"/>
      <c r="DKA281" s="62"/>
      <c r="DKB281" s="62"/>
      <c r="DKC281" s="62"/>
      <c r="DKD281" s="62"/>
      <c r="DKE281" s="62"/>
      <c r="DKF281" s="62"/>
      <c r="DKG281" s="62"/>
      <c r="DKH281" s="62"/>
      <c r="DKI281" s="62"/>
      <c r="DKJ281" s="62"/>
      <c r="DKK281" s="62"/>
      <c r="DKL281" s="62"/>
      <c r="DKM281" s="62"/>
      <c r="DKN281" s="62"/>
      <c r="DKO281" s="62"/>
      <c r="DKP281" s="62"/>
      <c r="DKQ281" s="62"/>
      <c r="DKR281" s="62"/>
      <c r="DKS281" s="62"/>
      <c r="DKT281" s="62"/>
      <c r="DKU281" s="62"/>
      <c r="DKV281" s="62"/>
      <c r="DKW281" s="62"/>
      <c r="DKX281" s="62"/>
      <c r="DKY281" s="62"/>
      <c r="DKZ281" s="62"/>
      <c r="DLA281" s="62"/>
      <c r="DLB281" s="62"/>
      <c r="DLC281" s="62"/>
      <c r="DLD281" s="62"/>
      <c r="DLE281" s="62"/>
      <c r="DLF281" s="62"/>
      <c r="DLG281" s="62"/>
      <c r="DLH281" s="62"/>
      <c r="DLI281" s="62"/>
      <c r="DLJ281" s="62"/>
      <c r="DLK281" s="62"/>
      <c r="DLL281" s="62"/>
      <c r="DLM281" s="62"/>
      <c r="DLN281" s="62"/>
      <c r="DLO281" s="62"/>
      <c r="DLP281" s="62"/>
      <c r="DLQ281" s="62"/>
      <c r="DLR281" s="62"/>
      <c r="DLS281" s="62"/>
      <c r="DLT281" s="62"/>
      <c r="DLU281" s="62"/>
      <c r="DLV281" s="62"/>
      <c r="DLW281" s="62"/>
      <c r="DLX281" s="62"/>
      <c r="DLY281" s="62"/>
      <c r="DLZ281" s="62"/>
      <c r="DMA281" s="62"/>
      <c r="DMB281" s="62"/>
      <c r="DMC281" s="62"/>
      <c r="DMD281" s="62"/>
      <c r="DME281" s="62"/>
      <c r="DMF281" s="62"/>
      <c r="DMG281" s="62"/>
      <c r="DMH281" s="62"/>
      <c r="DMI281" s="62"/>
      <c r="DMJ281" s="62"/>
      <c r="DMK281" s="62"/>
      <c r="DML281" s="62"/>
      <c r="DMM281" s="62"/>
      <c r="DMN281" s="62"/>
      <c r="DMO281" s="62"/>
      <c r="DMP281" s="62"/>
      <c r="DMQ281" s="62"/>
      <c r="DMR281" s="62"/>
      <c r="DMS281" s="62"/>
      <c r="DMT281" s="62"/>
      <c r="DMU281" s="62"/>
      <c r="DMV281" s="62"/>
      <c r="DMW281" s="62"/>
      <c r="DMX281" s="62"/>
      <c r="DMY281" s="62"/>
      <c r="DMZ281" s="62"/>
      <c r="DNA281" s="62"/>
      <c r="DNB281" s="62"/>
      <c r="DNC281" s="62"/>
      <c r="DND281" s="62"/>
      <c r="DNE281" s="62"/>
      <c r="DNF281" s="62"/>
      <c r="DNG281" s="62"/>
      <c r="DNH281" s="62"/>
      <c r="DNI281" s="62"/>
      <c r="DNJ281" s="62"/>
      <c r="DNK281" s="62"/>
      <c r="DNL281" s="62"/>
      <c r="DNM281" s="62"/>
      <c r="DNN281" s="62"/>
      <c r="DNO281" s="62"/>
      <c r="DNP281" s="62"/>
      <c r="DNQ281" s="62"/>
      <c r="DNR281" s="62"/>
      <c r="DNS281" s="62"/>
      <c r="DNT281" s="62"/>
      <c r="DNU281" s="62"/>
      <c r="DNV281" s="62"/>
      <c r="DNW281" s="62"/>
      <c r="DNX281" s="62"/>
      <c r="DNY281" s="62"/>
      <c r="DNZ281" s="62"/>
      <c r="DOA281" s="62"/>
      <c r="DOB281" s="62"/>
      <c r="DOC281" s="62"/>
      <c r="DOD281" s="62"/>
      <c r="DOE281" s="62"/>
      <c r="DOF281" s="62"/>
      <c r="DOG281" s="62"/>
      <c r="DOH281" s="62"/>
      <c r="DOI281" s="62"/>
      <c r="DOJ281" s="62"/>
      <c r="DOK281" s="62"/>
      <c r="DOL281" s="62"/>
      <c r="DOM281" s="62"/>
      <c r="DON281" s="62"/>
      <c r="DOO281" s="62"/>
      <c r="DOP281" s="62"/>
      <c r="DOQ281" s="62"/>
      <c r="DOR281" s="62"/>
      <c r="DOS281" s="62"/>
      <c r="DOT281" s="62"/>
      <c r="DOU281" s="62"/>
      <c r="DOV281" s="62"/>
      <c r="DOW281" s="62"/>
      <c r="DOX281" s="62"/>
      <c r="DOY281" s="62"/>
      <c r="DOZ281" s="62"/>
      <c r="DPA281" s="62"/>
      <c r="DPB281" s="62"/>
      <c r="DPC281" s="62"/>
      <c r="DPD281" s="62"/>
      <c r="DPE281" s="62"/>
      <c r="DPF281" s="62"/>
      <c r="DPG281" s="62"/>
      <c r="DPH281" s="62"/>
      <c r="DPI281" s="62"/>
      <c r="DPJ281" s="62"/>
      <c r="DPK281" s="62"/>
      <c r="DPL281" s="62"/>
      <c r="DPM281" s="62"/>
      <c r="DPN281" s="62"/>
      <c r="DPO281" s="62"/>
      <c r="DPP281" s="62"/>
      <c r="DPQ281" s="62"/>
      <c r="DPR281" s="62"/>
      <c r="DPS281" s="62"/>
      <c r="DPT281" s="62"/>
      <c r="DPU281" s="62"/>
      <c r="DPV281" s="62"/>
      <c r="DPW281" s="62"/>
      <c r="DPX281" s="62"/>
      <c r="DPY281" s="62"/>
      <c r="DPZ281" s="62"/>
      <c r="DQA281" s="62"/>
      <c r="DQB281" s="62"/>
      <c r="DQC281" s="62"/>
      <c r="DQD281" s="62"/>
      <c r="DQE281" s="62"/>
      <c r="DQF281" s="62"/>
      <c r="DQG281" s="62"/>
      <c r="DQH281" s="62"/>
      <c r="DQI281" s="62"/>
      <c r="DQJ281" s="62"/>
      <c r="DQK281" s="62"/>
      <c r="DQL281" s="62"/>
      <c r="DQM281" s="62"/>
      <c r="DQN281" s="62"/>
      <c r="DQO281" s="62"/>
      <c r="DQP281" s="62"/>
      <c r="DQQ281" s="62"/>
      <c r="DQR281" s="62"/>
      <c r="DQS281" s="62"/>
      <c r="DQT281" s="62"/>
      <c r="DQU281" s="62"/>
      <c r="DQV281" s="62"/>
      <c r="DQW281" s="62"/>
      <c r="DQX281" s="62"/>
      <c r="DQY281" s="62"/>
      <c r="DQZ281" s="62"/>
      <c r="DRA281" s="62"/>
      <c r="DRB281" s="62"/>
      <c r="DRC281" s="62"/>
      <c r="DRD281" s="62"/>
      <c r="DRE281" s="62"/>
      <c r="DRF281" s="62"/>
      <c r="DRG281" s="62"/>
      <c r="DRH281" s="62"/>
      <c r="DRI281" s="62"/>
      <c r="DRJ281" s="62"/>
      <c r="DRK281" s="62"/>
      <c r="DRL281" s="62"/>
      <c r="DRM281" s="62"/>
      <c r="DRN281" s="62"/>
      <c r="DRO281" s="62"/>
      <c r="DRP281" s="62"/>
      <c r="DRQ281" s="62"/>
      <c r="DRR281" s="62"/>
      <c r="DRS281" s="62"/>
      <c r="DRT281" s="62"/>
      <c r="DRU281" s="62"/>
      <c r="DRV281" s="62"/>
      <c r="DRW281" s="62"/>
      <c r="DRX281" s="62"/>
      <c r="DRY281" s="62"/>
      <c r="DRZ281" s="62"/>
      <c r="DSA281" s="62"/>
      <c r="DSB281" s="62"/>
      <c r="DSC281" s="62"/>
      <c r="DSD281" s="62"/>
      <c r="DSE281" s="62"/>
      <c r="DSF281" s="62"/>
      <c r="DSG281" s="62"/>
      <c r="DSH281" s="62"/>
      <c r="DSI281" s="62"/>
      <c r="DSJ281" s="62"/>
      <c r="DSK281" s="62"/>
      <c r="DSL281" s="62"/>
      <c r="DSM281" s="62"/>
      <c r="DSN281" s="62"/>
      <c r="DSO281" s="62"/>
      <c r="DSP281" s="62"/>
      <c r="DSQ281" s="62"/>
      <c r="DSR281" s="62"/>
      <c r="DSS281" s="62"/>
      <c r="DST281" s="62"/>
      <c r="DSU281" s="62"/>
      <c r="DSV281" s="62"/>
      <c r="DSW281" s="62"/>
      <c r="DSX281" s="62"/>
      <c r="DSY281" s="62"/>
      <c r="DSZ281" s="62"/>
      <c r="DTA281" s="62"/>
      <c r="DTB281" s="62"/>
      <c r="DTC281" s="62"/>
      <c r="DTD281" s="62"/>
      <c r="DTE281" s="62"/>
      <c r="DTF281" s="62"/>
      <c r="DTG281" s="62"/>
      <c r="DTH281" s="62"/>
      <c r="DTI281" s="62"/>
      <c r="DTJ281" s="62"/>
      <c r="DTK281" s="62"/>
      <c r="DTL281" s="62"/>
      <c r="DTM281" s="62"/>
      <c r="DTN281" s="62"/>
      <c r="DTO281" s="62"/>
      <c r="DTP281" s="62"/>
      <c r="DTQ281" s="62"/>
      <c r="DTR281" s="62"/>
      <c r="DTS281" s="62"/>
      <c r="DTT281" s="62"/>
      <c r="DTU281" s="62"/>
      <c r="DTV281" s="62"/>
      <c r="DTW281" s="62"/>
      <c r="DTX281" s="62"/>
      <c r="DTY281" s="62"/>
      <c r="DTZ281" s="62"/>
      <c r="DUA281" s="62"/>
      <c r="DUB281" s="62"/>
      <c r="DUC281" s="62"/>
      <c r="DUD281" s="62"/>
      <c r="DUE281" s="62"/>
      <c r="DUF281" s="62"/>
      <c r="DUG281" s="62"/>
      <c r="DUH281" s="62"/>
      <c r="DUI281" s="62"/>
      <c r="DUJ281" s="62"/>
      <c r="DUK281" s="62"/>
      <c r="DUL281" s="62"/>
      <c r="DUM281" s="62"/>
      <c r="DUN281" s="62"/>
      <c r="DUO281" s="62"/>
      <c r="DUP281" s="62"/>
      <c r="DUQ281" s="62"/>
      <c r="DUR281" s="62"/>
      <c r="DUS281" s="62"/>
      <c r="DUT281" s="62"/>
      <c r="DUU281" s="62"/>
      <c r="DUV281" s="62"/>
      <c r="DUW281" s="62"/>
      <c r="DUX281" s="62"/>
      <c r="DUY281" s="62"/>
      <c r="DUZ281" s="62"/>
      <c r="DVA281" s="62"/>
      <c r="DVB281" s="62"/>
      <c r="DVC281" s="62"/>
      <c r="DVD281" s="62"/>
      <c r="DVE281" s="62"/>
      <c r="DVF281" s="62"/>
      <c r="DVG281" s="62"/>
      <c r="DVH281" s="62"/>
      <c r="DVI281" s="62"/>
      <c r="DVJ281" s="62"/>
      <c r="DVK281" s="62"/>
      <c r="DVL281" s="62"/>
      <c r="DVM281" s="62"/>
      <c r="DVN281" s="62"/>
      <c r="DVO281" s="62"/>
      <c r="DVP281" s="62"/>
      <c r="DVQ281" s="62"/>
      <c r="DVR281" s="62"/>
      <c r="DVS281" s="62"/>
      <c r="DVT281" s="62"/>
      <c r="DVU281" s="62"/>
      <c r="DVV281" s="62"/>
      <c r="DVW281" s="62"/>
      <c r="DVX281" s="62"/>
      <c r="DVY281" s="62"/>
      <c r="DVZ281" s="62"/>
      <c r="DWA281" s="62"/>
      <c r="DWB281" s="62"/>
      <c r="DWC281" s="62"/>
      <c r="DWD281" s="62"/>
      <c r="DWE281" s="62"/>
      <c r="DWF281" s="62"/>
      <c r="DWG281" s="62"/>
      <c r="DWH281" s="62"/>
      <c r="DWI281" s="62"/>
      <c r="DWJ281" s="62"/>
      <c r="DWK281" s="62"/>
      <c r="DWL281" s="62"/>
      <c r="DWM281" s="62"/>
      <c r="DWN281" s="62"/>
      <c r="DWO281" s="62"/>
      <c r="DWP281" s="62"/>
      <c r="DWQ281" s="62"/>
      <c r="DWR281" s="62"/>
      <c r="DWS281" s="62"/>
      <c r="DWT281" s="62"/>
      <c r="DWU281" s="62"/>
      <c r="DWV281" s="62"/>
      <c r="DWW281" s="62"/>
      <c r="DWX281" s="62"/>
      <c r="DWY281" s="62"/>
      <c r="DWZ281" s="62"/>
      <c r="DXA281" s="62"/>
      <c r="DXB281" s="62"/>
      <c r="DXC281" s="62"/>
      <c r="DXD281" s="62"/>
      <c r="DXE281" s="62"/>
      <c r="DXF281" s="62"/>
      <c r="DXG281" s="62"/>
      <c r="DXH281" s="62"/>
      <c r="DXI281" s="62"/>
      <c r="DXJ281" s="62"/>
      <c r="DXK281" s="62"/>
      <c r="DXL281" s="62"/>
      <c r="DXM281" s="62"/>
      <c r="DXN281" s="62"/>
      <c r="DXO281" s="62"/>
      <c r="DXP281" s="62"/>
      <c r="DXQ281" s="62"/>
      <c r="DXR281" s="62"/>
      <c r="DXS281" s="62"/>
      <c r="DXT281" s="62"/>
      <c r="DXU281" s="62"/>
      <c r="DXV281" s="62"/>
      <c r="DXW281" s="62"/>
      <c r="DXX281" s="62"/>
      <c r="DXY281" s="62"/>
      <c r="DXZ281" s="62"/>
      <c r="DYA281" s="62"/>
      <c r="DYB281" s="62"/>
      <c r="DYC281" s="62"/>
      <c r="DYD281" s="62"/>
      <c r="DYE281" s="62"/>
      <c r="DYF281" s="62"/>
      <c r="DYG281" s="62"/>
      <c r="DYH281" s="62"/>
      <c r="DYI281" s="62"/>
      <c r="DYJ281" s="62"/>
      <c r="DYK281" s="62"/>
      <c r="DYL281" s="62"/>
      <c r="DYM281" s="62"/>
      <c r="DYN281" s="62"/>
      <c r="DYO281" s="62"/>
      <c r="DYP281" s="62"/>
      <c r="DYQ281" s="62"/>
      <c r="DYR281" s="62"/>
      <c r="DYS281" s="62"/>
      <c r="DYT281" s="62"/>
      <c r="DYU281" s="62"/>
      <c r="DYV281" s="62"/>
      <c r="DYW281" s="62"/>
      <c r="DYX281" s="62"/>
      <c r="DYY281" s="62"/>
      <c r="DYZ281" s="62"/>
      <c r="DZA281" s="62"/>
      <c r="DZB281" s="62"/>
      <c r="DZC281" s="62"/>
      <c r="DZD281" s="62"/>
      <c r="DZE281" s="62"/>
      <c r="DZF281" s="62"/>
      <c r="DZG281" s="62"/>
      <c r="DZH281" s="62"/>
      <c r="DZI281" s="62"/>
      <c r="DZJ281" s="62"/>
      <c r="DZK281" s="62"/>
      <c r="DZL281" s="62"/>
      <c r="DZM281" s="62"/>
      <c r="DZN281" s="62"/>
      <c r="DZO281" s="62"/>
      <c r="DZP281" s="62"/>
      <c r="DZQ281" s="62"/>
      <c r="DZR281" s="62"/>
      <c r="DZS281" s="62"/>
      <c r="DZT281" s="62"/>
      <c r="DZU281" s="62"/>
      <c r="DZV281" s="62"/>
      <c r="DZW281" s="62"/>
      <c r="DZX281" s="62"/>
      <c r="DZY281" s="62"/>
      <c r="DZZ281" s="62"/>
      <c r="EAA281" s="62"/>
      <c r="EAB281" s="62"/>
      <c r="EAC281" s="62"/>
      <c r="EAD281" s="62"/>
      <c r="EAE281" s="62"/>
      <c r="EAF281" s="62"/>
      <c r="EAG281" s="62"/>
      <c r="EAH281" s="62"/>
      <c r="EAI281" s="62"/>
      <c r="EAJ281" s="62"/>
      <c r="EAK281" s="62"/>
      <c r="EAL281" s="62"/>
      <c r="EAM281" s="62"/>
      <c r="EAN281" s="62"/>
      <c r="EAO281" s="62"/>
      <c r="EAP281" s="62"/>
      <c r="EAQ281" s="62"/>
      <c r="EAR281" s="62"/>
      <c r="EAS281" s="62"/>
      <c r="EAT281" s="62"/>
      <c r="EAU281" s="62"/>
      <c r="EAV281" s="62"/>
      <c r="EAW281" s="62"/>
      <c r="EAX281" s="62"/>
      <c r="EAY281" s="62"/>
      <c r="EAZ281" s="62"/>
      <c r="EBA281" s="62"/>
      <c r="EBB281" s="62"/>
      <c r="EBC281" s="62"/>
      <c r="EBD281" s="62"/>
      <c r="EBE281" s="62"/>
      <c r="EBF281" s="62"/>
      <c r="EBG281" s="62"/>
      <c r="EBH281" s="62"/>
      <c r="EBI281" s="62"/>
      <c r="EBJ281" s="62"/>
      <c r="EBK281" s="62"/>
      <c r="EBL281" s="62"/>
      <c r="EBM281" s="62"/>
      <c r="EBN281" s="62"/>
      <c r="EBO281" s="62"/>
      <c r="EBP281" s="62"/>
      <c r="EBQ281" s="62"/>
      <c r="EBR281" s="62"/>
      <c r="EBS281" s="62"/>
      <c r="EBT281" s="62"/>
      <c r="EBU281" s="62"/>
      <c r="EBV281" s="62"/>
      <c r="EBW281" s="62"/>
      <c r="EBX281" s="62"/>
      <c r="EBY281" s="62"/>
      <c r="EBZ281" s="62"/>
      <c r="ECA281" s="62"/>
      <c r="ECB281" s="62"/>
      <c r="ECC281" s="62"/>
      <c r="ECD281" s="62"/>
      <c r="ECE281" s="62"/>
      <c r="ECF281" s="62"/>
      <c r="ECG281" s="62"/>
      <c r="ECH281" s="62"/>
      <c r="ECI281" s="62"/>
      <c r="ECJ281" s="62"/>
      <c r="ECK281" s="62"/>
      <c r="ECL281" s="62"/>
      <c r="ECM281" s="62"/>
      <c r="ECN281" s="62"/>
      <c r="ECO281" s="62"/>
      <c r="ECP281" s="62"/>
      <c r="ECQ281" s="62"/>
      <c r="ECR281" s="62"/>
      <c r="ECS281" s="62"/>
      <c r="ECT281" s="62"/>
      <c r="ECU281" s="62"/>
      <c r="ECV281" s="62"/>
      <c r="ECW281" s="62"/>
      <c r="ECX281" s="62"/>
      <c r="ECY281" s="62"/>
      <c r="ECZ281" s="62"/>
      <c r="EDA281" s="62"/>
      <c r="EDB281" s="62"/>
      <c r="EDC281" s="62"/>
      <c r="EDD281" s="62"/>
      <c r="EDE281" s="62"/>
      <c r="EDF281" s="62"/>
      <c r="EDG281" s="62"/>
      <c r="EDH281" s="62"/>
      <c r="EDI281" s="62"/>
      <c r="EDJ281" s="62"/>
      <c r="EDK281" s="62"/>
      <c r="EDL281" s="62"/>
      <c r="EDM281" s="62"/>
      <c r="EDN281" s="62"/>
      <c r="EDO281" s="62"/>
      <c r="EDP281" s="62"/>
      <c r="EDQ281" s="62"/>
      <c r="EDR281" s="62"/>
      <c r="EDS281" s="62"/>
      <c r="EDT281" s="62"/>
      <c r="EDU281" s="62"/>
      <c r="EDV281" s="62"/>
      <c r="EDW281" s="62"/>
      <c r="EDX281" s="62"/>
      <c r="EDY281" s="62"/>
      <c r="EDZ281" s="62"/>
      <c r="EEA281" s="62"/>
      <c r="EEB281" s="62"/>
      <c r="EEC281" s="62"/>
      <c r="EED281" s="62"/>
      <c r="EEE281" s="62"/>
      <c r="EEF281" s="62"/>
      <c r="EEG281" s="62"/>
      <c r="EEH281" s="62"/>
      <c r="EEI281" s="62"/>
      <c r="EEJ281" s="62"/>
      <c r="EEK281" s="62"/>
      <c r="EEL281" s="62"/>
      <c r="EEM281" s="62"/>
      <c r="EEN281" s="62"/>
      <c r="EEO281" s="62"/>
      <c r="EEP281" s="62"/>
      <c r="EEQ281" s="62"/>
      <c r="EER281" s="62"/>
      <c r="EES281" s="62"/>
      <c r="EET281" s="62"/>
      <c r="EEU281" s="62"/>
      <c r="EEV281" s="62"/>
      <c r="EEW281" s="62"/>
      <c r="EEX281" s="62"/>
      <c r="EEY281" s="62"/>
      <c r="EEZ281" s="62"/>
      <c r="EFA281" s="62"/>
      <c r="EFB281" s="62"/>
      <c r="EFC281" s="62"/>
      <c r="EFD281" s="62"/>
      <c r="EFE281" s="62"/>
      <c r="EFF281" s="62"/>
      <c r="EFG281" s="62"/>
      <c r="EFH281" s="62"/>
      <c r="EFI281" s="62"/>
      <c r="EFJ281" s="62"/>
      <c r="EFK281" s="62"/>
      <c r="EFL281" s="62"/>
      <c r="EFM281" s="62"/>
      <c r="EFN281" s="62"/>
      <c r="EFO281" s="62"/>
      <c r="EFP281" s="62"/>
      <c r="EFQ281" s="62"/>
      <c r="EFR281" s="62"/>
      <c r="EFS281" s="62"/>
      <c r="EFT281" s="62"/>
      <c r="EFU281" s="62"/>
      <c r="EFV281" s="62"/>
      <c r="EFW281" s="62"/>
      <c r="EFX281" s="62"/>
      <c r="EFY281" s="62"/>
      <c r="EFZ281" s="62"/>
      <c r="EGA281" s="62"/>
      <c r="EGB281" s="62"/>
      <c r="EGC281" s="62"/>
      <c r="EGD281" s="62"/>
      <c r="EGE281" s="62"/>
      <c r="EGF281" s="62"/>
      <c r="EGG281" s="62"/>
      <c r="EGH281" s="62"/>
      <c r="EGI281" s="62"/>
      <c r="EGJ281" s="62"/>
      <c r="EGK281" s="62"/>
      <c r="EGL281" s="62"/>
      <c r="EGM281" s="62"/>
      <c r="EGN281" s="62"/>
      <c r="EGO281" s="62"/>
      <c r="EGP281" s="62"/>
      <c r="EGQ281" s="62"/>
      <c r="EGR281" s="62"/>
      <c r="EGS281" s="62"/>
      <c r="EGT281" s="62"/>
      <c r="EGU281" s="62"/>
      <c r="EGV281" s="62"/>
      <c r="EGW281" s="62"/>
      <c r="EGX281" s="62"/>
      <c r="EGY281" s="62"/>
      <c r="EGZ281" s="62"/>
      <c r="EHA281" s="62"/>
      <c r="EHB281" s="62"/>
      <c r="EHC281" s="62"/>
      <c r="EHD281" s="62"/>
      <c r="EHE281" s="62"/>
      <c r="EHF281" s="62"/>
      <c r="EHG281" s="62"/>
      <c r="EHH281" s="62"/>
      <c r="EHI281" s="62"/>
      <c r="EHJ281" s="62"/>
      <c r="EHK281" s="62"/>
      <c r="EHL281" s="62"/>
      <c r="EHM281" s="62"/>
      <c r="EHN281" s="62"/>
      <c r="EHO281" s="62"/>
      <c r="EHP281" s="62"/>
      <c r="EHQ281" s="62"/>
      <c r="EHR281" s="62"/>
      <c r="EHS281" s="62"/>
      <c r="EHT281" s="62"/>
      <c r="EHU281" s="62"/>
      <c r="EHV281" s="62"/>
      <c r="EHW281" s="62"/>
      <c r="EHX281" s="62"/>
      <c r="EHY281" s="62"/>
      <c r="EHZ281" s="62"/>
      <c r="EIA281" s="62"/>
      <c r="EIB281" s="62"/>
      <c r="EIC281" s="62"/>
      <c r="EID281" s="62"/>
      <c r="EIE281" s="62"/>
      <c r="EIF281" s="62"/>
      <c r="EIG281" s="62"/>
      <c r="EIH281" s="62"/>
      <c r="EII281" s="62"/>
      <c r="EIJ281" s="62"/>
      <c r="EIK281" s="62"/>
      <c r="EIL281" s="62"/>
      <c r="EIM281" s="62"/>
      <c r="EIN281" s="62"/>
      <c r="EIO281" s="62"/>
      <c r="EIP281" s="62"/>
      <c r="EIQ281" s="62"/>
      <c r="EIR281" s="62"/>
      <c r="EIS281" s="62"/>
      <c r="EIT281" s="62"/>
      <c r="EIU281" s="62"/>
      <c r="EIV281" s="62"/>
      <c r="EIW281" s="62"/>
      <c r="EIX281" s="62"/>
      <c r="EIY281" s="62"/>
      <c r="EIZ281" s="62"/>
      <c r="EJA281" s="62"/>
      <c r="EJB281" s="62"/>
      <c r="EJC281" s="62"/>
      <c r="EJD281" s="62"/>
      <c r="EJE281" s="62"/>
      <c r="EJF281" s="62"/>
      <c r="EJG281" s="62"/>
      <c r="EJH281" s="62"/>
      <c r="EJI281" s="62"/>
      <c r="EJJ281" s="62"/>
      <c r="EJK281" s="62"/>
      <c r="EJL281" s="62"/>
      <c r="EJM281" s="62"/>
      <c r="EJN281" s="62"/>
      <c r="EJO281" s="62"/>
      <c r="EJP281" s="62"/>
      <c r="EJQ281" s="62"/>
      <c r="EJR281" s="62"/>
      <c r="EJS281" s="62"/>
      <c r="EJT281" s="62"/>
      <c r="EJU281" s="62"/>
      <c r="EJV281" s="62"/>
      <c r="EJW281" s="62"/>
      <c r="EJX281" s="62"/>
      <c r="EJY281" s="62"/>
      <c r="EJZ281" s="62"/>
      <c r="EKA281" s="62"/>
      <c r="EKB281" s="62"/>
      <c r="EKC281" s="62"/>
      <c r="EKD281" s="62"/>
      <c r="EKE281" s="62"/>
      <c r="EKF281" s="62"/>
      <c r="EKG281" s="62"/>
      <c r="EKH281" s="62"/>
      <c r="EKI281" s="62"/>
      <c r="EKJ281" s="62"/>
      <c r="EKK281" s="62"/>
      <c r="EKL281" s="62"/>
      <c r="EKM281" s="62"/>
      <c r="EKN281" s="62"/>
      <c r="EKO281" s="62"/>
      <c r="EKP281" s="62"/>
      <c r="EKQ281" s="62"/>
      <c r="EKR281" s="62"/>
      <c r="EKS281" s="62"/>
      <c r="EKT281" s="62"/>
      <c r="EKU281" s="62"/>
      <c r="EKV281" s="62"/>
      <c r="EKW281" s="62"/>
      <c r="EKX281" s="62"/>
      <c r="EKY281" s="62"/>
      <c r="EKZ281" s="62"/>
      <c r="ELA281" s="62"/>
      <c r="ELB281" s="62"/>
      <c r="ELC281" s="62"/>
      <c r="ELD281" s="62"/>
      <c r="ELE281" s="62"/>
      <c r="ELF281" s="62"/>
      <c r="ELG281" s="62"/>
      <c r="ELH281" s="62"/>
      <c r="ELI281" s="62"/>
      <c r="ELJ281" s="62"/>
      <c r="ELK281" s="62"/>
      <c r="ELL281" s="62"/>
      <c r="ELM281" s="62"/>
      <c r="ELN281" s="62"/>
      <c r="ELO281" s="62"/>
      <c r="ELP281" s="62"/>
      <c r="ELQ281" s="62"/>
      <c r="ELR281" s="62"/>
      <c r="ELS281" s="62"/>
      <c r="ELT281" s="62"/>
      <c r="ELU281" s="62"/>
      <c r="ELV281" s="62"/>
      <c r="ELW281" s="62"/>
      <c r="ELX281" s="62"/>
      <c r="ELY281" s="62"/>
      <c r="ELZ281" s="62"/>
      <c r="EMA281" s="62"/>
      <c r="EMB281" s="62"/>
      <c r="EMC281" s="62"/>
      <c r="EMD281" s="62"/>
      <c r="EME281" s="62"/>
      <c r="EMF281" s="62"/>
      <c r="EMG281" s="62"/>
      <c r="EMH281" s="62"/>
      <c r="EMI281" s="62"/>
      <c r="EMJ281" s="62"/>
      <c r="EMK281" s="62"/>
      <c r="EML281" s="62"/>
      <c r="EMM281" s="62"/>
      <c r="EMN281" s="62"/>
      <c r="EMO281" s="62"/>
      <c r="EMP281" s="62"/>
      <c r="EMQ281" s="62"/>
      <c r="EMR281" s="62"/>
      <c r="EMS281" s="62"/>
      <c r="EMT281" s="62"/>
      <c r="EMU281" s="62"/>
      <c r="EMV281" s="62"/>
      <c r="EMW281" s="62"/>
      <c r="EMX281" s="62"/>
      <c r="EMY281" s="62"/>
      <c r="EMZ281" s="62"/>
      <c r="ENA281" s="62"/>
      <c r="ENB281" s="62"/>
      <c r="ENC281" s="62"/>
      <c r="END281" s="62"/>
      <c r="ENE281" s="62"/>
      <c r="ENF281" s="62"/>
      <c r="ENG281" s="62"/>
      <c r="ENH281" s="62"/>
      <c r="ENI281" s="62"/>
      <c r="ENJ281" s="62"/>
      <c r="ENK281" s="62"/>
      <c r="ENL281" s="62"/>
      <c r="ENM281" s="62"/>
      <c r="ENN281" s="62"/>
      <c r="ENO281" s="62"/>
      <c r="ENP281" s="62"/>
      <c r="ENQ281" s="62"/>
      <c r="ENR281" s="62"/>
      <c r="ENS281" s="62"/>
      <c r="ENT281" s="62"/>
      <c r="ENU281" s="62"/>
      <c r="ENV281" s="62"/>
      <c r="ENW281" s="62"/>
      <c r="ENX281" s="62"/>
      <c r="ENY281" s="62"/>
      <c r="ENZ281" s="62"/>
      <c r="EOA281" s="62"/>
      <c r="EOB281" s="62"/>
      <c r="EOC281" s="62"/>
      <c r="EOD281" s="62"/>
      <c r="EOE281" s="62"/>
      <c r="EOF281" s="62"/>
      <c r="EOG281" s="62"/>
      <c r="EOH281" s="62"/>
      <c r="EOI281" s="62"/>
      <c r="EOJ281" s="62"/>
      <c r="EOK281" s="62"/>
      <c r="EOL281" s="62"/>
      <c r="EOM281" s="62"/>
      <c r="EON281" s="62"/>
      <c r="EOO281" s="62"/>
      <c r="EOP281" s="62"/>
      <c r="EOQ281" s="62"/>
      <c r="EOR281" s="62"/>
      <c r="EOS281" s="62"/>
      <c r="EOT281" s="62"/>
      <c r="EOU281" s="62"/>
      <c r="EOV281" s="62"/>
      <c r="EOW281" s="62"/>
      <c r="EOX281" s="62"/>
      <c r="EOY281" s="62"/>
      <c r="EOZ281" s="62"/>
      <c r="EPA281" s="62"/>
      <c r="EPB281" s="62"/>
      <c r="EPC281" s="62"/>
      <c r="EPD281" s="62"/>
      <c r="EPE281" s="62"/>
      <c r="EPF281" s="62"/>
      <c r="EPG281" s="62"/>
      <c r="EPH281" s="62"/>
      <c r="EPI281" s="62"/>
      <c r="EPJ281" s="62"/>
      <c r="EPK281" s="62"/>
      <c r="EPL281" s="62"/>
      <c r="EPM281" s="62"/>
      <c r="EPN281" s="62"/>
      <c r="EPO281" s="62"/>
      <c r="EPP281" s="62"/>
      <c r="EPQ281" s="62"/>
      <c r="EPR281" s="62"/>
      <c r="EPS281" s="62"/>
      <c r="EPT281" s="62"/>
      <c r="EPU281" s="62"/>
      <c r="EPV281" s="62"/>
      <c r="EPW281" s="62"/>
      <c r="EPX281" s="62"/>
      <c r="EPY281" s="62"/>
      <c r="EPZ281" s="62"/>
      <c r="EQA281" s="62"/>
      <c r="EQB281" s="62"/>
      <c r="EQC281" s="62"/>
      <c r="EQD281" s="62"/>
      <c r="EQE281" s="62"/>
      <c r="EQF281" s="62"/>
      <c r="EQG281" s="62"/>
      <c r="EQH281" s="62"/>
      <c r="EQI281" s="62"/>
      <c r="EQJ281" s="62"/>
      <c r="EQK281" s="62"/>
      <c r="EQL281" s="62"/>
      <c r="EQM281" s="62"/>
      <c r="EQN281" s="62"/>
      <c r="EQO281" s="62"/>
      <c r="EQP281" s="62"/>
      <c r="EQQ281" s="62"/>
      <c r="EQR281" s="62"/>
      <c r="EQS281" s="62"/>
      <c r="EQT281" s="62"/>
      <c r="EQU281" s="62"/>
      <c r="EQV281" s="62"/>
      <c r="EQW281" s="62"/>
      <c r="EQX281" s="62"/>
      <c r="EQY281" s="62"/>
      <c r="EQZ281" s="62"/>
      <c r="ERA281" s="62"/>
      <c r="ERB281" s="62"/>
      <c r="ERC281" s="62"/>
      <c r="ERD281" s="62"/>
      <c r="ERE281" s="62"/>
      <c r="ERF281" s="62"/>
      <c r="ERG281" s="62"/>
      <c r="ERH281" s="62"/>
      <c r="ERI281" s="62"/>
      <c r="ERJ281" s="62"/>
      <c r="ERK281" s="62"/>
      <c r="ERL281" s="62"/>
      <c r="ERM281" s="62"/>
      <c r="ERN281" s="62"/>
      <c r="ERO281" s="62"/>
      <c r="ERP281" s="62"/>
      <c r="ERQ281" s="62"/>
      <c r="ERR281" s="62"/>
      <c r="ERS281" s="62"/>
      <c r="ERT281" s="62"/>
      <c r="ERU281" s="62"/>
      <c r="ERV281" s="62"/>
      <c r="ERW281" s="62"/>
      <c r="ERX281" s="62"/>
      <c r="ERY281" s="62"/>
      <c r="ERZ281" s="62"/>
      <c r="ESA281" s="62"/>
      <c r="ESB281" s="62"/>
      <c r="ESC281" s="62"/>
      <c r="ESD281" s="62"/>
      <c r="ESE281" s="62"/>
      <c r="ESF281" s="62"/>
      <c r="ESG281" s="62"/>
      <c r="ESH281" s="62"/>
      <c r="ESI281" s="62"/>
      <c r="ESJ281" s="62"/>
      <c r="ESK281" s="62"/>
      <c r="ESL281" s="62"/>
      <c r="ESM281" s="62"/>
      <c r="ESN281" s="62"/>
      <c r="ESO281" s="62"/>
      <c r="ESP281" s="62"/>
      <c r="ESQ281" s="62"/>
      <c r="ESR281" s="62"/>
      <c r="ESS281" s="62"/>
      <c r="EST281" s="62"/>
      <c r="ESU281" s="62"/>
      <c r="ESV281" s="62"/>
      <c r="ESW281" s="62"/>
      <c r="ESX281" s="62"/>
      <c r="ESY281" s="62"/>
      <c r="ESZ281" s="62"/>
      <c r="ETA281" s="62"/>
      <c r="ETB281" s="62"/>
      <c r="ETC281" s="62"/>
      <c r="ETD281" s="62"/>
      <c r="ETE281" s="62"/>
      <c r="ETF281" s="62"/>
      <c r="ETG281" s="62"/>
      <c r="ETH281" s="62"/>
      <c r="ETI281" s="62"/>
      <c r="ETJ281" s="62"/>
      <c r="ETK281" s="62"/>
      <c r="ETL281" s="62"/>
      <c r="ETM281" s="62"/>
      <c r="ETN281" s="62"/>
      <c r="ETO281" s="62"/>
      <c r="ETP281" s="62"/>
      <c r="ETQ281" s="62"/>
      <c r="ETR281" s="62"/>
      <c r="ETS281" s="62"/>
      <c r="ETT281" s="62"/>
      <c r="ETU281" s="62"/>
      <c r="ETV281" s="62"/>
      <c r="ETW281" s="62"/>
      <c r="ETX281" s="62"/>
      <c r="ETY281" s="62"/>
      <c r="ETZ281" s="62"/>
      <c r="EUA281" s="62"/>
      <c r="EUB281" s="62"/>
      <c r="EUC281" s="62"/>
      <c r="EUD281" s="62"/>
      <c r="EUE281" s="62"/>
      <c r="EUF281" s="62"/>
      <c r="EUG281" s="62"/>
      <c r="EUH281" s="62"/>
      <c r="EUI281" s="62"/>
      <c r="EUJ281" s="62"/>
      <c r="EUK281" s="62"/>
      <c r="EUL281" s="62"/>
      <c r="EUM281" s="62"/>
      <c r="EUN281" s="62"/>
      <c r="EUO281" s="62"/>
      <c r="EUP281" s="62"/>
      <c r="EUQ281" s="62"/>
      <c r="EUR281" s="62"/>
      <c r="EUS281" s="62"/>
      <c r="EUT281" s="62"/>
      <c r="EUU281" s="62"/>
      <c r="EUV281" s="62"/>
      <c r="EUW281" s="62"/>
      <c r="EUX281" s="62"/>
      <c r="EUY281" s="62"/>
      <c r="EUZ281" s="62"/>
      <c r="EVA281" s="62"/>
      <c r="EVB281" s="62"/>
      <c r="EVC281" s="62"/>
      <c r="EVD281" s="62"/>
      <c r="EVE281" s="62"/>
      <c r="EVF281" s="62"/>
      <c r="EVG281" s="62"/>
      <c r="EVH281" s="62"/>
      <c r="EVI281" s="62"/>
      <c r="EVJ281" s="62"/>
      <c r="EVK281" s="62"/>
      <c r="EVL281" s="62"/>
      <c r="EVM281" s="62"/>
      <c r="EVN281" s="62"/>
      <c r="EVO281" s="62"/>
      <c r="EVP281" s="62"/>
      <c r="EVQ281" s="62"/>
      <c r="EVR281" s="62"/>
      <c r="EVS281" s="62"/>
      <c r="EVT281" s="62"/>
      <c r="EVU281" s="62"/>
      <c r="EVV281" s="62"/>
      <c r="EVW281" s="62"/>
      <c r="EVX281" s="62"/>
      <c r="EVY281" s="62"/>
      <c r="EVZ281" s="62"/>
      <c r="EWA281" s="62"/>
      <c r="EWB281" s="62"/>
      <c r="EWC281" s="62"/>
      <c r="EWD281" s="62"/>
      <c r="EWE281" s="62"/>
      <c r="EWF281" s="62"/>
      <c r="EWG281" s="62"/>
      <c r="EWH281" s="62"/>
      <c r="EWI281" s="62"/>
      <c r="EWJ281" s="62"/>
      <c r="EWK281" s="62"/>
      <c r="EWL281" s="62"/>
      <c r="EWM281" s="62"/>
      <c r="EWN281" s="62"/>
      <c r="EWO281" s="62"/>
      <c r="EWP281" s="62"/>
      <c r="EWQ281" s="62"/>
      <c r="EWR281" s="62"/>
      <c r="EWS281" s="62"/>
      <c r="EWT281" s="62"/>
      <c r="EWU281" s="62"/>
      <c r="EWV281" s="62"/>
      <c r="EWW281" s="62"/>
      <c r="EWX281" s="62"/>
      <c r="EWY281" s="62"/>
      <c r="EWZ281" s="62"/>
      <c r="EXA281" s="62"/>
      <c r="EXB281" s="62"/>
      <c r="EXC281" s="62"/>
      <c r="EXD281" s="62"/>
      <c r="EXE281" s="62"/>
      <c r="EXF281" s="62"/>
      <c r="EXG281" s="62"/>
      <c r="EXH281" s="62"/>
      <c r="EXI281" s="62"/>
      <c r="EXJ281" s="62"/>
      <c r="EXK281" s="62"/>
      <c r="EXL281" s="62"/>
      <c r="EXM281" s="62"/>
      <c r="EXN281" s="62"/>
      <c r="EXO281" s="62"/>
      <c r="EXP281" s="62"/>
      <c r="EXQ281" s="62"/>
      <c r="EXR281" s="62"/>
      <c r="EXS281" s="62"/>
      <c r="EXT281" s="62"/>
      <c r="EXU281" s="62"/>
      <c r="EXV281" s="62"/>
      <c r="EXW281" s="62"/>
      <c r="EXX281" s="62"/>
      <c r="EXY281" s="62"/>
      <c r="EXZ281" s="62"/>
      <c r="EYA281" s="62"/>
      <c r="EYB281" s="62"/>
      <c r="EYC281" s="62"/>
      <c r="EYD281" s="62"/>
      <c r="EYE281" s="62"/>
      <c r="EYF281" s="62"/>
      <c r="EYG281" s="62"/>
      <c r="EYH281" s="62"/>
      <c r="EYI281" s="62"/>
      <c r="EYJ281" s="62"/>
      <c r="EYK281" s="62"/>
      <c r="EYL281" s="62"/>
      <c r="EYM281" s="62"/>
      <c r="EYN281" s="62"/>
      <c r="EYO281" s="62"/>
      <c r="EYP281" s="62"/>
      <c r="EYQ281" s="62"/>
      <c r="EYR281" s="62"/>
      <c r="EYS281" s="62"/>
      <c r="EYT281" s="62"/>
      <c r="EYU281" s="62"/>
      <c r="EYV281" s="62"/>
      <c r="EYW281" s="62"/>
      <c r="EYX281" s="62"/>
      <c r="EYY281" s="62"/>
      <c r="EYZ281" s="62"/>
      <c r="EZA281" s="62"/>
      <c r="EZB281" s="62"/>
      <c r="EZC281" s="62"/>
      <c r="EZD281" s="62"/>
      <c r="EZE281" s="62"/>
      <c r="EZF281" s="62"/>
      <c r="EZG281" s="62"/>
      <c r="EZH281" s="62"/>
      <c r="EZI281" s="62"/>
      <c r="EZJ281" s="62"/>
      <c r="EZK281" s="62"/>
      <c r="EZL281" s="62"/>
      <c r="EZM281" s="62"/>
      <c r="EZN281" s="62"/>
      <c r="EZO281" s="62"/>
      <c r="EZP281" s="62"/>
      <c r="EZQ281" s="62"/>
      <c r="EZR281" s="62"/>
      <c r="EZS281" s="62"/>
      <c r="EZT281" s="62"/>
      <c r="EZU281" s="62"/>
      <c r="EZV281" s="62"/>
      <c r="EZW281" s="62"/>
      <c r="EZX281" s="62"/>
      <c r="EZY281" s="62"/>
      <c r="EZZ281" s="62"/>
      <c r="FAA281" s="62"/>
      <c r="FAB281" s="62"/>
      <c r="FAC281" s="62"/>
      <c r="FAD281" s="62"/>
      <c r="FAE281" s="62"/>
      <c r="FAF281" s="62"/>
      <c r="FAG281" s="62"/>
      <c r="FAH281" s="62"/>
      <c r="FAI281" s="62"/>
      <c r="FAJ281" s="62"/>
      <c r="FAK281" s="62"/>
      <c r="FAL281" s="62"/>
      <c r="FAM281" s="62"/>
      <c r="FAN281" s="62"/>
      <c r="FAO281" s="62"/>
      <c r="FAP281" s="62"/>
      <c r="FAQ281" s="62"/>
      <c r="FAR281" s="62"/>
      <c r="FAS281" s="62"/>
      <c r="FAT281" s="62"/>
      <c r="FAU281" s="62"/>
      <c r="FAV281" s="62"/>
      <c r="FAW281" s="62"/>
      <c r="FAX281" s="62"/>
      <c r="FAY281" s="62"/>
      <c r="FAZ281" s="62"/>
      <c r="FBA281" s="62"/>
      <c r="FBB281" s="62"/>
      <c r="FBC281" s="62"/>
      <c r="FBD281" s="62"/>
      <c r="FBE281" s="62"/>
      <c r="FBF281" s="62"/>
      <c r="FBG281" s="62"/>
      <c r="FBH281" s="62"/>
      <c r="FBI281" s="62"/>
      <c r="FBJ281" s="62"/>
      <c r="FBK281" s="62"/>
      <c r="FBL281" s="62"/>
      <c r="FBM281" s="62"/>
      <c r="FBN281" s="62"/>
      <c r="FBO281" s="62"/>
      <c r="FBP281" s="62"/>
      <c r="FBQ281" s="62"/>
      <c r="FBR281" s="62"/>
      <c r="FBS281" s="62"/>
      <c r="FBT281" s="62"/>
      <c r="FBU281" s="62"/>
      <c r="FBV281" s="62"/>
      <c r="FBW281" s="62"/>
      <c r="FBX281" s="62"/>
      <c r="FBY281" s="62"/>
      <c r="FBZ281" s="62"/>
      <c r="FCA281" s="62"/>
      <c r="FCB281" s="62"/>
      <c r="FCC281" s="62"/>
      <c r="FCD281" s="62"/>
      <c r="FCE281" s="62"/>
      <c r="FCF281" s="62"/>
      <c r="FCG281" s="62"/>
      <c r="FCH281" s="62"/>
      <c r="FCI281" s="62"/>
      <c r="FCJ281" s="62"/>
      <c r="FCK281" s="62"/>
      <c r="FCL281" s="62"/>
      <c r="FCM281" s="62"/>
      <c r="FCN281" s="62"/>
      <c r="FCO281" s="62"/>
      <c r="FCP281" s="62"/>
      <c r="FCQ281" s="62"/>
      <c r="FCR281" s="62"/>
      <c r="FCS281" s="62"/>
      <c r="FCT281" s="62"/>
      <c r="FCU281" s="62"/>
      <c r="FCV281" s="62"/>
      <c r="FCW281" s="62"/>
      <c r="FCX281" s="62"/>
      <c r="FCY281" s="62"/>
      <c r="FCZ281" s="62"/>
      <c r="FDA281" s="62"/>
      <c r="FDB281" s="62"/>
      <c r="FDC281" s="62"/>
      <c r="FDD281" s="62"/>
      <c r="FDE281" s="62"/>
      <c r="FDF281" s="62"/>
      <c r="FDG281" s="62"/>
      <c r="FDH281" s="62"/>
      <c r="FDI281" s="62"/>
      <c r="FDJ281" s="62"/>
      <c r="FDK281" s="62"/>
      <c r="FDL281" s="62"/>
      <c r="FDM281" s="62"/>
      <c r="FDN281" s="62"/>
      <c r="FDO281" s="62"/>
      <c r="FDP281" s="62"/>
      <c r="FDQ281" s="62"/>
      <c r="FDR281" s="62"/>
      <c r="FDS281" s="62"/>
      <c r="FDT281" s="62"/>
      <c r="FDU281" s="62"/>
      <c r="FDV281" s="62"/>
      <c r="FDW281" s="62"/>
      <c r="FDX281" s="62"/>
      <c r="FDY281" s="62"/>
      <c r="FDZ281" s="62"/>
      <c r="FEA281" s="62"/>
      <c r="FEB281" s="62"/>
      <c r="FEC281" s="62"/>
      <c r="FED281" s="62"/>
      <c r="FEE281" s="62"/>
      <c r="FEF281" s="62"/>
      <c r="FEG281" s="62"/>
      <c r="FEH281" s="62"/>
      <c r="FEI281" s="62"/>
      <c r="FEJ281" s="62"/>
      <c r="FEK281" s="62"/>
      <c r="FEL281" s="62"/>
      <c r="FEM281" s="62"/>
      <c r="FEN281" s="62"/>
      <c r="FEO281" s="62"/>
      <c r="FEP281" s="62"/>
      <c r="FEQ281" s="62"/>
      <c r="FER281" s="62"/>
      <c r="FES281" s="62"/>
      <c r="FET281" s="62"/>
      <c r="FEU281" s="62"/>
      <c r="FEV281" s="62"/>
      <c r="FEW281" s="62"/>
      <c r="FEX281" s="62"/>
      <c r="FEY281" s="62"/>
      <c r="FEZ281" s="62"/>
      <c r="FFA281" s="62"/>
      <c r="FFB281" s="62"/>
      <c r="FFC281" s="62"/>
      <c r="FFD281" s="62"/>
      <c r="FFE281" s="62"/>
      <c r="FFF281" s="62"/>
      <c r="FFG281" s="62"/>
      <c r="FFH281" s="62"/>
      <c r="FFI281" s="62"/>
      <c r="FFJ281" s="62"/>
      <c r="FFK281" s="62"/>
      <c r="FFL281" s="62"/>
      <c r="FFM281" s="62"/>
      <c r="FFN281" s="62"/>
      <c r="FFO281" s="62"/>
      <c r="FFP281" s="62"/>
      <c r="FFQ281" s="62"/>
      <c r="FFR281" s="62"/>
      <c r="FFS281" s="62"/>
      <c r="FFT281" s="62"/>
      <c r="FFU281" s="62"/>
      <c r="FFV281" s="62"/>
      <c r="FFW281" s="62"/>
      <c r="FFX281" s="62"/>
      <c r="FFY281" s="62"/>
      <c r="FFZ281" s="62"/>
      <c r="FGA281" s="62"/>
      <c r="FGB281" s="62"/>
      <c r="FGC281" s="62"/>
      <c r="FGD281" s="62"/>
      <c r="FGE281" s="62"/>
      <c r="FGF281" s="62"/>
      <c r="FGG281" s="62"/>
      <c r="FGH281" s="62"/>
      <c r="FGI281" s="62"/>
      <c r="FGJ281" s="62"/>
      <c r="FGK281" s="62"/>
      <c r="FGL281" s="62"/>
      <c r="FGM281" s="62"/>
      <c r="FGN281" s="62"/>
      <c r="FGO281" s="62"/>
      <c r="FGP281" s="62"/>
      <c r="FGQ281" s="62"/>
      <c r="FGR281" s="62"/>
      <c r="FGS281" s="62"/>
      <c r="FGT281" s="62"/>
      <c r="FGU281" s="62"/>
      <c r="FGV281" s="62"/>
      <c r="FGW281" s="62"/>
      <c r="FGX281" s="62"/>
      <c r="FGY281" s="62"/>
      <c r="FGZ281" s="62"/>
      <c r="FHA281" s="62"/>
      <c r="FHB281" s="62"/>
      <c r="FHC281" s="62"/>
      <c r="FHD281" s="62"/>
      <c r="FHE281" s="62"/>
      <c r="FHF281" s="62"/>
      <c r="FHG281" s="62"/>
      <c r="FHH281" s="62"/>
      <c r="FHI281" s="62"/>
      <c r="FHJ281" s="62"/>
      <c r="FHK281" s="62"/>
      <c r="FHL281" s="62"/>
      <c r="FHM281" s="62"/>
      <c r="FHN281" s="62"/>
      <c r="FHO281" s="62"/>
      <c r="FHP281" s="62"/>
      <c r="FHQ281" s="62"/>
      <c r="FHR281" s="62"/>
      <c r="FHS281" s="62"/>
      <c r="FHT281" s="62"/>
      <c r="FHU281" s="62"/>
      <c r="FHV281" s="62"/>
      <c r="FHW281" s="62"/>
      <c r="FHX281" s="62"/>
      <c r="FHY281" s="62"/>
      <c r="FHZ281" s="62"/>
      <c r="FIA281" s="62"/>
      <c r="FIB281" s="62"/>
      <c r="FIC281" s="62"/>
      <c r="FID281" s="62"/>
      <c r="FIE281" s="62"/>
      <c r="FIF281" s="62"/>
      <c r="FIG281" s="62"/>
      <c r="FIH281" s="62"/>
      <c r="FII281" s="62"/>
      <c r="FIJ281" s="62"/>
      <c r="FIK281" s="62"/>
      <c r="FIL281" s="62"/>
      <c r="FIM281" s="62"/>
      <c r="FIN281" s="62"/>
      <c r="FIO281" s="62"/>
      <c r="FIP281" s="62"/>
      <c r="FIQ281" s="62"/>
      <c r="FIR281" s="62"/>
      <c r="FIS281" s="62"/>
      <c r="FIT281" s="62"/>
      <c r="FIU281" s="62"/>
      <c r="FIV281" s="62"/>
      <c r="FIW281" s="62"/>
      <c r="FIX281" s="62"/>
      <c r="FIY281" s="62"/>
      <c r="FIZ281" s="62"/>
      <c r="FJA281" s="62"/>
      <c r="FJB281" s="62"/>
      <c r="FJC281" s="62"/>
      <c r="FJD281" s="62"/>
      <c r="FJE281" s="62"/>
      <c r="FJF281" s="62"/>
      <c r="FJG281" s="62"/>
      <c r="FJH281" s="62"/>
      <c r="FJI281" s="62"/>
      <c r="FJJ281" s="62"/>
      <c r="FJK281" s="62"/>
      <c r="FJL281" s="62"/>
      <c r="FJM281" s="62"/>
      <c r="FJN281" s="62"/>
      <c r="FJO281" s="62"/>
      <c r="FJP281" s="62"/>
      <c r="FJQ281" s="62"/>
      <c r="FJR281" s="62"/>
      <c r="FJS281" s="62"/>
      <c r="FJT281" s="62"/>
      <c r="FJU281" s="62"/>
      <c r="FJV281" s="62"/>
      <c r="FJW281" s="62"/>
      <c r="FJX281" s="62"/>
      <c r="FJY281" s="62"/>
      <c r="FJZ281" s="62"/>
      <c r="FKA281" s="62"/>
      <c r="FKB281" s="62"/>
      <c r="FKC281" s="62"/>
      <c r="FKD281" s="62"/>
      <c r="FKE281" s="62"/>
      <c r="FKF281" s="62"/>
      <c r="FKG281" s="62"/>
      <c r="FKH281" s="62"/>
      <c r="FKI281" s="62"/>
      <c r="FKJ281" s="62"/>
      <c r="FKK281" s="62"/>
      <c r="FKL281" s="62"/>
      <c r="FKM281" s="62"/>
      <c r="FKN281" s="62"/>
      <c r="FKO281" s="62"/>
      <c r="FKP281" s="62"/>
      <c r="FKQ281" s="62"/>
      <c r="FKR281" s="62"/>
      <c r="FKS281" s="62"/>
      <c r="FKT281" s="62"/>
      <c r="FKU281" s="62"/>
      <c r="FKV281" s="62"/>
      <c r="FKW281" s="62"/>
      <c r="FKX281" s="62"/>
      <c r="FKY281" s="62"/>
      <c r="FKZ281" s="62"/>
      <c r="FLA281" s="62"/>
      <c r="FLB281" s="62"/>
      <c r="FLC281" s="62"/>
      <c r="FLD281" s="62"/>
      <c r="FLE281" s="62"/>
      <c r="FLF281" s="62"/>
      <c r="FLG281" s="62"/>
      <c r="FLH281" s="62"/>
      <c r="FLI281" s="62"/>
      <c r="FLJ281" s="62"/>
      <c r="FLK281" s="62"/>
      <c r="FLL281" s="62"/>
      <c r="FLM281" s="62"/>
      <c r="FLN281" s="62"/>
      <c r="FLO281" s="62"/>
      <c r="FLP281" s="62"/>
      <c r="FLQ281" s="62"/>
      <c r="FLR281" s="62"/>
      <c r="FLS281" s="62"/>
      <c r="FLT281" s="62"/>
      <c r="FLU281" s="62"/>
      <c r="FLV281" s="62"/>
      <c r="FLW281" s="62"/>
      <c r="FLX281" s="62"/>
      <c r="FLY281" s="62"/>
      <c r="FLZ281" s="62"/>
      <c r="FMA281" s="62"/>
      <c r="FMB281" s="62"/>
      <c r="FMC281" s="62"/>
      <c r="FMD281" s="62"/>
      <c r="FME281" s="62"/>
      <c r="FMF281" s="62"/>
      <c r="FMG281" s="62"/>
      <c r="FMH281" s="62"/>
      <c r="FMI281" s="62"/>
      <c r="FMJ281" s="62"/>
      <c r="FMK281" s="62"/>
      <c r="FML281" s="62"/>
      <c r="FMM281" s="62"/>
      <c r="FMN281" s="62"/>
      <c r="FMO281" s="62"/>
      <c r="FMP281" s="62"/>
      <c r="FMQ281" s="62"/>
      <c r="FMR281" s="62"/>
      <c r="FMS281" s="62"/>
      <c r="FMT281" s="62"/>
      <c r="FMU281" s="62"/>
      <c r="FMV281" s="62"/>
      <c r="FMW281" s="62"/>
      <c r="FMX281" s="62"/>
      <c r="FMY281" s="62"/>
      <c r="FMZ281" s="62"/>
      <c r="FNA281" s="62"/>
      <c r="FNB281" s="62"/>
      <c r="FNC281" s="62"/>
      <c r="FND281" s="62"/>
      <c r="FNE281" s="62"/>
      <c r="FNF281" s="62"/>
      <c r="FNG281" s="62"/>
      <c r="FNH281" s="62"/>
      <c r="FNI281" s="62"/>
      <c r="FNJ281" s="62"/>
      <c r="FNK281" s="62"/>
      <c r="FNL281" s="62"/>
      <c r="FNM281" s="62"/>
      <c r="FNN281" s="62"/>
      <c r="FNO281" s="62"/>
      <c r="FNP281" s="62"/>
      <c r="FNQ281" s="62"/>
      <c r="FNR281" s="62"/>
      <c r="FNS281" s="62"/>
      <c r="FNT281" s="62"/>
      <c r="FNU281" s="62"/>
      <c r="FNV281" s="62"/>
      <c r="FNW281" s="62"/>
      <c r="FNX281" s="62"/>
      <c r="FNY281" s="62"/>
      <c r="FNZ281" s="62"/>
      <c r="FOA281" s="62"/>
      <c r="FOB281" s="62"/>
      <c r="FOC281" s="62"/>
      <c r="FOD281" s="62"/>
      <c r="FOE281" s="62"/>
      <c r="FOF281" s="62"/>
      <c r="FOG281" s="62"/>
      <c r="FOH281" s="62"/>
      <c r="FOI281" s="62"/>
      <c r="FOJ281" s="62"/>
      <c r="FOK281" s="62"/>
      <c r="FOL281" s="62"/>
      <c r="FOM281" s="62"/>
      <c r="FON281" s="62"/>
      <c r="FOO281" s="62"/>
      <c r="FOP281" s="62"/>
      <c r="FOQ281" s="62"/>
      <c r="FOR281" s="62"/>
      <c r="FOS281" s="62"/>
      <c r="FOT281" s="62"/>
      <c r="FOU281" s="62"/>
      <c r="FOV281" s="62"/>
      <c r="FOW281" s="62"/>
      <c r="FOX281" s="62"/>
      <c r="FOY281" s="62"/>
      <c r="FOZ281" s="62"/>
      <c r="FPA281" s="62"/>
      <c r="FPB281" s="62"/>
      <c r="FPC281" s="62"/>
      <c r="FPD281" s="62"/>
      <c r="FPE281" s="62"/>
      <c r="FPF281" s="62"/>
      <c r="FPG281" s="62"/>
      <c r="FPH281" s="62"/>
      <c r="FPI281" s="62"/>
      <c r="FPJ281" s="62"/>
      <c r="FPK281" s="62"/>
      <c r="FPL281" s="62"/>
      <c r="FPM281" s="62"/>
      <c r="FPN281" s="62"/>
      <c r="FPO281" s="62"/>
      <c r="FPP281" s="62"/>
      <c r="FPQ281" s="62"/>
      <c r="FPR281" s="62"/>
      <c r="FPS281" s="62"/>
      <c r="FPT281" s="62"/>
      <c r="FPU281" s="62"/>
      <c r="FPV281" s="62"/>
      <c r="FPW281" s="62"/>
      <c r="FPX281" s="62"/>
      <c r="FPY281" s="62"/>
      <c r="FPZ281" s="62"/>
      <c r="FQA281" s="62"/>
      <c r="FQB281" s="62"/>
      <c r="FQC281" s="62"/>
      <c r="FQD281" s="62"/>
      <c r="FQE281" s="62"/>
      <c r="FQF281" s="62"/>
      <c r="FQG281" s="62"/>
      <c r="FQH281" s="62"/>
      <c r="FQI281" s="62"/>
      <c r="FQJ281" s="62"/>
      <c r="FQK281" s="62"/>
      <c r="FQL281" s="62"/>
      <c r="FQM281" s="62"/>
      <c r="FQN281" s="62"/>
      <c r="FQO281" s="62"/>
      <c r="FQP281" s="62"/>
      <c r="FQQ281" s="62"/>
      <c r="FQR281" s="62"/>
      <c r="FQS281" s="62"/>
      <c r="FQT281" s="62"/>
      <c r="FQU281" s="62"/>
      <c r="FQV281" s="62"/>
      <c r="FQW281" s="62"/>
      <c r="FQX281" s="62"/>
      <c r="FQY281" s="62"/>
      <c r="FQZ281" s="62"/>
      <c r="FRA281" s="62"/>
      <c r="FRB281" s="62"/>
      <c r="FRC281" s="62"/>
      <c r="FRD281" s="62"/>
      <c r="FRE281" s="62"/>
      <c r="FRF281" s="62"/>
      <c r="FRG281" s="62"/>
      <c r="FRH281" s="62"/>
      <c r="FRI281" s="62"/>
      <c r="FRJ281" s="62"/>
      <c r="FRK281" s="62"/>
      <c r="FRL281" s="62"/>
      <c r="FRM281" s="62"/>
      <c r="FRN281" s="62"/>
      <c r="FRO281" s="62"/>
      <c r="FRP281" s="62"/>
      <c r="FRQ281" s="62"/>
      <c r="FRR281" s="62"/>
      <c r="FRS281" s="62"/>
      <c r="FRT281" s="62"/>
      <c r="FRU281" s="62"/>
      <c r="FRV281" s="62"/>
      <c r="FRW281" s="62"/>
      <c r="FRX281" s="62"/>
      <c r="FRY281" s="62"/>
      <c r="FRZ281" s="62"/>
      <c r="FSA281" s="62"/>
      <c r="FSB281" s="62"/>
      <c r="FSC281" s="62"/>
      <c r="FSD281" s="62"/>
      <c r="FSE281" s="62"/>
      <c r="FSF281" s="62"/>
      <c r="FSG281" s="62"/>
      <c r="FSH281" s="62"/>
      <c r="FSI281" s="62"/>
      <c r="FSJ281" s="62"/>
      <c r="FSK281" s="62"/>
      <c r="FSL281" s="62"/>
      <c r="FSM281" s="62"/>
      <c r="FSN281" s="62"/>
      <c r="FSO281" s="62"/>
      <c r="FSP281" s="62"/>
      <c r="FSQ281" s="62"/>
      <c r="FSR281" s="62"/>
      <c r="FSS281" s="62"/>
      <c r="FST281" s="62"/>
      <c r="FSU281" s="62"/>
      <c r="FSV281" s="62"/>
      <c r="FSW281" s="62"/>
      <c r="FSX281" s="62"/>
      <c r="FSY281" s="62"/>
      <c r="FSZ281" s="62"/>
      <c r="FTA281" s="62"/>
      <c r="FTB281" s="62"/>
      <c r="FTC281" s="62"/>
      <c r="FTD281" s="62"/>
      <c r="FTE281" s="62"/>
      <c r="FTF281" s="62"/>
      <c r="FTG281" s="62"/>
      <c r="FTH281" s="62"/>
      <c r="FTI281" s="62"/>
      <c r="FTJ281" s="62"/>
      <c r="FTK281" s="62"/>
      <c r="FTL281" s="62"/>
      <c r="FTM281" s="62"/>
      <c r="FTN281" s="62"/>
      <c r="FTO281" s="62"/>
      <c r="FTP281" s="62"/>
      <c r="FTQ281" s="62"/>
      <c r="FTR281" s="62"/>
      <c r="FTS281" s="62"/>
      <c r="FTT281" s="62"/>
      <c r="FTU281" s="62"/>
      <c r="FTV281" s="62"/>
      <c r="FTW281" s="62"/>
      <c r="FTX281" s="62"/>
      <c r="FTY281" s="62"/>
      <c r="FTZ281" s="62"/>
      <c r="FUA281" s="62"/>
      <c r="FUB281" s="62"/>
      <c r="FUC281" s="62"/>
      <c r="FUD281" s="62"/>
      <c r="FUE281" s="62"/>
      <c r="FUF281" s="62"/>
      <c r="FUG281" s="62"/>
      <c r="FUH281" s="62"/>
      <c r="FUI281" s="62"/>
      <c r="FUJ281" s="62"/>
      <c r="FUK281" s="62"/>
      <c r="FUL281" s="62"/>
      <c r="FUM281" s="62"/>
      <c r="FUN281" s="62"/>
      <c r="FUO281" s="62"/>
      <c r="FUP281" s="62"/>
      <c r="FUQ281" s="62"/>
      <c r="FUR281" s="62"/>
      <c r="FUS281" s="62"/>
      <c r="FUT281" s="62"/>
      <c r="FUU281" s="62"/>
      <c r="FUV281" s="62"/>
      <c r="FUW281" s="62"/>
      <c r="FUX281" s="62"/>
      <c r="FUY281" s="62"/>
      <c r="FUZ281" s="62"/>
      <c r="FVA281" s="62"/>
      <c r="FVB281" s="62"/>
      <c r="FVC281" s="62"/>
      <c r="FVD281" s="62"/>
      <c r="FVE281" s="62"/>
      <c r="FVF281" s="62"/>
      <c r="FVG281" s="62"/>
      <c r="FVH281" s="62"/>
      <c r="FVI281" s="62"/>
      <c r="FVJ281" s="62"/>
      <c r="FVK281" s="62"/>
      <c r="FVL281" s="62"/>
      <c r="FVM281" s="62"/>
      <c r="FVN281" s="62"/>
      <c r="FVO281" s="62"/>
      <c r="FVP281" s="62"/>
      <c r="FVQ281" s="62"/>
      <c r="FVR281" s="62"/>
      <c r="FVS281" s="62"/>
      <c r="FVT281" s="62"/>
      <c r="FVU281" s="62"/>
      <c r="FVV281" s="62"/>
      <c r="FVW281" s="62"/>
      <c r="FVX281" s="62"/>
      <c r="FVY281" s="62"/>
      <c r="FVZ281" s="62"/>
      <c r="FWA281" s="62"/>
      <c r="FWB281" s="62"/>
      <c r="FWC281" s="62"/>
      <c r="FWD281" s="62"/>
      <c r="FWE281" s="62"/>
      <c r="FWF281" s="62"/>
      <c r="FWG281" s="62"/>
      <c r="FWH281" s="62"/>
      <c r="FWI281" s="62"/>
      <c r="FWJ281" s="62"/>
      <c r="FWK281" s="62"/>
      <c r="FWL281" s="62"/>
      <c r="FWM281" s="62"/>
      <c r="FWN281" s="62"/>
      <c r="FWO281" s="62"/>
      <c r="FWP281" s="62"/>
      <c r="FWQ281" s="62"/>
      <c r="FWR281" s="62"/>
      <c r="FWS281" s="62"/>
      <c r="FWT281" s="62"/>
      <c r="FWU281" s="62"/>
      <c r="FWV281" s="62"/>
      <c r="FWW281" s="62"/>
      <c r="FWX281" s="62"/>
      <c r="FWY281" s="62"/>
      <c r="FWZ281" s="62"/>
      <c r="FXA281" s="62"/>
      <c r="FXB281" s="62"/>
      <c r="FXC281" s="62"/>
      <c r="FXD281" s="62"/>
      <c r="FXE281" s="62"/>
      <c r="FXF281" s="62"/>
      <c r="FXG281" s="62"/>
      <c r="FXH281" s="62"/>
      <c r="FXI281" s="62"/>
      <c r="FXJ281" s="62"/>
      <c r="FXK281" s="62"/>
      <c r="FXL281" s="62"/>
      <c r="FXM281" s="62"/>
      <c r="FXN281" s="62"/>
      <c r="FXO281" s="62"/>
      <c r="FXP281" s="62"/>
      <c r="FXQ281" s="62"/>
      <c r="FXR281" s="62"/>
      <c r="FXS281" s="62"/>
      <c r="FXT281" s="62"/>
      <c r="FXU281" s="62"/>
      <c r="FXV281" s="62"/>
      <c r="FXW281" s="62"/>
      <c r="FXX281" s="62"/>
      <c r="FXY281" s="62"/>
      <c r="FXZ281" s="62"/>
      <c r="FYA281" s="62"/>
      <c r="FYB281" s="62"/>
      <c r="FYC281" s="62"/>
      <c r="FYD281" s="62"/>
      <c r="FYE281" s="62"/>
      <c r="FYF281" s="62"/>
      <c r="FYG281" s="62"/>
      <c r="FYH281" s="62"/>
      <c r="FYI281" s="62"/>
      <c r="FYJ281" s="62"/>
      <c r="FYK281" s="62"/>
      <c r="FYL281" s="62"/>
      <c r="FYM281" s="62"/>
      <c r="FYN281" s="62"/>
      <c r="FYO281" s="62"/>
      <c r="FYP281" s="62"/>
      <c r="FYQ281" s="62"/>
      <c r="FYR281" s="62"/>
      <c r="FYS281" s="62"/>
      <c r="FYT281" s="62"/>
      <c r="FYU281" s="62"/>
      <c r="FYV281" s="62"/>
      <c r="FYW281" s="62"/>
      <c r="FYX281" s="62"/>
      <c r="FYY281" s="62"/>
      <c r="FYZ281" s="62"/>
      <c r="FZA281" s="62"/>
      <c r="FZB281" s="62"/>
      <c r="FZC281" s="62"/>
      <c r="FZD281" s="62"/>
      <c r="FZE281" s="62"/>
      <c r="FZF281" s="62"/>
      <c r="FZG281" s="62"/>
      <c r="FZH281" s="62"/>
      <c r="FZI281" s="62"/>
      <c r="FZJ281" s="62"/>
      <c r="FZK281" s="62"/>
      <c r="FZL281" s="62"/>
      <c r="FZM281" s="62"/>
      <c r="FZN281" s="62"/>
      <c r="FZO281" s="62"/>
      <c r="FZP281" s="62"/>
      <c r="FZQ281" s="62"/>
      <c r="FZR281" s="62"/>
      <c r="FZS281" s="62"/>
      <c r="FZT281" s="62"/>
      <c r="FZU281" s="62"/>
      <c r="FZV281" s="62"/>
      <c r="FZW281" s="62"/>
      <c r="FZX281" s="62"/>
      <c r="FZY281" s="62"/>
      <c r="FZZ281" s="62"/>
      <c r="GAA281" s="62"/>
      <c r="GAB281" s="62"/>
      <c r="GAC281" s="62"/>
      <c r="GAD281" s="62"/>
      <c r="GAE281" s="62"/>
      <c r="GAF281" s="62"/>
      <c r="GAG281" s="62"/>
      <c r="GAH281" s="62"/>
      <c r="GAI281" s="62"/>
      <c r="GAJ281" s="62"/>
      <c r="GAK281" s="62"/>
      <c r="GAL281" s="62"/>
      <c r="GAM281" s="62"/>
      <c r="GAN281" s="62"/>
      <c r="GAO281" s="62"/>
      <c r="GAP281" s="62"/>
      <c r="GAQ281" s="62"/>
      <c r="GAR281" s="62"/>
      <c r="GAS281" s="62"/>
      <c r="GAT281" s="62"/>
      <c r="GAU281" s="62"/>
      <c r="GAV281" s="62"/>
      <c r="GAW281" s="62"/>
      <c r="GAX281" s="62"/>
      <c r="GAY281" s="62"/>
      <c r="GAZ281" s="62"/>
      <c r="GBA281" s="62"/>
      <c r="GBB281" s="62"/>
      <c r="GBC281" s="62"/>
      <c r="GBD281" s="62"/>
      <c r="GBE281" s="62"/>
      <c r="GBF281" s="62"/>
      <c r="GBG281" s="62"/>
      <c r="GBH281" s="62"/>
      <c r="GBI281" s="62"/>
      <c r="GBJ281" s="62"/>
      <c r="GBK281" s="62"/>
      <c r="GBL281" s="62"/>
      <c r="GBM281" s="62"/>
      <c r="GBN281" s="62"/>
      <c r="GBO281" s="62"/>
      <c r="GBP281" s="62"/>
      <c r="GBQ281" s="62"/>
      <c r="GBR281" s="62"/>
      <c r="GBS281" s="62"/>
      <c r="GBT281" s="62"/>
      <c r="GBU281" s="62"/>
      <c r="GBV281" s="62"/>
      <c r="GBW281" s="62"/>
      <c r="GBX281" s="62"/>
      <c r="GBY281" s="62"/>
      <c r="GBZ281" s="62"/>
      <c r="GCA281" s="62"/>
      <c r="GCB281" s="62"/>
      <c r="GCC281" s="62"/>
      <c r="GCD281" s="62"/>
      <c r="GCE281" s="62"/>
      <c r="GCF281" s="62"/>
      <c r="GCG281" s="62"/>
      <c r="GCH281" s="62"/>
      <c r="GCI281" s="62"/>
      <c r="GCJ281" s="62"/>
      <c r="GCK281" s="62"/>
      <c r="GCL281" s="62"/>
      <c r="GCM281" s="62"/>
      <c r="GCN281" s="62"/>
      <c r="GCO281" s="62"/>
      <c r="GCP281" s="62"/>
      <c r="GCQ281" s="62"/>
      <c r="GCR281" s="62"/>
      <c r="GCS281" s="62"/>
      <c r="GCT281" s="62"/>
      <c r="GCU281" s="62"/>
      <c r="GCV281" s="62"/>
      <c r="GCW281" s="62"/>
      <c r="GCX281" s="62"/>
      <c r="GCY281" s="62"/>
      <c r="GCZ281" s="62"/>
      <c r="GDA281" s="62"/>
      <c r="GDB281" s="62"/>
      <c r="GDC281" s="62"/>
      <c r="GDD281" s="62"/>
      <c r="GDE281" s="62"/>
      <c r="GDF281" s="62"/>
      <c r="GDG281" s="62"/>
      <c r="GDH281" s="62"/>
      <c r="GDI281" s="62"/>
      <c r="GDJ281" s="62"/>
      <c r="GDK281" s="62"/>
      <c r="GDL281" s="62"/>
      <c r="GDM281" s="62"/>
      <c r="GDN281" s="62"/>
      <c r="GDO281" s="62"/>
      <c r="GDP281" s="62"/>
      <c r="GDQ281" s="62"/>
      <c r="GDR281" s="62"/>
      <c r="GDS281" s="62"/>
      <c r="GDT281" s="62"/>
      <c r="GDU281" s="62"/>
      <c r="GDV281" s="62"/>
      <c r="GDW281" s="62"/>
      <c r="GDX281" s="62"/>
      <c r="GDY281" s="62"/>
      <c r="GDZ281" s="62"/>
      <c r="GEA281" s="62"/>
      <c r="GEB281" s="62"/>
      <c r="GEC281" s="62"/>
      <c r="GED281" s="62"/>
      <c r="GEE281" s="62"/>
      <c r="GEF281" s="62"/>
      <c r="GEG281" s="62"/>
      <c r="GEH281" s="62"/>
      <c r="GEI281" s="62"/>
      <c r="GEJ281" s="62"/>
      <c r="GEK281" s="62"/>
      <c r="GEL281" s="62"/>
      <c r="GEM281" s="62"/>
      <c r="GEN281" s="62"/>
      <c r="GEO281" s="62"/>
      <c r="GEP281" s="62"/>
      <c r="GEQ281" s="62"/>
      <c r="GER281" s="62"/>
      <c r="GES281" s="62"/>
      <c r="GET281" s="62"/>
      <c r="GEU281" s="62"/>
      <c r="GEV281" s="62"/>
      <c r="GEW281" s="62"/>
      <c r="GEX281" s="62"/>
      <c r="GEY281" s="62"/>
      <c r="GEZ281" s="62"/>
      <c r="GFA281" s="62"/>
      <c r="GFB281" s="62"/>
      <c r="GFC281" s="62"/>
      <c r="GFD281" s="62"/>
      <c r="GFE281" s="62"/>
      <c r="GFF281" s="62"/>
      <c r="GFG281" s="62"/>
      <c r="GFH281" s="62"/>
      <c r="GFI281" s="62"/>
      <c r="GFJ281" s="62"/>
      <c r="GFK281" s="62"/>
      <c r="GFL281" s="62"/>
      <c r="GFM281" s="62"/>
      <c r="GFN281" s="62"/>
      <c r="GFO281" s="62"/>
      <c r="GFP281" s="62"/>
      <c r="GFQ281" s="62"/>
      <c r="GFR281" s="62"/>
      <c r="GFS281" s="62"/>
      <c r="GFT281" s="62"/>
      <c r="GFU281" s="62"/>
      <c r="GFV281" s="62"/>
      <c r="GFW281" s="62"/>
      <c r="GFX281" s="62"/>
      <c r="GFY281" s="62"/>
      <c r="GFZ281" s="62"/>
      <c r="GGA281" s="62"/>
      <c r="GGB281" s="62"/>
      <c r="GGC281" s="62"/>
      <c r="GGD281" s="62"/>
      <c r="GGE281" s="62"/>
      <c r="GGF281" s="62"/>
      <c r="GGG281" s="62"/>
      <c r="GGH281" s="62"/>
      <c r="GGI281" s="62"/>
      <c r="GGJ281" s="62"/>
      <c r="GGK281" s="62"/>
      <c r="GGL281" s="62"/>
      <c r="GGM281" s="62"/>
      <c r="GGN281" s="62"/>
      <c r="GGO281" s="62"/>
      <c r="GGP281" s="62"/>
      <c r="GGQ281" s="62"/>
      <c r="GGR281" s="62"/>
      <c r="GGS281" s="62"/>
      <c r="GGT281" s="62"/>
      <c r="GGU281" s="62"/>
      <c r="GGV281" s="62"/>
      <c r="GGW281" s="62"/>
      <c r="GGX281" s="62"/>
      <c r="GGY281" s="62"/>
      <c r="GGZ281" s="62"/>
      <c r="GHA281" s="62"/>
      <c r="GHB281" s="62"/>
      <c r="GHC281" s="62"/>
      <c r="GHD281" s="62"/>
      <c r="GHE281" s="62"/>
      <c r="GHF281" s="62"/>
      <c r="GHG281" s="62"/>
      <c r="GHH281" s="62"/>
      <c r="GHI281" s="62"/>
      <c r="GHJ281" s="62"/>
      <c r="GHK281" s="62"/>
      <c r="GHL281" s="62"/>
      <c r="GHM281" s="62"/>
      <c r="GHN281" s="62"/>
      <c r="GHO281" s="62"/>
      <c r="GHP281" s="62"/>
      <c r="GHQ281" s="62"/>
      <c r="GHR281" s="62"/>
      <c r="GHS281" s="62"/>
      <c r="GHT281" s="62"/>
      <c r="GHU281" s="62"/>
      <c r="GHV281" s="62"/>
      <c r="GHW281" s="62"/>
      <c r="GHX281" s="62"/>
      <c r="GHY281" s="62"/>
      <c r="GHZ281" s="62"/>
      <c r="GIA281" s="62"/>
      <c r="GIB281" s="62"/>
      <c r="GIC281" s="62"/>
      <c r="GID281" s="62"/>
      <c r="GIE281" s="62"/>
      <c r="GIF281" s="62"/>
      <c r="GIG281" s="62"/>
      <c r="GIH281" s="62"/>
      <c r="GII281" s="62"/>
      <c r="GIJ281" s="62"/>
      <c r="GIK281" s="62"/>
      <c r="GIL281" s="62"/>
      <c r="GIM281" s="62"/>
      <c r="GIN281" s="62"/>
      <c r="GIO281" s="62"/>
      <c r="GIP281" s="62"/>
      <c r="GIQ281" s="62"/>
      <c r="GIR281" s="62"/>
      <c r="GIS281" s="62"/>
      <c r="GIT281" s="62"/>
      <c r="GIU281" s="62"/>
      <c r="GIV281" s="62"/>
      <c r="GIW281" s="62"/>
      <c r="GIX281" s="62"/>
      <c r="GIY281" s="62"/>
      <c r="GIZ281" s="62"/>
      <c r="GJA281" s="62"/>
      <c r="GJB281" s="62"/>
      <c r="GJC281" s="62"/>
      <c r="GJD281" s="62"/>
      <c r="GJE281" s="62"/>
      <c r="GJF281" s="62"/>
      <c r="GJG281" s="62"/>
      <c r="GJH281" s="62"/>
      <c r="GJI281" s="62"/>
      <c r="GJJ281" s="62"/>
      <c r="GJK281" s="62"/>
      <c r="GJL281" s="62"/>
      <c r="GJM281" s="62"/>
      <c r="GJN281" s="62"/>
      <c r="GJO281" s="62"/>
      <c r="GJP281" s="62"/>
      <c r="GJQ281" s="62"/>
      <c r="GJR281" s="62"/>
      <c r="GJS281" s="62"/>
      <c r="GJT281" s="62"/>
      <c r="GJU281" s="62"/>
      <c r="GJV281" s="62"/>
      <c r="GJW281" s="62"/>
      <c r="GJX281" s="62"/>
      <c r="GJY281" s="62"/>
      <c r="GJZ281" s="62"/>
      <c r="GKA281" s="62"/>
      <c r="GKB281" s="62"/>
      <c r="GKC281" s="62"/>
      <c r="GKD281" s="62"/>
      <c r="GKE281" s="62"/>
      <c r="GKF281" s="62"/>
      <c r="GKG281" s="62"/>
      <c r="GKH281" s="62"/>
      <c r="GKI281" s="62"/>
      <c r="GKJ281" s="62"/>
      <c r="GKK281" s="62"/>
      <c r="GKL281" s="62"/>
      <c r="GKM281" s="62"/>
      <c r="GKN281" s="62"/>
      <c r="GKO281" s="62"/>
      <c r="GKP281" s="62"/>
      <c r="GKQ281" s="62"/>
      <c r="GKR281" s="62"/>
      <c r="GKS281" s="62"/>
      <c r="GKT281" s="62"/>
      <c r="GKU281" s="62"/>
      <c r="GKV281" s="62"/>
      <c r="GKW281" s="62"/>
      <c r="GKX281" s="62"/>
      <c r="GKY281" s="62"/>
      <c r="GKZ281" s="62"/>
      <c r="GLA281" s="62"/>
      <c r="GLB281" s="62"/>
      <c r="GLC281" s="62"/>
      <c r="GLD281" s="62"/>
      <c r="GLE281" s="62"/>
      <c r="GLF281" s="62"/>
      <c r="GLG281" s="62"/>
      <c r="GLH281" s="62"/>
      <c r="GLI281" s="62"/>
      <c r="GLJ281" s="62"/>
      <c r="GLK281" s="62"/>
      <c r="GLL281" s="62"/>
      <c r="GLM281" s="62"/>
      <c r="GLN281" s="62"/>
      <c r="GLO281" s="62"/>
      <c r="GLP281" s="62"/>
      <c r="GLQ281" s="62"/>
      <c r="GLR281" s="62"/>
      <c r="GLS281" s="62"/>
      <c r="GLT281" s="62"/>
      <c r="GLU281" s="62"/>
      <c r="GLV281" s="62"/>
      <c r="GLW281" s="62"/>
      <c r="GLX281" s="62"/>
      <c r="GLY281" s="62"/>
      <c r="GLZ281" s="62"/>
      <c r="GMA281" s="62"/>
      <c r="GMB281" s="62"/>
      <c r="GMC281" s="62"/>
      <c r="GMD281" s="62"/>
      <c r="GME281" s="62"/>
      <c r="GMF281" s="62"/>
      <c r="GMG281" s="62"/>
      <c r="GMH281" s="62"/>
      <c r="GMI281" s="62"/>
      <c r="GMJ281" s="62"/>
      <c r="GMK281" s="62"/>
      <c r="GML281" s="62"/>
      <c r="GMM281" s="62"/>
      <c r="GMN281" s="62"/>
      <c r="GMO281" s="62"/>
      <c r="GMP281" s="62"/>
      <c r="GMQ281" s="62"/>
      <c r="GMR281" s="62"/>
      <c r="GMS281" s="62"/>
      <c r="GMT281" s="62"/>
      <c r="GMU281" s="62"/>
      <c r="GMV281" s="62"/>
      <c r="GMW281" s="62"/>
      <c r="GMX281" s="62"/>
      <c r="GMY281" s="62"/>
      <c r="GMZ281" s="62"/>
      <c r="GNA281" s="62"/>
      <c r="GNB281" s="62"/>
      <c r="GNC281" s="62"/>
      <c r="GND281" s="62"/>
      <c r="GNE281" s="62"/>
      <c r="GNF281" s="62"/>
      <c r="GNG281" s="62"/>
      <c r="GNH281" s="62"/>
      <c r="GNI281" s="62"/>
      <c r="GNJ281" s="62"/>
      <c r="GNK281" s="62"/>
      <c r="GNL281" s="62"/>
      <c r="GNM281" s="62"/>
      <c r="GNN281" s="62"/>
      <c r="GNO281" s="62"/>
      <c r="GNP281" s="62"/>
      <c r="GNQ281" s="62"/>
      <c r="GNR281" s="62"/>
      <c r="GNS281" s="62"/>
      <c r="GNT281" s="62"/>
      <c r="GNU281" s="62"/>
      <c r="GNV281" s="62"/>
      <c r="GNW281" s="62"/>
      <c r="GNX281" s="62"/>
      <c r="GNY281" s="62"/>
      <c r="GNZ281" s="62"/>
      <c r="GOA281" s="62"/>
      <c r="GOB281" s="62"/>
      <c r="GOC281" s="62"/>
      <c r="GOD281" s="62"/>
      <c r="GOE281" s="62"/>
      <c r="GOF281" s="62"/>
      <c r="GOG281" s="62"/>
      <c r="GOH281" s="62"/>
      <c r="GOI281" s="62"/>
      <c r="GOJ281" s="62"/>
      <c r="GOK281" s="62"/>
      <c r="GOL281" s="62"/>
      <c r="GOM281" s="62"/>
      <c r="GON281" s="62"/>
      <c r="GOO281" s="62"/>
      <c r="GOP281" s="62"/>
      <c r="GOQ281" s="62"/>
      <c r="GOR281" s="62"/>
      <c r="GOS281" s="62"/>
      <c r="GOT281" s="62"/>
      <c r="GOU281" s="62"/>
      <c r="GOV281" s="62"/>
      <c r="GOW281" s="62"/>
      <c r="GOX281" s="62"/>
      <c r="GOY281" s="62"/>
      <c r="GOZ281" s="62"/>
      <c r="GPA281" s="62"/>
      <c r="GPB281" s="62"/>
      <c r="GPC281" s="62"/>
      <c r="GPD281" s="62"/>
      <c r="GPE281" s="62"/>
      <c r="GPF281" s="62"/>
      <c r="GPG281" s="62"/>
      <c r="GPH281" s="62"/>
      <c r="GPI281" s="62"/>
      <c r="GPJ281" s="62"/>
      <c r="GPK281" s="62"/>
      <c r="GPL281" s="62"/>
      <c r="GPM281" s="62"/>
      <c r="GPN281" s="62"/>
      <c r="GPO281" s="62"/>
      <c r="GPP281" s="62"/>
      <c r="GPQ281" s="62"/>
      <c r="GPR281" s="62"/>
      <c r="GPS281" s="62"/>
      <c r="GPT281" s="62"/>
      <c r="GPU281" s="62"/>
      <c r="GPV281" s="62"/>
      <c r="GPW281" s="62"/>
      <c r="GPX281" s="62"/>
      <c r="GPY281" s="62"/>
      <c r="GPZ281" s="62"/>
      <c r="GQA281" s="62"/>
      <c r="GQB281" s="62"/>
      <c r="GQC281" s="62"/>
      <c r="GQD281" s="62"/>
      <c r="GQE281" s="62"/>
      <c r="GQF281" s="62"/>
      <c r="GQG281" s="62"/>
      <c r="GQH281" s="62"/>
      <c r="GQI281" s="62"/>
      <c r="GQJ281" s="62"/>
      <c r="GQK281" s="62"/>
      <c r="GQL281" s="62"/>
      <c r="GQM281" s="62"/>
      <c r="GQN281" s="62"/>
      <c r="GQO281" s="62"/>
      <c r="GQP281" s="62"/>
      <c r="GQQ281" s="62"/>
      <c r="GQR281" s="62"/>
      <c r="GQS281" s="62"/>
      <c r="GQT281" s="62"/>
      <c r="GQU281" s="62"/>
      <c r="GQV281" s="62"/>
      <c r="GQW281" s="62"/>
      <c r="GQX281" s="62"/>
      <c r="GQY281" s="62"/>
      <c r="GQZ281" s="62"/>
      <c r="GRA281" s="62"/>
      <c r="GRB281" s="62"/>
      <c r="GRC281" s="62"/>
      <c r="GRD281" s="62"/>
      <c r="GRE281" s="62"/>
      <c r="GRF281" s="62"/>
      <c r="GRG281" s="62"/>
      <c r="GRH281" s="62"/>
      <c r="GRI281" s="62"/>
      <c r="GRJ281" s="62"/>
      <c r="GRK281" s="62"/>
      <c r="GRL281" s="62"/>
      <c r="GRM281" s="62"/>
      <c r="GRN281" s="62"/>
      <c r="GRO281" s="62"/>
      <c r="GRP281" s="62"/>
      <c r="GRQ281" s="62"/>
      <c r="GRR281" s="62"/>
      <c r="GRS281" s="62"/>
      <c r="GRT281" s="62"/>
      <c r="GRU281" s="62"/>
      <c r="GRV281" s="62"/>
      <c r="GRW281" s="62"/>
      <c r="GRX281" s="62"/>
      <c r="GRY281" s="62"/>
      <c r="GRZ281" s="62"/>
      <c r="GSA281" s="62"/>
      <c r="GSB281" s="62"/>
      <c r="GSC281" s="62"/>
      <c r="GSD281" s="62"/>
      <c r="GSE281" s="62"/>
      <c r="GSF281" s="62"/>
      <c r="GSG281" s="62"/>
      <c r="GSH281" s="62"/>
      <c r="GSI281" s="62"/>
      <c r="GSJ281" s="62"/>
      <c r="GSK281" s="62"/>
      <c r="GSL281" s="62"/>
      <c r="GSM281" s="62"/>
      <c r="GSN281" s="62"/>
      <c r="GSO281" s="62"/>
      <c r="GSP281" s="62"/>
      <c r="GSQ281" s="62"/>
      <c r="GSR281" s="62"/>
      <c r="GSS281" s="62"/>
      <c r="GST281" s="62"/>
      <c r="GSU281" s="62"/>
      <c r="GSV281" s="62"/>
      <c r="GSW281" s="62"/>
      <c r="GSX281" s="62"/>
      <c r="GSY281" s="62"/>
      <c r="GSZ281" s="62"/>
      <c r="GTA281" s="62"/>
      <c r="GTB281" s="62"/>
      <c r="GTC281" s="62"/>
      <c r="GTD281" s="62"/>
      <c r="GTE281" s="62"/>
      <c r="GTF281" s="62"/>
      <c r="GTG281" s="62"/>
      <c r="GTH281" s="62"/>
      <c r="GTI281" s="62"/>
      <c r="GTJ281" s="62"/>
      <c r="GTK281" s="62"/>
      <c r="GTL281" s="62"/>
      <c r="GTM281" s="62"/>
      <c r="GTN281" s="62"/>
      <c r="GTO281" s="62"/>
      <c r="GTP281" s="62"/>
      <c r="GTQ281" s="62"/>
      <c r="GTR281" s="62"/>
      <c r="GTS281" s="62"/>
      <c r="GTT281" s="62"/>
      <c r="GTU281" s="62"/>
      <c r="GTV281" s="62"/>
      <c r="GTW281" s="62"/>
      <c r="GTX281" s="62"/>
      <c r="GTY281" s="62"/>
      <c r="GTZ281" s="62"/>
      <c r="GUA281" s="62"/>
      <c r="GUB281" s="62"/>
      <c r="GUC281" s="62"/>
      <c r="GUD281" s="62"/>
      <c r="GUE281" s="62"/>
      <c r="GUF281" s="62"/>
      <c r="GUG281" s="62"/>
      <c r="GUH281" s="62"/>
      <c r="GUI281" s="62"/>
      <c r="GUJ281" s="62"/>
      <c r="GUK281" s="62"/>
      <c r="GUL281" s="62"/>
      <c r="GUM281" s="62"/>
      <c r="GUN281" s="62"/>
      <c r="GUO281" s="62"/>
      <c r="GUP281" s="62"/>
      <c r="GUQ281" s="62"/>
      <c r="GUR281" s="62"/>
      <c r="GUS281" s="62"/>
      <c r="GUT281" s="62"/>
      <c r="GUU281" s="62"/>
      <c r="GUV281" s="62"/>
      <c r="GUW281" s="62"/>
      <c r="GUX281" s="62"/>
      <c r="GUY281" s="62"/>
      <c r="GUZ281" s="62"/>
      <c r="GVA281" s="62"/>
      <c r="GVB281" s="62"/>
      <c r="GVC281" s="62"/>
      <c r="GVD281" s="62"/>
      <c r="GVE281" s="62"/>
      <c r="GVF281" s="62"/>
      <c r="GVG281" s="62"/>
      <c r="GVH281" s="62"/>
      <c r="GVI281" s="62"/>
      <c r="GVJ281" s="62"/>
      <c r="GVK281" s="62"/>
      <c r="GVL281" s="62"/>
      <c r="GVM281" s="62"/>
      <c r="GVN281" s="62"/>
      <c r="GVO281" s="62"/>
      <c r="GVP281" s="62"/>
      <c r="GVQ281" s="62"/>
      <c r="GVR281" s="62"/>
      <c r="GVS281" s="62"/>
      <c r="GVT281" s="62"/>
      <c r="GVU281" s="62"/>
      <c r="GVV281" s="62"/>
      <c r="GVW281" s="62"/>
      <c r="GVX281" s="62"/>
      <c r="GVY281" s="62"/>
      <c r="GVZ281" s="62"/>
      <c r="GWA281" s="62"/>
      <c r="GWB281" s="62"/>
      <c r="GWC281" s="62"/>
      <c r="GWD281" s="62"/>
      <c r="GWE281" s="62"/>
      <c r="GWF281" s="62"/>
      <c r="GWG281" s="62"/>
      <c r="GWH281" s="62"/>
      <c r="GWI281" s="62"/>
      <c r="GWJ281" s="62"/>
      <c r="GWK281" s="62"/>
      <c r="GWL281" s="62"/>
      <c r="GWM281" s="62"/>
      <c r="GWN281" s="62"/>
      <c r="GWO281" s="62"/>
      <c r="GWP281" s="62"/>
      <c r="GWQ281" s="62"/>
      <c r="GWR281" s="62"/>
      <c r="GWS281" s="62"/>
      <c r="GWT281" s="62"/>
      <c r="GWU281" s="62"/>
      <c r="GWV281" s="62"/>
      <c r="GWW281" s="62"/>
      <c r="GWX281" s="62"/>
      <c r="GWY281" s="62"/>
      <c r="GWZ281" s="62"/>
      <c r="GXA281" s="62"/>
      <c r="GXB281" s="62"/>
      <c r="GXC281" s="62"/>
      <c r="GXD281" s="62"/>
      <c r="GXE281" s="62"/>
      <c r="GXF281" s="62"/>
      <c r="GXG281" s="62"/>
      <c r="GXH281" s="62"/>
      <c r="GXI281" s="62"/>
      <c r="GXJ281" s="62"/>
      <c r="GXK281" s="62"/>
      <c r="GXL281" s="62"/>
      <c r="GXM281" s="62"/>
      <c r="GXN281" s="62"/>
      <c r="GXO281" s="62"/>
      <c r="GXP281" s="62"/>
      <c r="GXQ281" s="62"/>
      <c r="GXR281" s="62"/>
      <c r="GXS281" s="62"/>
      <c r="GXT281" s="62"/>
      <c r="GXU281" s="62"/>
      <c r="GXV281" s="62"/>
      <c r="GXW281" s="62"/>
      <c r="GXX281" s="62"/>
      <c r="GXY281" s="62"/>
      <c r="GXZ281" s="62"/>
      <c r="GYA281" s="62"/>
      <c r="GYB281" s="62"/>
      <c r="GYC281" s="62"/>
      <c r="GYD281" s="62"/>
      <c r="GYE281" s="62"/>
      <c r="GYF281" s="62"/>
      <c r="GYG281" s="62"/>
      <c r="GYH281" s="62"/>
      <c r="GYI281" s="62"/>
      <c r="GYJ281" s="62"/>
      <c r="GYK281" s="62"/>
      <c r="GYL281" s="62"/>
      <c r="GYM281" s="62"/>
      <c r="GYN281" s="62"/>
      <c r="GYO281" s="62"/>
      <c r="GYP281" s="62"/>
      <c r="GYQ281" s="62"/>
      <c r="GYR281" s="62"/>
      <c r="GYS281" s="62"/>
      <c r="GYT281" s="62"/>
      <c r="GYU281" s="62"/>
      <c r="GYV281" s="62"/>
      <c r="GYW281" s="62"/>
      <c r="GYX281" s="62"/>
      <c r="GYY281" s="62"/>
      <c r="GYZ281" s="62"/>
      <c r="GZA281" s="62"/>
      <c r="GZB281" s="62"/>
      <c r="GZC281" s="62"/>
      <c r="GZD281" s="62"/>
      <c r="GZE281" s="62"/>
      <c r="GZF281" s="62"/>
      <c r="GZG281" s="62"/>
      <c r="GZH281" s="62"/>
      <c r="GZI281" s="62"/>
      <c r="GZJ281" s="62"/>
      <c r="GZK281" s="62"/>
      <c r="GZL281" s="62"/>
      <c r="GZM281" s="62"/>
      <c r="GZN281" s="62"/>
      <c r="GZO281" s="62"/>
      <c r="GZP281" s="62"/>
      <c r="GZQ281" s="62"/>
      <c r="GZR281" s="62"/>
      <c r="GZS281" s="62"/>
      <c r="GZT281" s="62"/>
      <c r="GZU281" s="62"/>
      <c r="GZV281" s="62"/>
      <c r="GZW281" s="62"/>
      <c r="GZX281" s="62"/>
      <c r="GZY281" s="62"/>
      <c r="GZZ281" s="62"/>
      <c r="HAA281" s="62"/>
      <c r="HAB281" s="62"/>
      <c r="HAC281" s="62"/>
      <c r="HAD281" s="62"/>
      <c r="HAE281" s="62"/>
      <c r="HAF281" s="62"/>
      <c r="HAG281" s="62"/>
      <c r="HAH281" s="62"/>
      <c r="HAI281" s="62"/>
      <c r="HAJ281" s="62"/>
      <c r="HAK281" s="62"/>
      <c r="HAL281" s="62"/>
      <c r="HAM281" s="62"/>
      <c r="HAN281" s="62"/>
      <c r="HAO281" s="62"/>
      <c r="HAP281" s="62"/>
      <c r="HAQ281" s="62"/>
      <c r="HAR281" s="62"/>
      <c r="HAS281" s="62"/>
      <c r="HAT281" s="62"/>
      <c r="HAU281" s="62"/>
      <c r="HAV281" s="62"/>
      <c r="HAW281" s="62"/>
      <c r="HAX281" s="62"/>
      <c r="HAY281" s="62"/>
      <c r="HAZ281" s="62"/>
      <c r="HBA281" s="62"/>
      <c r="HBB281" s="62"/>
      <c r="HBC281" s="62"/>
      <c r="HBD281" s="62"/>
      <c r="HBE281" s="62"/>
      <c r="HBF281" s="62"/>
      <c r="HBG281" s="62"/>
      <c r="HBH281" s="62"/>
      <c r="HBI281" s="62"/>
      <c r="HBJ281" s="62"/>
      <c r="HBK281" s="62"/>
      <c r="HBL281" s="62"/>
      <c r="HBM281" s="62"/>
      <c r="HBN281" s="62"/>
      <c r="HBO281" s="62"/>
      <c r="HBP281" s="62"/>
      <c r="HBQ281" s="62"/>
      <c r="HBR281" s="62"/>
      <c r="HBS281" s="62"/>
      <c r="HBT281" s="62"/>
      <c r="HBU281" s="62"/>
      <c r="HBV281" s="62"/>
      <c r="HBW281" s="62"/>
      <c r="HBX281" s="62"/>
      <c r="HBY281" s="62"/>
      <c r="HBZ281" s="62"/>
      <c r="HCA281" s="62"/>
      <c r="HCB281" s="62"/>
      <c r="HCC281" s="62"/>
      <c r="HCD281" s="62"/>
      <c r="HCE281" s="62"/>
      <c r="HCF281" s="62"/>
      <c r="HCG281" s="62"/>
      <c r="HCH281" s="62"/>
      <c r="HCI281" s="62"/>
      <c r="HCJ281" s="62"/>
      <c r="HCK281" s="62"/>
      <c r="HCL281" s="62"/>
      <c r="HCM281" s="62"/>
      <c r="HCN281" s="62"/>
      <c r="HCO281" s="62"/>
      <c r="HCP281" s="62"/>
      <c r="HCQ281" s="62"/>
      <c r="HCR281" s="62"/>
      <c r="HCS281" s="62"/>
      <c r="HCT281" s="62"/>
      <c r="HCU281" s="62"/>
      <c r="HCV281" s="62"/>
      <c r="HCW281" s="62"/>
      <c r="HCX281" s="62"/>
      <c r="HCY281" s="62"/>
      <c r="HCZ281" s="62"/>
      <c r="HDA281" s="62"/>
      <c r="HDB281" s="62"/>
      <c r="HDC281" s="62"/>
      <c r="HDD281" s="62"/>
      <c r="HDE281" s="62"/>
      <c r="HDF281" s="62"/>
      <c r="HDG281" s="62"/>
      <c r="HDH281" s="62"/>
      <c r="HDI281" s="62"/>
      <c r="HDJ281" s="62"/>
      <c r="HDK281" s="62"/>
      <c r="HDL281" s="62"/>
      <c r="HDM281" s="62"/>
      <c r="HDN281" s="62"/>
      <c r="HDO281" s="62"/>
      <c r="HDP281" s="62"/>
      <c r="HDQ281" s="62"/>
      <c r="HDR281" s="62"/>
      <c r="HDS281" s="62"/>
      <c r="HDT281" s="62"/>
      <c r="HDU281" s="62"/>
      <c r="HDV281" s="62"/>
      <c r="HDW281" s="62"/>
      <c r="HDX281" s="62"/>
      <c r="HDY281" s="62"/>
      <c r="HDZ281" s="62"/>
      <c r="HEA281" s="62"/>
      <c r="HEB281" s="62"/>
      <c r="HEC281" s="62"/>
      <c r="HED281" s="62"/>
      <c r="HEE281" s="62"/>
      <c r="HEF281" s="62"/>
      <c r="HEG281" s="62"/>
      <c r="HEH281" s="62"/>
      <c r="HEI281" s="62"/>
      <c r="HEJ281" s="62"/>
      <c r="HEK281" s="62"/>
      <c r="HEL281" s="62"/>
      <c r="HEM281" s="62"/>
      <c r="HEN281" s="62"/>
      <c r="HEO281" s="62"/>
      <c r="HEP281" s="62"/>
      <c r="HEQ281" s="62"/>
      <c r="HER281" s="62"/>
      <c r="HES281" s="62"/>
      <c r="HET281" s="62"/>
      <c r="HEU281" s="62"/>
      <c r="HEV281" s="62"/>
      <c r="HEW281" s="62"/>
      <c r="HEX281" s="62"/>
      <c r="HEY281" s="62"/>
      <c r="HEZ281" s="62"/>
      <c r="HFA281" s="62"/>
      <c r="HFB281" s="62"/>
      <c r="HFC281" s="62"/>
      <c r="HFD281" s="62"/>
      <c r="HFE281" s="62"/>
      <c r="HFF281" s="62"/>
      <c r="HFG281" s="62"/>
      <c r="HFH281" s="62"/>
      <c r="HFI281" s="62"/>
      <c r="HFJ281" s="62"/>
      <c r="HFK281" s="62"/>
      <c r="HFL281" s="62"/>
      <c r="HFM281" s="62"/>
      <c r="HFN281" s="62"/>
      <c r="HFO281" s="62"/>
      <c r="HFP281" s="62"/>
      <c r="HFQ281" s="62"/>
      <c r="HFR281" s="62"/>
      <c r="HFS281" s="62"/>
      <c r="HFT281" s="62"/>
      <c r="HFU281" s="62"/>
      <c r="HFV281" s="62"/>
      <c r="HFW281" s="62"/>
      <c r="HFX281" s="62"/>
      <c r="HFY281" s="62"/>
      <c r="HFZ281" s="62"/>
      <c r="HGA281" s="62"/>
      <c r="HGB281" s="62"/>
      <c r="HGC281" s="62"/>
      <c r="HGD281" s="62"/>
      <c r="HGE281" s="62"/>
      <c r="HGF281" s="62"/>
      <c r="HGG281" s="62"/>
      <c r="HGH281" s="62"/>
      <c r="HGI281" s="62"/>
      <c r="HGJ281" s="62"/>
      <c r="HGK281" s="62"/>
      <c r="HGL281" s="62"/>
      <c r="HGM281" s="62"/>
      <c r="HGN281" s="62"/>
      <c r="HGO281" s="62"/>
      <c r="HGP281" s="62"/>
      <c r="HGQ281" s="62"/>
      <c r="HGR281" s="62"/>
      <c r="HGS281" s="62"/>
      <c r="HGT281" s="62"/>
      <c r="HGU281" s="62"/>
      <c r="HGV281" s="62"/>
      <c r="HGW281" s="62"/>
      <c r="HGX281" s="62"/>
      <c r="HGY281" s="62"/>
      <c r="HGZ281" s="62"/>
      <c r="HHA281" s="62"/>
      <c r="HHB281" s="62"/>
      <c r="HHC281" s="62"/>
      <c r="HHD281" s="62"/>
      <c r="HHE281" s="62"/>
      <c r="HHF281" s="62"/>
      <c r="HHG281" s="62"/>
      <c r="HHH281" s="62"/>
      <c r="HHI281" s="62"/>
      <c r="HHJ281" s="62"/>
      <c r="HHK281" s="62"/>
      <c r="HHL281" s="62"/>
      <c r="HHM281" s="62"/>
      <c r="HHN281" s="62"/>
      <c r="HHO281" s="62"/>
      <c r="HHP281" s="62"/>
      <c r="HHQ281" s="62"/>
      <c r="HHR281" s="62"/>
      <c r="HHS281" s="62"/>
      <c r="HHT281" s="62"/>
      <c r="HHU281" s="62"/>
      <c r="HHV281" s="62"/>
      <c r="HHW281" s="62"/>
      <c r="HHX281" s="62"/>
      <c r="HHY281" s="62"/>
      <c r="HHZ281" s="62"/>
      <c r="HIA281" s="62"/>
      <c r="HIB281" s="62"/>
      <c r="HIC281" s="62"/>
      <c r="HID281" s="62"/>
      <c r="HIE281" s="62"/>
      <c r="HIF281" s="62"/>
      <c r="HIG281" s="62"/>
      <c r="HIH281" s="62"/>
      <c r="HII281" s="62"/>
      <c r="HIJ281" s="62"/>
      <c r="HIK281" s="62"/>
      <c r="HIL281" s="62"/>
      <c r="HIM281" s="62"/>
      <c r="HIN281" s="62"/>
      <c r="HIO281" s="62"/>
      <c r="HIP281" s="62"/>
      <c r="HIQ281" s="62"/>
      <c r="HIR281" s="62"/>
      <c r="HIS281" s="62"/>
      <c r="HIT281" s="62"/>
      <c r="HIU281" s="62"/>
      <c r="HIV281" s="62"/>
      <c r="HIW281" s="62"/>
      <c r="HIX281" s="62"/>
      <c r="HIY281" s="62"/>
      <c r="HIZ281" s="62"/>
      <c r="HJA281" s="62"/>
      <c r="HJB281" s="62"/>
      <c r="HJC281" s="62"/>
      <c r="HJD281" s="62"/>
      <c r="HJE281" s="62"/>
      <c r="HJF281" s="62"/>
      <c r="HJG281" s="62"/>
      <c r="HJH281" s="62"/>
      <c r="HJI281" s="62"/>
      <c r="HJJ281" s="62"/>
      <c r="HJK281" s="62"/>
      <c r="HJL281" s="62"/>
      <c r="HJM281" s="62"/>
      <c r="HJN281" s="62"/>
      <c r="HJO281" s="62"/>
      <c r="HJP281" s="62"/>
      <c r="HJQ281" s="62"/>
      <c r="HJR281" s="62"/>
      <c r="HJS281" s="62"/>
      <c r="HJT281" s="62"/>
      <c r="HJU281" s="62"/>
      <c r="HJV281" s="62"/>
      <c r="HJW281" s="62"/>
      <c r="HJX281" s="62"/>
      <c r="HJY281" s="62"/>
      <c r="HJZ281" s="62"/>
      <c r="HKA281" s="62"/>
      <c r="HKB281" s="62"/>
      <c r="HKC281" s="62"/>
      <c r="HKD281" s="62"/>
      <c r="HKE281" s="62"/>
      <c r="HKF281" s="62"/>
      <c r="HKG281" s="62"/>
      <c r="HKH281" s="62"/>
      <c r="HKI281" s="62"/>
      <c r="HKJ281" s="62"/>
      <c r="HKK281" s="62"/>
      <c r="HKL281" s="62"/>
      <c r="HKM281" s="62"/>
      <c r="HKN281" s="62"/>
      <c r="HKO281" s="62"/>
      <c r="HKP281" s="62"/>
      <c r="HKQ281" s="62"/>
      <c r="HKR281" s="62"/>
      <c r="HKS281" s="62"/>
      <c r="HKT281" s="62"/>
      <c r="HKU281" s="62"/>
      <c r="HKV281" s="62"/>
      <c r="HKW281" s="62"/>
      <c r="HKX281" s="62"/>
      <c r="HKY281" s="62"/>
      <c r="HKZ281" s="62"/>
      <c r="HLA281" s="62"/>
      <c r="HLB281" s="62"/>
      <c r="HLC281" s="62"/>
      <c r="HLD281" s="62"/>
      <c r="HLE281" s="62"/>
      <c r="HLF281" s="62"/>
      <c r="HLG281" s="62"/>
      <c r="HLH281" s="62"/>
      <c r="HLI281" s="62"/>
      <c r="HLJ281" s="62"/>
      <c r="HLK281" s="62"/>
      <c r="HLL281" s="62"/>
      <c r="HLM281" s="62"/>
      <c r="HLN281" s="62"/>
      <c r="HLO281" s="62"/>
      <c r="HLP281" s="62"/>
      <c r="HLQ281" s="62"/>
      <c r="HLR281" s="62"/>
      <c r="HLS281" s="62"/>
      <c r="HLT281" s="62"/>
      <c r="HLU281" s="62"/>
      <c r="HLV281" s="62"/>
      <c r="HLW281" s="62"/>
      <c r="HLX281" s="62"/>
      <c r="HLY281" s="62"/>
      <c r="HLZ281" s="62"/>
      <c r="HMA281" s="62"/>
      <c r="HMB281" s="62"/>
      <c r="HMC281" s="62"/>
      <c r="HMD281" s="62"/>
      <c r="HME281" s="62"/>
      <c r="HMF281" s="62"/>
      <c r="HMG281" s="62"/>
      <c r="HMH281" s="62"/>
      <c r="HMI281" s="62"/>
      <c r="HMJ281" s="62"/>
      <c r="HMK281" s="62"/>
      <c r="HML281" s="62"/>
      <c r="HMM281" s="62"/>
      <c r="HMN281" s="62"/>
      <c r="HMO281" s="62"/>
      <c r="HMP281" s="62"/>
      <c r="HMQ281" s="62"/>
      <c r="HMR281" s="62"/>
      <c r="HMS281" s="62"/>
      <c r="HMT281" s="62"/>
      <c r="HMU281" s="62"/>
      <c r="HMV281" s="62"/>
      <c r="HMW281" s="62"/>
      <c r="HMX281" s="62"/>
      <c r="HMY281" s="62"/>
      <c r="HMZ281" s="62"/>
      <c r="HNA281" s="62"/>
      <c r="HNB281" s="62"/>
      <c r="HNC281" s="62"/>
      <c r="HND281" s="62"/>
      <c r="HNE281" s="62"/>
      <c r="HNF281" s="62"/>
      <c r="HNG281" s="62"/>
      <c r="HNH281" s="62"/>
      <c r="HNI281" s="62"/>
      <c r="HNJ281" s="62"/>
      <c r="HNK281" s="62"/>
      <c r="HNL281" s="62"/>
      <c r="HNM281" s="62"/>
      <c r="HNN281" s="62"/>
      <c r="HNO281" s="62"/>
      <c r="HNP281" s="62"/>
      <c r="HNQ281" s="62"/>
      <c r="HNR281" s="62"/>
      <c r="HNS281" s="62"/>
      <c r="HNT281" s="62"/>
      <c r="HNU281" s="62"/>
      <c r="HNV281" s="62"/>
      <c r="HNW281" s="62"/>
      <c r="HNX281" s="62"/>
      <c r="HNY281" s="62"/>
      <c r="HNZ281" s="62"/>
      <c r="HOA281" s="62"/>
      <c r="HOB281" s="62"/>
      <c r="HOC281" s="62"/>
      <c r="HOD281" s="62"/>
      <c r="HOE281" s="62"/>
      <c r="HOF281" s="62"/>
      <c r="HOG281" s="62"/>
      <c r="HOH281" s="62"/>
      <c r="HOI281" s="62"/>
      <c r="HOJ281" s="62"/>
      <c r="HOK281" s="62"/>
      <c r="HOL281" s="62"/>
      <c r="HOM281" s="62"/>
      <c r="HON281" s="62"/>
      <c r="HOO281" s="62"/>
      <c r="HOP281" s="62"/>
      <c r="HOQ281" s="62"/>
      <c r="HOR281" s="62"/>
      <c r="HOS281" s="62"/>
      <c r="HOT281" s="62"/>
      <c r="HOU281" s="62"/>
      <c r="HOV281" s="62"/>
      <c r="HOW281" s="62"/>
      <c r="HOX281" s="62"/>
      <c r="HOY281" s="62"/>
      <c r="HOZ281" s="62"/>
      <c r="HPA281" s="62"/>
      <c r="HPB281" s="62"/>
      <c r="HPC281" s="62"/>
      <c r="HPD281" s="62"/>
      <c r="HPE281" s="62"/>
      <c r="HPF281" s="62"/>
      <c r="HPG281" s="62"/>
      <c r="HPH281" s="62"/>
      <c r="HPI281" s="62"/>
      <c r="HPJ281" s="62"/>
      <c r="HPK281" s="62"/>
      <c r="HPL281" s="62"/>
      <c r="HPM281" s="62"/>
      <c r="HPN281" s="62"/>
      <c r="HPO281" s="62"/>
      <c r="HPP281" s="62"/>
      <c r="HPQ281" s="62"/>
      <c r="HPR281" s="62"/>
      <c r="HPS281" s="62"/>
      <c r="HPT281" s="62"/>
      <c r="HPU281" s="62"/>
      <c r="HPV281" s="62"/>
      <c r="HPW281" s="62"/>
      <c r="HPX281" s="62"/>
      <c r="HPY281" s="62"/>
      <c r="HPZ281" s="62"/>
      <c r="HQA281" s="62"/>
      <c r="HQB281" s="62"/>
      <c r="HQC281" s="62"/>
      <c r="HQD281" s="62"/>
      <c r="HQE281" s="62"/>
      <c r="HQF281" s="62"/>
      <c r="HQG281" s="62"/>
      <c r="HQH281" s="62"/>
      <c r="HQI281" s="62"/>
      <c r="HQJ281" s="62"/>
      <c r="HQK281" s="62"/>
      <c r="HQL281" s="62"/>
      <c r="HQM281" s="62"/>
      <c r="HQN281" s="62"/>
      <c r="HQO281" s="62"/>
      <c r="HQP281" s="62"/>
      <c r="HQQ281" s="62"/>
      <c r="HQR281" s="62"/>
      <c r="HQS281" s="62"/>
      <c r="HQT281" s="62"/>
      <c r="HQU281" s="62"/>
      <c r="HQV281" s="62"/>
      <c r="HQW281" s="62"/>
      <c r="HQX281" s="62"/>
      <c r="HQY281" s="62"/>
      <c r="HQZ281" s="62"/>
      <c r="HRA281" s="62"/>
      <c r="HRB281" s="62"/>
      <c r="HRC281" s="62"/>
      <c r="HRD281" s="62"/>
      <c r="HRE281" s="62"/>
      <c r="HRF281" s="62"/>
      <c r="HRG281" s="62"/>
      <c r="HRH281" s="62"/>
      <c r="HRI281" s="62"/>
      <c r="HRJ281" s="62"/>
      <c r="HRK281" s="62"/>
      <c r="HRL281" s="62"/>
      <c r="HRM281" s="62"/>
      <c r="HRN281" s="62"/>
      <c r="HRO281" s="62"/>
      <c r="HRP281" s="62"/>
      <c r="HRQ281" s="62"/>
      <c r="HRR281" s="62"/>
      <c r="HRS281" s="62"/>
      <c r="HRT281" s="62"/>
      <c r="HRU281" s="62"/>
      <c r="HRV281" s="62"/>
      <c r="HRW281" s="62"/>
      <c r="HRX281" s="62"/>
      <c r="HRY281" s="62"/>
      <c r="HRZ281" s="62"/>
      <c r="HSA281" s="62"/>
      <c r="HSB281" s="62"/>
      <c r="HSC281" s="62"/>
      <c r="HSD281" s="62"/>
      <c r="HSE281" s="62"/>
      <c r="HSF281" s="62"/>
      <c r="HSG281" s="62"/>
      <c r="HSH281" s="62"/>
      <c r="HSI281" s="62"/>
      <c r="HSJ281" s="62"/>
      <c r="HSK281" s="62"/>
      <c r="HSL281" s="62"/>
      <c r="HSM281" s="62"/>
      <c r="HSN281" s="62"/>
      <c r="HSO281" s="62"/>
      <c r="HSP281" s="62"/>
      <c r="HSQ281" s="62"/>
      <c r="HSR281" s="62"/>
      <c r="HSS281" s="62"/>
      <c r="HST281" s="62"/>
      <c r="HSU281" s="62"/>
      <c r="HSV281" s="62"/>
      <c r="HSW281" s="62"/>
      <c r="HSX281" s="62"/>
      <c r="HSY281" s="62"/>
      <c r="HSZ281" s="62"/>
      <c r="HTA281" s="62"/>
      <c r="HTB281" s="62"/>
      <c r="HTC281" s="62"/>
      <c r="HTD281" s="62"/>
      <c r="HTE281" s="62"/>
      <c r="HTF281" s="62"/>
      <c r="HTG281" s="62"/>
      <c r="HTH281" s="62"/>
      <c r="HTI281" s="62"/>
      <c r="HTJ281" s="62"/>
      <c r="HTK281" s="62"/>
      <c r="HTL281" s="62"/>
      <c r="HTM281" s="62"/>
      <c r="HTN281" s="62"/>
      <c r="HTO281" s="62"/>
      <c r="HTP281" s="62"/>
      <c r="HTQ281" s="62"/>
      <c r="HTR281" s="62"/>
      <c r="HTS281" s="62"/>
      <c r="HTT281" s="62"/>
      <c r="HTU281" s="62"/>
      <c r="HTV281" s="62"/>
      <c r="HTW281" s="62"/>
      <c r="HTX281" s="62"/>
      <c r="HTY281" s="62"/>
      <c r="HTZ281" s="62"/>
      <c r="HUA281" s="62"/>
      <c r="HUB281" s="62"/>
      <c r="HUC281" s="62"/>
      <c r="HUD281" s="62"/>
      <c r="HUE281" s="62"/>
      <c r="HUF281" s="62"/>
      <c r="HUG281" s="62"/>
      <c r="HUH281" s="62"/>
      <c r="HUI281" s="62"/>
      <c r="HUJ281" s="62"/>
      <c r="HUK281" s="62"/>
      <c r="HUL281" s="62"/>
      <c r="HUM281" s="62"/>
      <c r="HUN281" s="62"/>
      <c r="HUO281" s="62"/>
      <c r="HUP281" s="62"/>
      <c r="HUQ281" s="62"/>
      <c r="HUR281" s="62"/>
      <c r="HUS281" s="62"/>
      <c r="HUT281" s="62"/>
      <c r="HUU281" s="62"/>
      <c r="HUV281" s="62"/>
      <c r="HUW281" s="62"/>
      <c r="HUX281" s="62"/>
      <c r="HUY281" s="62"/>
      <c r="HUZ281" s="62"/>
      <c r="HVA281" s="62"/>
      <c r="HVB281" s="62"/>
      <c r="HVC281" s="62"/>
      <c r="HVD281" s="62"/>
      <c r="HVE281" s="62"/>
      <c r="HVF281" s="62"/>
      <c r="HVG281" s="62"/>
      <c r="HVH281" s="62"/>
      <c r="HVI281" s="62"/>
      <c r="HVJ281" s="62"/>
      <c r="HVK281" s="62"/>
      <c r="HVL281" s="62"/>
      <c r="HVM281" s="62"/>
      <c r="HVN281" s="62"/>
      <c r="HVO281" s="62"/>
      <c r="HVP281" s="62"/>
      <c r="HVQ281" s="62"/>
      <c r="HVR281" s="62"/>
      <c r="HVS281" s="62"/>
      <c r="HVT281" s="62"/>
      <c r="HVU281" s="62"/>
      <c r="HVV281" s="62"/>
      <c r="HVW281" s="62"/>
      <c r="HVX281" s="62"/>
      <c r="HVY281" s="62"/>
      <c r="HVZ281" s="62"/>
      <c r="HWA281" s="62"/>
      <c r="HWB281" s="62"/>
      <c r="HWC281" s="62"/>
      <c r="HWD281" s="62"/>
      <c r="HWE281" s="62"/>
      <c r="HWF281" s="62"/>
      <c r="HWG281" s="62"/>
      <c r="HWH281" s="62"/>
      <c r="HWI281" s="62"/>
      <c r="HWJ281" s="62"/>
      <c r="HWK281" s="62"/>
      <c r="HWL281" s="62"/>
      <c r="HWM281" s="62"/>
      <c r="HWN281" s="62"/>
      <c r="HWO281" s="62"/>
      <c r="HWP281" s="62"/>
      <c r="HWQ281" s="62"/>
      <c r="HWR281" s="62"/>
      <c r="HWS281" s="62"/>
      <c r="HWT281" s="62"/>
      <c r="HWU281" s="62"/>
      <c r="HWV281" s="62"/>
      <c r="HWW281" s="62"/>
      <c r="HWX281" s="62"/>
      <c r="HWY281" s="62"/>
      <c r="HWZ281" s="62"/>
      <c r="HXA281" s="62"/>
      <c r="HXB281" s="62"/>
      <c r="HXC281" s="62"/>
      <c r="HXD281" s="62"/>
      <c r="HXE281" s="62"/>
      <c r="HXF281" s="62"/>
      <c r="HXG281" s="62"/>
      <c r="HXH281" s="62"/>
      <c r="HXI281" s="62"/>
      <c r="HXJ281" s="62"/>
      <c r="HXK281" s="62"/>
      <c r="HXL281" s="62"/>
      <c r="HXM281" s="62"/>
      <c r="HXN281" s="62"/>
      <c r="HXO281" s="62"/>
      <c r="HXP281" s="62"/>
      <c r="HXQ281" s="62"/>
      <c r="HXR281" s="62"/>
      <c r="HXS281" s="62"/>
      <c r="HXT281" s="62"/>
      <c r="HXU281" s="62"/>
      <c r="HXV281" s="62"/>
      <c r="HXW281" s="62"/>
      <c r="HXX281" s="62"/>
      <c r="HXY281" s="62"/>
      <c r="HXZ281" s="62"/>
      <c r="HYA281" s="62"/>
      <c r="HYB281" s="62"/>
      <c r="HYC281" s="62"/>
      <c r="HYD281" s="62"/>
      <c r="HYE281" s="62"/>
      <c r="HYF281" s="62"/>
      <c r="HYG281" s="62"/>
      <c r="HYH281" s="62"/>
      <c r="HYI281" s="62"/>
      <c r="HYJ281" s="62"/>
      <c r="HYK281" s="62"/>
      <c r="HYL281" s="62"/>
      <c r="HYM281" s="62"/>
      <c r="HYN281" s="62"/>
      <c r="HYO281" s="62"/>
      <c r="HYP281" s="62"/>
      <c r="HYQ281" s="62"/>
      <c r="HYR281" s="62"/>
      <c r="HYS281" s="62"/>
      <c r="HYT281" s="62"/>
      <c r="HYU281" s="62"/>
      <c r="HYV281" s="62"/>
      <c r="HYW281" s="62"/>
      <c r="HYX281" s="62"/>
      <c r="HYY281" s="62"/>
      <c r="HYZ281" s="62"/>
      <c r="HZA281" s="62"/>
      <c r="HZB281" s="62"/>
      <c r="HZC281" s="62"/>
      <c r="HZD281" s="62"/>
      <c r="HZE281" s="62"/>
      <c r="HZF281" s="62"/>
      <c r="HZG281" s="62"/>
      <c r="HZH281" s="62"/>
      <c r="HZI281" s="62"/>
      <c r="HZJ281" s="62"/>
      <c r="HZK281" s="62"/>
      <c r="HZL281" s="62"/>
      <c r="HZM281" s="62"/>
      <c r="HZN281" s="62"/>
      <c r="HZO281" s="62"/>
      <c r="HZP281" s="62"/>
      <c r="HZQ281" s="62"/>
      <c r="HZR281" s="62"/>
      <c r="HZS281" s="62"/>
      <c r="HZT281" s="62"/>
      <c r="HZU281" s="62"/>
      <c r="HZV281" s="62"/>
      <c r="HZW281" s="62"/>
      <c r="HZX281" s="62"/>
      <c r="HZY281" s="62"/>
      <c r="HZZ281" s="62"/>
      <c r="IAA281" s="62"/>
      <c r="IAB281" s="62"/>
      <c r="IAC281" s="62"/>
      <c r="IAD281" s="62"/>
      <c r="IAE281" s="62"/>
      <c r="IAF281" s="62"/>
      <c r="IAG281" s="62"/>
      <c r="IAH281" s="62"/>
      <c r="IAI281" s="62"/>
      <c r="IAJ281" s="62"/>
      <c r="IAK281" s="62"/>
      <c r="IAL281" s="62"/>
      <c r="IAM281" s="62"/>
      <c r="IAN281" s="62"/>
      <c r="IAO281" s="62"/>
      <c r="IAP281" s="62"/>
      <c r="IAQ281" s="62"/>
      <c r="IAR281" s="62"/>
      <c r="IAS281" s="62"/>
      <c r="IAT281" s="62"/>
      <c r="IAU281" s="62"/>
      <c r="IAV281" s="62"/>
      <c r="IAW281" s="62"/>
      <c r="IAX281" s="62"/>
      <c r="IAY281" s="62"/>
      <c r="IAZ281" s="62"/>
      <c r="IBA281" s="62"/>
      <c r="IBB281" s="62"/>
      <c r="IBC281" s="62"/>
      <c r="IBD281" s="62"/>
      <c r="IBE281" s="62"/>
      <c r="IBF281" s="62"/>
      <c r="IBG281" s="62"/>
      <c r="IBH281" s="62"/>
      <c r="IBI281" s="62"/>
      <c r="IBJ281" s="62"/>
      <c r="IBK281" s="62"/>
      <c r="IBL281" s="62"/>
      <c r="IBM281" s="62"/>
      <c r="IBN281" s="62"/>
      <c r="IBO281" s="62"/>
      <c r="IBP281" s="62"/>
      <c r="IBQ281" s="62"/>
      <c r="IBR281" s="62"/>
      <c r="IBS281" s="62"/>
      <c r="IBT281" s="62"/>
      <c r="IBU281" s="62"/>
      <c r="IBV281" s="62"/>
      <c r="IBW281" s="62"/>
      <c r="IBX281" s="62"/>
      <c r="IBY281" s="62"/>
      <c r="IBZ281" s="62"/>
      <c r="ICA281" s="62"/>
      <c r="ICB281" s="62"/>
      <c r="ICC281" s="62"/>
      <c r="ICD281" s="62"/>
      <c r="ICE281" s="62"/>
      <c r="ICF281" s="62"/>
      <c r="ICG281" s="62"/>
      <c r="ICH281" s="62"/>
      <c r="ICI281" s="62"/>
      <c r="ICJ281" s="62"/>
      <c r="ICK281" s="62"/>
      <c r="ICL281" s="62"/>
      <c r="ICM281" s="62"/>
      <c r="ICN281" s="62"/>
      <c r="ICO281" s="62"/>
      <c r="ICP281" s="62"/>
      <c r="ICQ281" s="62"/>
      <c r="ICR281" s="62"/>
      <c r="ICS281" s="62"/>
      <c r="ICT281" s="62"/>
      <c r="ICU281" s="62"/>
      <c r="ICV281" s="62"/>
      <c r="ICW281" s="62"/>
      <c r="ICX281" s="62"/>
      <c r="ICY281" s="62"/>
      <c r="ICZ281" s="62"/>
      <c r="IDA281" s="62"/>
      <c r="IDB281" s="62"/>
      <c r="IDC281" s="62"/>
      <c r="IDD281" s="62"/>
      <c r="IDE281" s="62"/>
      <c r="IDF281" s="62"/>
      <c r="IDG281" s="62"/>
      <c r="IDH281" s="62"/>
      <c r="IDI281" s="62"/>
      <c r="IDJ281" s="62"/>
      <c r="IDK281" s="62"/>
      <c r="IDL281" s="62"/>
      <c r="IDM281" s="62"/>
      <c r="IDN281" s="62"/>
      <c r="IDO281" s="62"/>
      <c r="IDP281" s="62"/>
      <c r="IDQ281" s="62"/>
      <c r="IDR281" s="62"/>
      <c r="IDS281" s="62"/>
      <c r="IDT281" s="62"/>
      <c r="IDU281" s="62"/>
      <c r="IDV281" s="62"/>
      <c r="IDW281" s="62"/>
      <c r="IDX281" s="62"/>
      <c r="IDY281" s="62"/>
      <c r="IDZ281" s="62"/>
      <c r="IEA281" s="62"/>
      <c r="IEB281" s="62"/>
      <c r="IEC281" s="62"/>
      <c r="IED281" s="62"/>
      <c r="IEE281" s="62"/>
      <c r="IEF281" s="62"/>
      <c r="IEG281" s="62"/>
      <c r="IEH281" s="62"/>
      <c r="IEI281" s="62"/>
      <c r="IEJ281" s="62"/>
      <c r="IEK281" s="62"/>
      <c r="IEL281" s="62"/>
      <c r="IEM281" s="62"/>
      <c r="IEN281" s="62"/>
      <c r="IEO281" s="62"/>
      <c r="IEP281" s="62"/>
      <c r="IEQ281" s="62"/>
      <c r="IER281" s="62"/>
      <c r="IES281" s="62"/>
      <c r="IET281" s="62"/>
      <c r="IEU281" s="62"/>
      <c r="IEV281" s="62"/>
      <c r="IEW281" s="62"/>
      <c r="IEX281" s="62"/>
      <c r="IEY281" s="62"/>
      <c r="IEZ281" s="62"/>
      <c r="IFA281" s="62"/>
      <c r="IFB281" s="62"/>
      <c r="IFC281" s="62"/>
      <c r="IFD281" s="62"/>
      <c r="IFE281" s="62"/>
      <c r="IFF281" s="62"/>
      <c r="IFG281" s="62"/>
      <c r="IFH281" s="62"/>
      <c r="IFI281" s="62"/>
      <c r="IFJ281" s="62"/>
      <c r="IFK281" s="62"/>
      <c r="IFL281" s="62"/>
      <c r="IFM281" s="62"/>
      <c r="IFN281" s="62"/>
      <c r="IFO281" s="62"/>
      <c r="IFP281" s="62"/>
      <c r="IFQ281" s="62"/>
      <c r="IFR281" s="62"/>
      <c r="IFS281" s="62"/>
      <c r="IFT281" s="62"/>
      <c r="IFU281" s="62"/>
      <c r="IFV281" s="62"/>
      <c r="IFW281" s="62"/>
      <c r="IFX281" s="62"/>
      <c r="IFY281" s="62"/>
      <c r="IFZ281" s="62"/>
      <c r="IGA281" s="62"/>
      <c r="IGB281" s="62"/>
      <c r="IGC281" s="62"/>
      <c r="IGD281" s="62"/>
      <c r="IGE281" s="62"/>
      <c r="IGF281" s="62"/>
      <c r="IGG281" s="62"/>
      <c r="IGH281" s="62"/>
      <c r="IGI281" s="62"/>
      <c r="IGJ281" s="62"/>
      <c r="IGK281" s="62"/>
      <c r="IGL281" s="62"/>
      <c r="IGM281" s="62"/>
      <c r="IGN281" s="62"/>
      <c r="IGO281" s="62"/>
      <c r="IGP281" s="62"/>
      <c r="IGQ281" s="62"/>
      <c r="IGR281" s="62"/>
      <c r="IGS281" s="62"/>
      <c r="IGT281" s="62"/>
      <c r="IGU281" s="62"/>
      <c r="IGV281" s="62"/>
      <c r="IGW281" s="62"/>
      <c r="IGX281" s="62"/>
      <c r="IGY281" s="62"/>
      <c r="IGZ281" s="62"/>
      <c r="IHA281" s="62"/>
      <c r="IHB281" s="62"/>
      <c r="IHC281" s="62"/>
      <c r="IHD281" s="62"/>
      <c r="IHE281" s="62"/>
      <c r="IHF281" s="62"/>
      <c r="IHG281" s="62"/>
      <c r="IHH281" s="62"/>
      <c r="IHI281" s="62"/>
      <c r="IHJ281" s="62"/>
      <c r="IHK281" s="62"/>
      <c r="IHL281" s="62"/>
      <c r="IHM281" s="62"/>
      <c r="IHN281" s="62"/>
      <c r="IHO281" s="62"/>
      <c r="IHP281" s="62"/>
      <c r="IHQ281" s="62"/>
      <c r="IHR281" s="62"/>
      <c r="IHS281" s="62"/>
      <c r="IHT281" s="62"/>
      <c r="IHU281" s="62"/>
      <c r="IHV281" s="62"/>
      <c r="IHW281" s="62"/>
      <c r="IHX281" s="62"/>
      <c r="IHY281" s="62"/>
      <c r="IHZ281" s="62"/>
      <c r="IIA281" s="62"/>
      <c r="IIB281" s="62"/>
      <c r="IIC281" s="62"/>
      <c r="IID281" s="62"/>
      <c r="IIE281" s="62"/>
      <c r="IIF281" s="62"/>
      <c r="IIG281" s="62"/>
      <c r="IIH281" s="62"/>
      <c r="III281" s="62"/>
      <c r="IIJ281" s="62"/>
      <c r="IIK281" s="62"/>
      <c r="IIL281" s="62"/>
      <c r="IIM281" s="62"/>
      <c r="IIN281" s="62"/>
      <c r="IIO281" s="62"/>
      <c r="IIP281" s="62"/>
      <c r="IIQ281" s="62"/>
      <c r="IIR281" s="62"/>
      <c r="IIS281" s="62"/>
      <c r="IIT281" s="62"/>
      <c r="IIU281" s="62"/>
      <c r="IIV281" s="62"/>
      <c r="IIW281" s="62"/>
      <c r="IIX281" s="62"/>
      <c r="IIY281" s="62"/>
      <c r="IIZ281" s="62"/>
      <c r="IJA281" s="62"/>
      <c r="IJB281" s="62"/>
      <c r="IJC281" s="62"/>
      <c r="IJD281" s="62"/>
      <c r="IJE281" s="62"/>
      <c r="IJF281" s="62"/>
      <c r="IJG281" s="62"/>
      <c r="IJH281" s="62"/>
      <c r="IJI281" s="62"/>
      <c r="IJJ281" s="62"/>
      <c r="IJK281" s="62"/>
      <c r="IJL281" s="62"/>
      <c r="IJM281" s="62"/>
      <c r="IJN281" s="62"/>
      <c r="IJO281" s="62"/>
      <c r="IJP281" s="62"/>
      <c r="IJQ281" s="62"/>
      <c r="IJR281" s="62"/>
      <c r="IJS281" s="62"/>
      <c r="IJT281" s="62"/>
      <c r="IJU281" s="62"/>
      <c r="IJV281" s="62"/>
      <c r="IJW281" s="62"/>
      <c r="IJX281" s="62"/>
      <c r="IJY281" s="62"/>
      <c r="IJZ281" s="62"/>
      <c r="IKA281" s="62"/>
      <c r="IKB281" s="62"/>
      <c r="IKC281" s="62"/>
      <c r="IKD281" s="62"/>
      <c r="IKE281" s="62"/>
      <c r="IKF281" s="62"/>
      <c r="IKG281" s="62"/>
      <c r="IKH281" s="62"/>
      <c r="IKI281" s="62"/>
      <c r="IKJ281" s="62"/>
      <c r="IKK281" s="62"/>
      <c r="IKL281" s="62"/>
      <c r="IKM281" s="62"/>
      <c r="IKN281" s="62"/>
      <c r="IKO281" s="62"/>
      <c r="IKP281" s="62"/>
      <c r="IKQ281" s="62"/>
      <c r="IKR281" s="62"/>
      <c r="IKS281" s="62"/>
      <c r="IKT281" s="62"/>
      <c r="IKU281" s="62"/>
      <c r="IKV281" s="62"/>
      <c r="IKW281" s="62"/>
      <c r="IKX281" s="62"/>
      <c r="IKY281" s="62"/>
      <c r="IKZ281" s="62"/>
      <c r="ILA281" s="62"/>
      <c r="ILB281" s="62"/>
      <c r="ILC281" s="62"/>
      <c r="ILD281" s="62"/>
      <c r="ILE281" s="62"/>
      <c r="ILF281" s="62"/>
      <c r="ILG281" s="62"/>
      <c r="ILH281" s="62"/>
      <c r="ILI281" s="62"/>
      <c r="ILJ281" s="62"/>
      <c r="ILK281" s="62"/>
      <c r="ILL281" s="62"/>
      <c r="ILM281" s="62"/>
      <c r="ILN281" s="62"/>
      <c r="ILO281" s="62"/>
      <c r="ILP281" s="62"/>
      <c r="ILQ281" s="62"/>
      <c r="ILR281" s="62"/>
      <c r="ILS281" s="62"/>
      <c r="ILT281" s="62"/>
      <c r="ILU281" s="62"/>
      <c r="ILV281" s="62"/>
      <c r="ILW281" s="62"/>
      <c r="ILX281" s="62"/>
      <c r="ILY281" s="62"/>
      <c r="ILZ281" s="62"/>
      <c r="IMA281" s="62"/>
      <c r="IMB281" s="62"/>
      <c r="IMC281" s="62"/>
      <c r="IMD281" s="62"/>
      <c r="IME281" s="62"/>
      <c r="IMF281" s="62"/>
      <c r="IMG281" s="62"/>
      <c r="IMH281" s="62"/>
      <c r="IMI281" s="62"/>
      <c r="IMJ281" s="62"/>
      <c r="IMK281" s="62"/>
      <c r="IML281" s="62"/>
      <c r="IMM281" s="62"/>
      <c r="IMN281" s="62"/>
      <c r="IMO281" s="62"/>
      <c r="IMP281" s="62"/>
      <c r="IMQ281" s="62"/>
      <c r="IMR281" s="62"/>
      <c r="IMS281" s="62"/>
      <c r="IMT281" s="62"/>
      <c r="IMU281" s="62"/>
      <c r="IMV281" s="62"/>
      <c r="IMW281" s="62"/>
      <c r="IMX281" s="62"/>
      <c r="IMY281" s="62"/>
      <c r="IMZ281" s="62"/>
      <c r="INA281" s="62"/>
      <c r="INB281" s="62"/>
      <c r="INC281" s="62"/>
      <c r="IND281" s="62"/>
      <c r="INE281" s="62"/>
      <c r="INF281" s="62"/>
      <c r="ING281" s="62"/>
      <c r="INH281" s="62"/>
      <c r="INI281" s="62"/>
      <c r="INJ281" s="62"/>
      <c r="INK281" s="62"/>
      <c r="INL281" s="62"/>
      <c r="INM281" s="62"/>
      <c r="INN281" s="62"/>
      <c r="INO281" s="62"/>
      <c r="INP281" s="62"/>
      <c r="INQ281" s="62"/>
      <c r="INR281" s="62"/>
      <c r="INS281" s="62"/>
      <c r="INT281" s="62"/>
      <c r="INU281" s="62"/>
      <c r="INV281" s="62"/>
      <c r="INW281" s="62"/>
      <c r="INX281" s="62"/>
      <c r="INY281" s="62"/>
      <c r="INZ281" s="62"/>
      <c r="IOA281" s="62"/>
      <c r="IOB281" s="62"/>
      <c r="IOC281" s="62"/>
      <c r="IOD281" s="62"/>
      <c r="IOE281" s="62"/>
      <c r="IOF281" s="62"/>
      <c r="IOG281" s="62"/>
      <c r="IOH281" s="62"/>
      <c r="IOI281" s="62"/>
      <c r="IOJ281" s="62"/>
      <c r="IOK281" s="62"/>
      <c r="IOL281" s="62"/>
      <c r="IOM281" s="62"/>
      <c r="ION281" s="62"/>
      <c r="IOO281" s="62"/>
      <c r="IOP281" s="62"/>
      <c r="IOQ281" s="62"/>
      <c r="IOR281" s="62"/>
      <c r="IOS281" s="62"/>
      <c r="IOT281" s="62"/>
      <c r="IOU281" s="62"/>
      <c r="IOV281" s="62"/>
      <c r="IOW281" s="62"/>
      <c r="IOX281" s="62"/>
      <c r="IOY281" s="62"/>
      <c r="IOZ281" s="62"/>
      <c r="IPA281" s="62"/>
      <c r="IPB281" s="62"/>
      <c r="IPC281" s="62"/>
      <c r="IPD281" s="62"/>
      <c r="IPE281" s="62"/>
      <c r="IPF281" s="62"/>
      <c r="IPG281" s="62"/>
      <c r="IPH281" s="62"/>
      <c r="IPI281" s="62"/>
      <c r="IPJ281" s="62"/>
      <c r="IPK281" s="62"/>
      <c r="IPL281" s="62"/>
      <c r="IPM281" s="62"/>
      <c r="IPN281" s="62"/>
      <c r="IPO281" s="62"/>
      <c r="IPP281" s="62"/>
      <c r="IPQ281" s="62"/>
      <c r="IPR281" s="62"/>
      <c r="IPS281" s="62"/>
      <c r="IPT281" s="62"/>
      <c r="IPU281" s="62"/>
      <c r="IPV281" s="62"/>
      <c r="IPW281" s="62"/>
      <c r="IPX281" s="62"/>
      <c r="IPY281" s="62"/>
      <c r="IPZ281" s="62"/>
      <c r="IQA281" s="62"/>
      <c r="IQB281" s="62"/>
      <c r="IQC281" s="62"/>
      <c r="IQD281" s="62"/>
      <c r="IQE281" s="62"/>
      <c r="IQF281" s="62"/>
      <c r="IQG281" s="62"/>
      <c r="IQH281" s="62"/>
      <c r="IQI281" s="62"/>
      <c r="IQJ281" s="62"/>
      <c r="IQK281" s="62"/>
      <c r="IQL281" s="62"/>
      <c r="IQM281" s="62"/>
      <c r="IQN281" s="62"/>
      <c r="IQO281" s="62"/>
      <c r="IQP281" s="62"/>
      <c r="IQQ281" s="62"/>
      <c r="IQR281" s="62"/>
      <c r="IQS281" s="62"/>
      <c r="IQT281" s="62"/>
      <c r="IQU281" s="62"/>
      <c r="IQV281" s="62"/>
      <c r="IQW281" s="62"/>
      <c r="IQX281" s="62"/>
      <c r="IQY281" s="62"/>
      <c r="IQZ281" s="62"/>
      <c r="IRA281" s="62"/>
      <c r="IRB281" s="62"/>
      <c r="IRC281" s="62"/>
      <c r="IRD281" s="62"/>
      <c r="IRE281" s="62"/>
      <c r="IRF281" s="62"/>
      <c r="IRG281" s="62"/>
      <c r="IRH281" s="62"/>
      <c r="IRI281" s="62"/>
      <c r="IRJ281" s="62"/>
      <c r="IRK281" s="62"/>
      <c r="IRL281" s="62"/>
      <c r="IRM281" s="62"/>
      <c r="IRN281" s="62"/>
      <c r="IRO281" s="62"/>
      <c r="IRP281" s="62"/>
      <c r="IRQ281" s="62"/>
      <c r="IRR281" s="62"/>
      <c r="IRS281" s="62"/>
      <c r="IRT281" s="62"/>
      <c r="IRU281" s="62"/>
      <c r="IRV281" s="62"/>
      <c r="IRW281" s="62"/>
      <c r="IRX281" s="62"/>
      <c r="IRY281" s="62"/>
      <c r="IRZ281" s="62"/>
      <c r="ISA281" s="62"/>
      <c r="ISB281" s="62"/>
      <c r="ISC281" s="62"/>
      <c r="ISD281" s="62"/>
      <c r="ISE281" s="62"/>
      <c r="ISF281" s="62"/>
      <c r="ISG281" s="62"/>
      <c r="ISH281" s="62"/>
      <c r="ISI281" s="62"/>
      <c r="ISJ281" s="62"/>
      <c r="ISK281" s="62"/>
      <c r="ISL281" s="62"/>
      <c r="ISM281" s="62"/>
      <c r="ISN281" s="62"/>
      <c r="ISO281" s="62"/>
      <c r="ISP281" s="62"/>
      <c r="ISQ281" s="62"/>
      <c r="ISR281" s="62"/>
      <c r="ISS281" s="62"/>
      <c r="IST281" s="62"/>
      <c r="ISU281" s="62"/>
      <c r="ISV281" s="62"/>
      <c r="ISW281" s="62"/>
      <c r="ISX281" s="62"/>
      <c r="ISY281" s="62"/>
      <c r="ISZ281" s="62"/>
      <c r="ITA281" s="62"/>
      <c r="ITB281" s="62"/>
      <c r="ITC281" s="62"/>
      <c r="ITD281" s="62"/>
      <c r="ITE281" s="62"/>
      <c r="ITF281" s="62"/>
      <c r="ITG281" s="62"/>
      <c r="ITH281" s="62"/>
      <c r="ITI281" s="62"/>
      <c r="ITJ281" s="62"/>
      <c r="ITK281" s="62"/>
      <c r="ITL281" s="62"/>
      <c r="ITM281" s="62"/>
      <c r="ITN281" s="62"/>
      <c r="ITO281" s="62"/>
      <c r="ITP281" s="62"/>
      <c r="ITQ281" s="62"/>
      <c r="ITR281" s="62"/>
      <c r="ITS281" s="62"/>
      <c r="ITT281" s="62"/>
      <c r="ITU281" s="62"/>
      <c r="ITV281" s="62"/>
      <c r="ITW281" s="62"/>
      <c r="ITX281" s="62"/>
      <c r="ITY281" s="62"/>
      <c r="ITZ281" s="62"/>
      <c r="IUA281" s="62"/>
      <c r="IUB281" s="62"/>
      <c r="IUC281" s="62"/>
      <c r="IUD281" s="62"/>
      <c r="IUE281" s="62"/>
      <c r="IUF281" s="62"/>
      <c r="IUG281" s="62"/>
      <c r="IUH281" s="62"/>
      <c r="IUI281" s="62"/>
      <c r="IUJ281" s="62"/>
      <c r="IUK281" s="62"/>
      <c r="IUL281" s="62"/>
      <c r="IUM281" s="62"/>
      <c r="IUN281" s="62"/>
      <c r="IUO281" s="62"/>
      <c r="IUP281" s="62"/>
      <c r="IUQ281" s="62"/>
      <c r="IUR281" s="62"/>
      <c r="IUS281" s="62"/>
      <c r="IUT281" s="62"/>
      <c r="IUU281" s="62"/>
      <c r="IUV281" s="62"/>
      <c r="IUW281" s="62"/>
      <c r="IUX281" s="62"/>
      <c r="IUY281" s="62"/>
      <c r="IUZ281" s="62"/>
      <c r="IVA281" s="62"/>
      <c r="IVB281" s="62"/>
      <c r="IVC281" s="62"/>
      <c r="IVD281" s="62"/>
      <c r="IVE281" s="62"/>
      <c r="IVF281" s="62"/>
      <c r="IVG281" s="62"/>
      <c r="IVH281" s="62"/>
      <c r="IVI281" s="62"/>
      <c r="IVJ281" s="62"/>
      <c r="IVK281" s="62"/>
      <c r="IVL281" s="62"/>
      <c r="IVM281" s="62"/>
      <c r="IVN281" s="62"/>
      <c r="IVO281" s="62"/>
      <c r="IVP281" s="62"/>
      <c r="IVQ281" s="62"/>
      <c r="IVR281" s="62"/>
      <c r="IVS281" s="62"/>
      <c r="IVT281" s="62"/>
      <c r="IVU281" s="62"/>
      <c r="IVV281" s="62"/>
      <c r="IVW281" s="62"/>
      <c r="IVX281" s="62"/>
      <c r="IVY281" s="62"/>
      <c r="IVZ281" s="62"/>
      <c r="IWA281" s="62"/>
      <c r="IWB281" s="62"/>
      <c r="IWC281" s="62"/>
      <c r="IWD281" s="62"/>
      <c r="IWE281" s="62"/>
      <c r="IWF281" s="62"/>
      <c r="IWG281" s="62"/>
      <c r="IWH281" s="62"/>
      <c r="IWI281" s="62"/>
      <c r="IWJ281" s="62"/>
      <c r="IWK281" s="62"/>
      <c r="IWL281" s="62"/>
      <c r="IWM281" s="62"/>
      <c r="IWN281" s="62"/>
      <c r="IWO281" s="62"/>
      <c r="IWP281" s="62"/>
      <c r="IWQ281" s="62"/>
      <c r="IWR281" s="62"/>
      <c r="IWS281" s="62"/>
      <c r="IWT281" s="62"/>
      <c r="IWU281" s="62"/>
      <c r="IWV281" s="62"/>
      <c r="IWW281" s="62"/>
      <c r="IWX281" s="62"/>
      <c r="IWY281" s="62"/>
      <c r="IWZ281" s="62"/>
      <c r="IXA281" s="62"/>
      <c r="IXB281" s="62"/>
      <c r="IXC281" s="62"/>
      <c r="IXD281" s="62"/>
      <c r="IXE281" s="62"/>
      <c r="IXF281" s="62"/>
      <c r="IXG281" s="62"/>
      <c r="IXH281" s="62"/>
      <c r="IXI281" s="62"/>
      <c r="IXJ281" s="62"/>
      <c r="IXK281" s="62"/>
      <c r="IXL281" s="62"/>
      <c r="IXM281" s="62"/>
      <c r="IXN281" s="62"/>
      <c r="IXO281" s="62"/>
      <c r="IXP281" s="62"/>
      <c r="IXQ281" s="62"/>
      <c r="IXR281" s="62"/>
      <c r="IXS281" s="62"/>
      <c r="IXT281" s="62"/>
      <c r="IXU281" s="62"/>
      <c r="IXV281" s="62"/>
      <c r="IXW281" s="62"/>
      <c r="IXX281" s="62"/>
      <c r="IXY281" s="62"/>
      <c r="IXZ281" s="62"/>
      <c r="IYA281" s="62"/>
      <c r="IYB281" s="62"/>
      <c r="IYC281" s="62"/>
      <c r="IYD281" s="62"/>
      <c r="IYE281" s="62"/>
      <c r="IYF281" s="62"/>
      <c r="IYG281" s="62"/>
      <c r="IYH281" s="62"/>
      <c r="IYI281" s="62"/>
      <c r="IYJ281" s="62"/>
      <c r="IYK281" s="62"/>
      <c r="IYL281" s="62"/>
      <c r="IYM281" s="62"/>
      <c r="IYN281" s="62"/>
      <c r="IYO281" s="62"/>
      <c r="IYP281" s="62"/>
      <c r="IYQ281" s="62"/>
      <c r="IYR281" s="62"/>
      <c r="IYS281" s="62"/>
      <c r="IYT281" s="62"/>
      <c r="IYU281" s="62"/>
      <c r="IYV281" s="62"/>
      <c r="IYW281" s="62"/>
      <c r="IYX281" s="62"/>
      <c r="IYY281" s="62"/>
      <c r="IYZ281" s="62"/>
      <c r="IZA281" s="62"/>
      <c r="IZB281" s="62"/>
      <c r="IZC281" s="62"/>
      <c r="IZD281" s="62"/>
      <c r="IZE281" s="62"/>
      <c r="IZF281" s="62"/>
      <c r="IZG281" s="62"/>
      <c r="IZH281" s="62"/>
      <c r="IZI281" s="62"/>
      <c r="IZJ281" s="62"/>
      <c r="IZK281" s="62"/>
      <c r="IZL281" s="62"/>
      <c r="IZM281" s="62"/>
      <c r="IZN281" s="62"/>
      <c r="IZO281" s="62"/>
      <c r="IZP281" s="62"/>
      <c r="IZQ281" s="62"/>
      <c r="IZR281" s="62"/>
      <c r="IZS281" s="62"/>
      <c r="IZT281" s="62"/>
      <c r="IZU281" s="62"/>
      <c r="IZV281" s="62"/>
      <c r="IZW281" s="62"/>
      <c r="IZX281" s="62"/>
      <c r="IZY281" s="62"/>
      <c r="IZZ281" s="62"/>
      <c r="JAA281" s="62"/>
      <c r="JAB281" s="62"/>
      <c r="JAC281" s="62"/>
      <c r="JAD281" s="62"/>
      <c r="JAE281" s="62"/>
      <c r="JAF281" s="62"/>
      <c r="JAG281" s="62"/>
      <c r="JAH281" s="62"/>
      <c r="JAI281" s="62"/>
      <c r="JAJ281" s="62"/>
      <c r="JAK281" s="62"/>
      <c r="JAL281" s="62"/>
      <c r="JAM281" s="62"/>
      <c r="JAN281" s="62"/>
      <c r="JAO281" s="62"/>
      <c r="JAP281" s="62"/>
      <c r="JAQ281" s="62"/>
      <c r="JAR281" s="62"/>
      <c r="JAS281" s="62"/>
      <c r="JAT281" s="62"/>
      <c r="JAU281" s="62"/>
      <c r="JAV281" s="62"/>
      <c r="JAW281" s="62"/>
      <c r="JAX281" s="62"/>
      <c r="JAY281" s="62"/>
      <c r="JAZ281" s="62"/>
      <c r="JBA281" s="62"/>
      <c r="JBB281" s="62"/>
      <c r="JBC281" s="62"/>
      <c r="JBD281" s="62"/>
      <c r="JBE281" s="62"/>
      <c r="JBF281" s="62"/>
      <c r="JBG281" s="62"/>
      <c r="JBH281" s="62"/>
      <c r="JBI281" s="62"/>
      <c r="JBJ281" s="62"/>
      <c r="JBK281" s="62"/>
      <c r="JBL281" s="62"/>
      <c r="JBM281" s="62"/>
      <c r="JBN281" s="62"/>
      <c r="JBO281" s="62"/>
      <c r="JBP281" s="62"/>
      <c r="JBQ281" s="62"/>
      <c r="JBR281" s="62"/>
      <c r="JBS281" s="62"/>
      <c r="JBT281" s="62"/>
      <c r="JBU281" s="62"/>
      <c r="JBV281" s="62"/>
      <c r="JBW281" s="62"/>
      <c r="JBX281" s="62"/>
      <c r="JBY281" s="62"/>
      <c r="JBZ281" s="62"/>
      <c r="JCA281" s="62"/>
      <c r="JCB281" s="62"/>
      <c r="JCC281" s="62"/>
      <c r="JCD281" s="62"/>
      <c r="JCE281" s="62"/>
      <c r="JCF281" s="62"/>
      <c r="JCG281" s="62"/>
      <c r="JCH281" s="62"/>
      <c r="JCI281" s="62"/>
      <c r="JCJ281" s="62"/>
      <c r="JCK281" s="62"/>
      <c r="JCL281" s="62"/>
      <c r="JCM281" s="62"/>
      <c r="JCN281" s="62"/>
      <c r="JCO281" s="62"/>
      <c r="JCP281" s="62"/>
      <c r="JCQ281" s="62"/>
      <c r="JCR281" s="62"/>
      <c r="JCS281" s="62"/>
      <c r="JCT281" s="62"/>
      <c r="JCU281" s="62"/>
      <c r="JCV281" s="62"/>
      <c r="JCW281" s="62"/>
      <c r="JCX281" s="62"/>
      <c r="JCY281" s="62"/>
      <c r="JCZ281" s="62"/>
      <c r="JDA281" s="62"/>
      <c r="JDB281" s="62"/>
      <c r="JDC281" s="62"/>
      <c r="JDD281" s="62"/>
      <c r="JDE281" s="62"/>
      <c r="JDF281" s="62"/>
      <c r="JDG281" s="62"/>
      <c r="JDH281" s="62"/>
      <c r="JDI281" s="62"/>
      <c r="JDJ281" s="62"/>
      <c r="JDK281" s="62"/>
      <c r="JDL281" s="62"/>
      <c r="JDM281" s="62"/>
      <c r="JDN281" s="62"/>
      <c r="JDO281" s="62"/>
      <c r="JDP281" s="62"/>
      <c r="JDQ281" s="62"/>
      <c r="JDR281" s="62"/>
      <c r="JDS281" s="62"/>
      <c r="JDT281" s="62"/>
      <c r="JDU281" s="62"/>
      <c r="JDV281" s="62"/>
      <c r="JDW281" s="62"/>
      <c r="JDX281" s="62"/>
      <c r="JDY281" s="62"/>
      <c r="JDZ281" s="62"/>
      <c r="JEA281" s="62"/>
      <c r="JEB281" s="62"/>
      <c r="JEC281" s="62"/>
      <c r="JED281" s="62"/>
      <c r="JEE281" s="62"/>
      <c r="JEF281" s="62"/>
      <c r="JEG281" s="62"/>
      <c r="JEH281" s="62"/>
      <c r="JEI281" s="62"/>
      <c r="JEJ281" s="62"/>
      <c r="JEK281" s="62"/>
      <c r="JEL281" s="62"/>
      <c r="JEM281" s="62"/>
      <c r="JEN281" s="62"/>
      <c r="JEO281" s="62"/>
      <c r="JEP281" s="62"/>
      <c r="JEQ281" s="62"/>
      <c r="JER281" s="62"/>
      <c r="JES281" s="62"/>
      <c r="JET281" s="62"/>
      <c r="JEU281" s="62"/>
      <c r="JEV281" s="62"/>
      <c r="JEW281" s="62"/>
      <c r="JEX281" s="62"/>
      <c r="JEY281" s="62"/>
      <c r="JEZ281" s="62"/>
      <c r="JFA281" s="62"/>
      <c r="JFB281" s="62"/>
      <c r="JFC281" s="62"/>
      <c r="JFD281" s="62"/>
      <c r="JFE281" s="62"/>
      <c r="JFF281" s="62"/>
      <c r="JFG281" s="62"/>
      <c r="JFH281" s="62"/>
      <c r="JFI281" s="62"/>
      <c r="JFJ281" s="62"/>
      <c r="JFK281" s="62"/>
      <c r="JFL281" s="62"/>
      <c r="JFM281" s="62"/>
      <c r="JFN281" s="62"/>
      <c r="JFO281" s="62"/>
      <c r="JFP281" s="62"/>
      <c r="JFQ281" s="62"/>
      <c r="JFR281" s="62"/>
      <c r="JFS281" s="62"/>
      <c r="JFT281" s="62"/>
      <c r="JFU281" s="62"/>
      <c r="JFV281" s="62"/>
      <c r="JFW281" s="62"/>
      <c r="JFX281" s="62"/>
      <c r="JFY281" s="62"/>
      <c r="JFZ281" s="62"/>
      <c r="JGA281" s="62"/>
      <c r="JGB281" s="62"/>
      <c r="JGC281" s="62"/>
      <c r="JGD281" s="62"/>
      <c r="JGE281" s="62"/>
      <c r="JGF281" s="62"/>
      <c r="JGG281" s="62"/>
      <c r="JGH281" s="62"/>
      <c r="JGI281" s="62"/>
      <c r="JGJ281" s="62"/>
      <c r="JGK281" s="62"/>
      <c r="JGL281" s="62"/>
      <c r="JGM281" s="62"/>
      <c r="JGN281" s="62"/>
      <c r="JGO281" s="62"/>
      <c r="JGP281" s="62"/>
      <c r="JGQ281" s="62"/>
      <c r="JGR281" s="62"/>
      <c r="JGS281" s="62"/>
      <c r="JGT281" s="62"/>
      <c r="JGU281" s="62"/>
      <c r="JGV281" s="62"/>
      <c r="JGW281" s="62"/>
      <c r="JGX281" s="62"/>
      <c r="JGY281" s="62"/>
      <c r="JGZ281" s="62"/>
      <c r="JHA281" s="62"/>
      <c r="JHB281" s="62"/>
      <c r="JHC281" s="62"/>
      <c r="JHD281" s="62"/>
      <c r="JHE281" s="62"/>
      <c r="JHF281" s="62"/>
      <c r="JHG281" s="62"/>
      <c r="JHH281" s="62"/>
      <c r="JHI281" s="62"/>
      <c r="JHJ281" s="62"/>
      <c r="JHK281" s="62"/>
      <c r="JHL281" s="62"/>
      <c r="JHM281" s="62"/>
      <c r="JHN281" s="62"/>
      <c r="JHO281" s="62"/>
      <c r="JHP281" s="62"/>
      <c r="JHQ281" s="62"/>
      <c r="JHR281" s="62"/>
      <c r="JHS281" s="62"/>
      <c r="JHT281" s="62"/>
      <c r="JHU281" s="62"/>
      <c r="JHV281" s="62"/>
      <c r="JHW281" s="62"/>
      <c r="JHX281" s="62"/>
      <c r="JHY281" s="62"/>
      <c r="JHZ281" s="62"/>
      <c r="JIA281" s="62"/>
      <c r="JIB281" s="62"/>
      <c r="JIC281" s="62"/>
      <c r="JID281" s="62"/>
      <c r="JIE281" s="62"/>
      <c r="JIF281" s="62"/>
      <c r="JIG281" s="62"/>
      <c r="JIH281" s="62"/>
      <c r="JII281" s="62"/>
      <c r="JIJ281" s="62"/>
      <c r="JIK281" s="62"/>
      <c r="JIL281" s="62"/>
      <c r="JIM281" s="62"/>
      <c r="JIN281" s="62"/>
      <c r="JIO281" s="62"/>
      <c r="JIP281" s="62"/>
      <c r="JIQ281" s="62"/>
      <c r="JIR281" s="62"/>
      <c r="JIS281" s="62"/>
      <c r="JIT281" s="62"/>
      <c r="JIU281" s="62"/>
      <c r="JIV281" s="62"/>
      <c r="JIW281" s="62"/>
      <c r="JIX281" s="62"/>
      <c r="JIY281" s="62"/>
      <c r="JIZ281" s="62"/>
      <c r="JJA281" s="62"/>
      <c r="JJB281" s="62"/>
      <c r="JJC281" s="62"/>
      <c r="JJD281" s="62"/>
      <c r="JJE281" s="62"/>
      <c r="JJF281" s="62"/>
      <c r="JJG281" s="62"/>
      <c r="JJH281" s="62"/>
      <c r="JJI281" s="62"/>
      <c r="JJJ281" s="62"/>
      <c r="JJK281" s="62"/>
      <c r="JJL281" s="62"/>
      <c r="JJM281" s="62"/>
      <c r="JJN281" s="62"/>
      <c r="JJO281" s="62"/>
      <c r="JJP281" s="62"/>
      <c r="JJQ281" s="62"/>
      <c r="JJR281" s="62"/>
      <c r="JJS281" s="62"/>
      <c r="JJT281" s="62"/>
      <c r="JJU281" s="62"/>
      <c r="JJV281" s="62"/>
      <c r="JJW281" s="62"/>
      <c r="JJX281" s="62"/>
      <c r="JJY281" s="62"/>
      <c r="JJZ281" s="62"/>
      <c r="JKA281" s="62"/>
      <c r="JKB281" s="62"/>
      <c r="JKC281" s="62"/>
      <c r="JKD281" s="62"/>
      <c r="JKE281" s="62"/>
      <c r="JKF281" s="62"/>
      <c r="JKG281" s="62"/>
      <c r="JKH281" s="62"/>
      <c r="JKI281" s="62"/>
      <c r="JKJ281" s="62"/>
      <c r="JKK281" s="62"/>
      <c r="JKL281" s="62"/>
      <c r="JKM281" s="62"/>
      <c r="JKN281" s="62"/>
      <c r="JKO281" s="62"/>
      <c r="JKP281" s="62"/>
      <c r="JKQ281" s="62"/>
      <c r="JKR281" s="62"/>
      <c r="JKS281" s="62"/>
      <c r="JKT281" s="62"/>
      <c r="JKU281" s="62"/>
      <c r="JKV281" s="62"/>
      <c r="JKW281" s="62"/>
      <c r="JKX281" s="62"/>
      <c r="JKY281" s="62"/>
      <c r="JKZ281" s="62"/>
      <c r="JLA281" s="62"/>
      <c r="JLB281" s="62"/>
      <c r="JLC281" s="62"/>
      <c r="JLD281" s="62"/>
      <c r="JLE281" s="62"/>
      <c r="JLF281" s="62"/>
      <c r="JLG281" s="62"/>
      <c r="JLH281" s="62"/>
      <c r="JLI281" s="62"/>
      <c r="JLJ281" s="62"/>
      <c r="JLK281" s="62"/>
      <c r="JLL281" s="62"/>
      <c r="JLM281" s="62"/>
      <c r="JLN281" s="62"/>
      <c r="JLO281" s="62"/>
      <c r="JLP281" s="62"/>
      <c r="JLQ281" s="62"/>
      <c r="JLR281" s="62"/>
      <c r="JLS281" s="62"/>
      <c r="JLT281" s="62"/>
      <c r="JLU281" s="62"/>
      <c r="JLV281" s="62"/>
      <c r="JLW281" s="62"/>
      <c r="JLX281" s="62"/>
      <c r="JLY281" s="62"/>
      <c r="JLZ281" s="62"/>
      <c r="JMA281" s="62"/>
      <c r="JMB281" s="62"/>
      <c r="JMC281" s="62"/>
      <c r="JMD281" s="62"/>
      <c r="JME281" s="62"/>
      <c r="JMF281" s="62"/>
      <c r="JMG281" s="62"/>
      <c r="JMH281" s="62"/>
      <c r="JMI281" s="62"/>
      <c r="JMJ281" s="62"/>
      <c r="JMK281" s="62"/>
      <c r="JML281" s="62"/>
      <c r="JMM281" s="62"/>
      <c r="JMN281" s="62"/>
      <c r="JMO281" s="62"/>
      <c r="JMP281" s="62"/>
      <c r="JMQ281" s="62"/>
      <c r="JMR281" s="62"/>
      <c r="JMS281" s="62"/>
      <c r="JMT281" s="62"/>
      <c r="JMU281" s="62"/>
      <c r="JMV281" s="62"/>
      <c r="JMW281" s="62"/>
      <c r="JMX281" s="62"/>
      <c r="JMY281" s="62"/>
      <c r="JMZ281" s="62"/>
      <c r="JNA281" s="62"/>
      <c r="JNB281" s="62"/>
      <c r="JNC281" s="62"/>
      <c r="JND281" s="62"/>
      <c r="JNE281" s="62"/>
      <c r="JNF281" s="62"/>
      <c r="JNG281" s="62"/>
      <c r="JNH281" s="62"/>
      <c r="JNI281" s="62"/>
      <c r="JNJ281" s="62"/>
      <c r="JNK281" s="62"/>
      <c r="JNL281" s="62"/>
      <c r="JNM281" s="62"/>
      <c r="JNN281" s="62"/>
      <c r="JNO281" s="62"/>
      <c r="JNP281" s="62"/>
      <c r="JNQ281" s="62"/>
      <c r="JNR281" s="62"/>
      <c r="JNS281" s="62"/>
      <c r="JNT281" s="62"/>
      <c r="JNU281" s="62"/>
      <c r="JNV281" s="62"/>
      <c r="JNW281" s="62"/>
      <c r="JNX281" s="62"/>
      <c r="JNY281" s="62"/>
      <c r="JNZ281" s="62"/>
      <c r="JOA281" s="62"/>
      <c r="JOB281" s="62"/>
      <c r="JOC281" s="62"/>
      <c r="JOD281" s="62"/>
      <c r="JOE281" s="62"/>
      <c r="JOF281" s="62"/>
      <c r="JOG281" s="62"/>
      <c r="JOH281" s="62"/>
      <c r="JOI281" s="62"/>
      <c r="JOJ281" s="62"/>
      <c r="JOK281" s="62"/>
      <c r="JOL281" s="62"/>
      <c r="JOM281" s="62"/>
      <c r="JON281" s="62"/>
      <c r="JOO281" s="62"/>
      <c r="JOP281" s="62"/>
      <c r="JOQ281" s="62"/>
      <c r="JOR281" s="62"/>
      <c r="JOS281" s="62"/>
      <c r="JOT281" s="62"/>
      <c r="JOU281" s="62"/>
      <c r="JOV281" s="62"/>
      <c r="JOW281" s="62"/>
      <c r="JOX281" s="62"/>
      <c r="JOY281" s="62"/>
      <c r="JOZ281" s="62"/>
      <c r="JPA281" s="62"/>
      <c r="JPB281" s="62"/>
      <c r="JPC281" s="62"/>
      <c r="JPD281" s="62"/>
      <c r="JPE281" s="62"/>
      <c r="JPF281" s="62"/>
      <c r="JPG281" s="62"/>
      <c r="JPH281" s="62"/>
      <c r="JPI281" s="62"/>
      <c r="JPJ281" s="62"/>
      <c r="JPK281" s="62"/>
      <c r="JPL281" s="62"/>
      <c r="JPM281" s="62"/>
      <c r="JPN281" s="62"/>
      <c r="JPO281" s="62"/>
      <c r="JPP281" s="62"/>
      <c r="JPQ281" s="62"/>
      <c r="JPR281" s="62"/>
      <c r="JPS281" s="62"/>
      <c r="JPT281" s="62"/>
      <c r="JPU281" s="62"/>
      <c r="JPV281" s="62"/>
      <c r="JPW281" s="62"/>
      <c r="JPX281" s="62"/>
      <c r="JPY281" s="62"/>
      <c r="JPZ281" s="62"/>
      <c r="JQA281" s="62"/>
      <c r="JQB281" s="62"/>
      <c r="JQC281" s="62"/>
      <c r="JQD281" s="62"/>
      <c r="JQE281" s="62"/>
      <c r="JQF281" s="62"/>
      <c r="JQG281" s="62"/>
      <c r="JQH281" s="62"/>
      <c r="JQI281" s="62"/>
      <c r="JQJ281" s="62"/>
      <c r="JQK281" s="62"/>
      <c r="JQL281" s="62"/>
      <c r="JQM281" s="62"/>
      <c r="JQN281" s="62"/>
      <c r="JQO281" s="62"/>
      <c r="JQP281" s="62"/>
      <c r="JQQ281" s="62"/>
      <c r="JQR281" s="62"/>
      <c r="JQS281" s="62"/>
      <c r="JQT281" s="62"/>
      <c r="JQU281" s="62"/>
      <c r="JQV281" s="62"/>
      <c r="JQW281" s="62"/>
      <c r="JQX281" s="62"/>
      <c r="JQY281" s="62"/>
      <c r="JQZ281" s="62"/>
      <c r="JRA281" s="62"/>
      <c r="JRB281" s="62"/>
      <c r="JRC281" s="62"/>
      <c r="JRD281" s="62"/>
      <c r="JRE281" s="62"/>
      <c r="JRF281" s="62"/>
      <c r="JRG281" s="62"/>
      <c r="JRH281" s="62"/>
      <c r="JRI281" s="62"/>
      <c r="JRJ281" s="62"/>
      <c r="JRK281" s="62"/>
      <c r="JRL281" s="62"/>
      <c r="JRM281" s="62"/>
      <c r="JRN281" s="62"/>
      <c r="JRO281" s="62"/>
      <c r="JRP281" s="62"/>
      <c r="JRQ281" s="62"/>
      <c r="JRR281" s="62"/>
      <c r="JRS281" s="62"/>
      <c r="JRT281" s="62"/>
      <c r="JRU281" s="62"/>
      <c r="JRV281" s="62"/>
      <c r="JRW281" s="62"/>
      <c r="JRX281" s="62"/>
      <c r="JRY281" s="62"/>
      <c r="JRZ281" s="62"/>
      <c r="JSA281" s="62"/>
      <c r="JSB281" s="62"/>
      <c r="JSC281" s="62"/>
      <c r="JSD281" s="62"/>
      <c r="JSE281" s="62"/>
      <c r="JSF281" s="62"/>
      <c r="JSG281" s="62"/>
      <c r="JSH281" s="62"/>
      <c r="JSI281" s="62"/>
      <c r="JSJ281" s="62"/>
      <c r="JSK281" s="62"/>
      <c r="JSL281" s="62"/>
      <c r="JSM281" s="62"/>
      <c r="JSN281" s="62"/>
      <c r="JSO281" s="62"/>
      <c r="JSP281" s="62"/>
      <c r="JSQ281" s="62"/>
      <c r="JSR281" s="62"/>
      <c r="JSS281" s="62"/>
      <c r="JST281" s="62"/>
      <c r="JSU281" s="62"/>
      <c r="JSV281" s="62"/>
      <c r="JSW281" s="62"/>
      <c r="JSX281" s="62"/>
      <c r="JSY281" s="62"/>
      <c r="JSZ281" s="62"/>
      <c r="JTA281" s="62"/>
      <c r="JTB281" s="62"/>
      <c r="JTC281" s="62"/>
      <c r="JTD281" s="62"/>
      <c r="JTE281" s="62"/>
      <c r="JTF281" s="62"/>
      <c r="JTG281" s="62"/>
      <c r="JTH281" s="62"/>
      <c r="JTI281" s="62"/>
      <c r="JTJ281" s="62"/>
      <c r="JTK281" s="62"/>
      <c r="JTL281" s="62"/>
      <c r="JTM281" s="62"/>
      <c r="JTN281" s="62"/>
      <c r="JTO281" s="62"/>
      <c r="JTP281" s="62"/>
      <c r="JTQ281" s="62"/>
      <c r="JTR281" s="62"/>
      <c r="JTS281" s="62"/>
      <c r="JTT281" s="62"/>
      <c r="JTU281" s="62"/>
      <c r="JTV281" s="62"/>
      <c r="JTW281" s="62"/>
      <c r="JTX281" s="62"/>
      <c r="JTY281" s="62"/>
      <c r="JTZ281" s="62"/>
      <c r="JUA281" s="62"/>
      <c r="JUB281" s="62"/>
      <c r="JUC281" s="62"/>
      <c r="JUD281" s="62"/>
      <c r="JUE281" s="62"/>
      <c r="JUF281" s="62"/>
      <c r="JUG281" s="62"/>
      <c r="JUH281" s="62"/>
      <c r="JUI281" s="62"/>
      <c r="JUJ281" s="62"/>
      <c r="JUK281" s="62"/>
      <c r="JUL281" s="62"/>
      <c r="JUM281" s="62"/>
      <c r="JUN281" s="62"/>
      <c r="JUO281" s="62"/>
      <c r="JUP281" s="62"/>
      <c r="JUQ281" s="62"/>
      <c r="JUR281" s="62"/>
      <c r="JUS281" s="62"/>
      <c r="JUT281" s="62"/>
      <c r="JUU281" s="62"/>
      <c r="JUV281" s="62"/>
      <c r="JUW281" s="62"/>
      <c r="JUX281" s="62"/>
      <c r="JUY281" s="62"/>
      <c r="JUZ281" s="62"/>
      <c r="JVA281" s="62"/>
      <c r="JVB281" s="62"/>
      <c r="JVC281" s="62"/>
      <c r="JVD281" s="62"/>
      <c r="JVE281" s="62"/>
      <c r="JVF281" s="62"/>
      <c r="JVG281" s="62"/>
      <c r="JVH281" s="62"/>
      <c r="JVI281" s="62"/>
      <c r="JVJ281" s="62"/>
      <c r="JVK281" s="62"/>
      <c r="JVL281" s="62"/>
      <c r="JVM281" s="62"/>
      <c r="JVN281" s="62"/>
      <c r="JVO281" s="62"/>
      <c r="JVP281" s="62"/>
      <c r="JVQ281" s="62"/>
      <c r="JVR281" s="62"/>
      <c r="JVS281" s="62"/>
      <c r="JVT281" s="62"/>
      <c r="JVU281" s="62"/>
      <c r="JVV281" s="62"/>
      <c r="JVW281" s="62"/>
      <c r="JVX281" s="62"/>
      <c r="JVY281" s="62"/>
      <c r="JVZ281" s="62"/>
      <c r="JWA281" s="62"/>
      <c r="JWB281" s="62"/>
      <c r="JWC281" s="62"/>
      <c r="JWD281" s="62"/>
      <c r="JWE281" s="62"/>
      <c r="JWF281" s="62"/>
      <c r="JWG281" s="62"/>
      <c r="JWH281" s="62"/>
      <c r="JWI281" s="62"/>
      <c r="JWJ281" s="62"/>
      <c r="JWK281" s="62"/>
      <c r="JWL281" s="62"/>
      <c r="JWM281" s="62"/>
      <c r="JWN281" s="62"/>
      <c r="JWO281" s="62"/>
      <c r="JWP281" s="62"/>
      <c r="JWQ281" s="62"/>
      <c r="JWR281" s="62"/>
      <c r="JWS281" s="62"/>
      <c r="JWT281" s="62"/>
      <c r="JWU281" s="62"/>
      <c r="JWV281" s="62"/>
      <c r="JWW281" s="62"/>
      <c r="JWX281" s="62"/>
      <c r="JWY281" s="62"/>
      <c r="JWZ281" s="62"/>
      <c r="JXA281" s="62"/>
      <c r="JXB281" s="62"/>
      <c r="JXC281" s="62"/>
      <c r="JXD281" s="62"/>
      <c r="JXE281" s="62"/>
      <c r="JXF281" s="62"/>
      <c r="JXG281" s="62"/>
      <c r="JXH281" s="62"/>
      <c r="JXI281" s="62"/>
      <c r="JXJ281" s="62"/>
      <c r="JXK281" s="62"/>
      <c r="JXL281" s="62"/>
      <c r="JXM281" s="62"/>
      <c r="JXN281" s="62"/>
      <c r="JXO281" s="62"/>
      <c r="JXP281" s="62"/>
      <c r="JXQ281" s="62"/>
      <c r="JXR281" s="62"/>
      <c r="JXS281" s="62"/>
      <c r="JXT281" s="62"/>
      <c r="JXU281" s="62"/>
      <c r="JXV281" s="62"/>
      <c r="JXW281" s="62"/>
      <c r="JXX281" s="62"/>
      <c r="JXY281" s="62"/>
      <c r="JXZ281" s="62"/>
      <c r="JYA281" s="62"/>
      <c r="JYB281" s="62"/>
      <c r="JYC281" s="62"/>
      <c r="JYD281" s="62"/>
      <c r="JYE281" s="62"/>
      <c r="JYF281" s="62"/>
      <c r="JYG281" s="62"/>
      <c r="JYH281" s="62"/>
      <c r="JYI281" s="62"/>
      <c r="JYJ281" s="62"/>
      <c r="JYK281" s="62"/>
      <c r="JYL281" s="62"/>
      <c r="JYM281" s="62"/>
      <c r="JYN281" s="62"/>
      <c r="JYO281" s="62"/>
      <c r="JYP281" s="62"/>
      <c r="JYQ281" s="62"/>
      <c r="JYR281" s="62"/>
      <c r="JYS281" s="62"/>
      <c r="JYT281" s="62"/>
      <c r="JYU281" s="62"/>
      <c r="JYV281" s="62"/>
      <c r="JYW281" s="62"/>
      <c r="JYX281" s="62"/>
      <c r="JYY281" s="62"/>
      <c r="JYZ281" s="62"/>
      <c r="JZA281" s="62"/>
      <c r="JZB281" s="62"/>
      <c r="JZC281" s="62"/>
      <c r="JZD281" s="62"/>
      <c r="JZE281" s="62"/>
      <c r="JZF281" s="62"/>
      <c r="JZG281" s="62"/>
      <c r="JZH281" s="62"/>
      <c r="JZI281" s="62"/>
      <c r="JZJ281" s="62"/>
      <c r="JZK281" s="62"/>
      <c r="JZL281" s="62"/>
      <c r="JZM281" s="62"/>
      <c r="JZN281" s="62"/>
      <c r="JZO281" s="62"/>
      <c r="JZP281" s="62"/>
      <c r="JZQ281" s="62"/>
      <c r="JZR281" s="62"/>
      <c r="JZS281" s="62"/>
      <c r="JZT281" s="62"/>
      <c r="JZU281" s="62"/>
      <c r="JZV281" s="62"/>
      <c r="JZW281" s="62"/>
      <c r="JZX281" s="62"/>
      <c r="JZY281" s="62"/>
      <c r="JZZ281" s="62"/>
      <c r="KAA281" s="62"/>
      <c r="KAB281" s="62"/>
      <c r="KAC281" s="62"/>
      <c r="KAD281" s="62"/>
      <c r="KAE281" s="62"/>
      <c r="KAF281" s="62"/>
      <c r="KAG281" s="62"/>
      <c r="KAH281" s="62"/>
      <c r="KAI281" s="62"/>
      <c r="KAJ281" s="62"/>
      <c r="KAK281" s="62"/>
      <c r="KAL281" s="62"/>
      <c r="KAM281" s="62"/>
      <c r="KAN281" s="62"/>
      <c r="KAO281" s="62"/>
      <c r="KAP281" s="62"/>
      <c r="KAQ281" s="62"/>
      <c r="KAR281" s="62"/>
      <c r="KAS281" s="62"/>
      <c r="KAT281" s="62"/>
      <c r="KAU281" s="62"/>
      <c r="KAV281" s="62"/>
      <c r="KAW281" s="62"/>
      <c r="KAX281" s="62"/>
      <c r="KAY281" s="62"/>
      <c r="KAZ281" s="62"/>
      <c r="KBA281" s="62"/>
      <c r="KBB281" s="62"/>
      <c r="KBC281" s="62"/>
      <c r="KBD281" s="62"/>
      <c r="KBE281" s="62"/>
      <c r="KBF281" s="62"/>
      <c r="KBG281" s="62"/>
      <c r="KBH281" s="62"/>
      <c r="KBI281" s="62"/>
      <c r="KBJ281" s="62"/>
      <c r="KBK281" s="62"/>
      <c r="KBL281" s="62"/>
      <c r="KBM281" s="62"/>
      <c r="KBN281" s="62"/>
      <c r="KBO281" s="62"/>
      <c r="KBP281" s="62"/>
      <c r="KBQ281" s="62"/>
      <c r="KBR281" s="62"/>
      <c r="KBS281" s="62"/>
      <c r="KBT281" s="62"/>
      <c r="KBU281" s="62"/>
      <c r="KBV281" s="62"/>
      <c r="KBW281" s="62"/>
      <c r="KBX281" s="62"/>
      <c r="KBY281" s="62"/>
      <c r="KBZ281" s="62"/>
      <c r="KCA281" s="62"/>
      <c r="KCB281" s="62"/>
      <c r="KCC281" s="62"/>
      <c r="KCD281" s="62"/>
      <c r="KCE281" s="62"/>
      <c r="KCF281" s="62"/>
      <c r="KCG281" s="62"/>
      <c r="KCH281" s="62"/>
      <c r="KCI281" s="62"/>
      <c r="KCJ281" s="62"/>
      <c r="KCK281" s="62"/>
      <c r="KCL281" s="62"/>
      <c r="KCM281" s="62"/>
      <c r="KCN281" s="62"/>
      <c r="KCO281" s="62"/>
      <c r="KCP281" s="62"/>
      <c r="KCQ281" s="62"/>
      <c r="KCR281" s="62"/>
      <c r="KCS281" s="62"/>
      <c r="KCT281" s="62"/>
      <c r="KCU281" s="62"/>
      <c r="KCV281" s="62"/>
      <c r="KCW281" s="62"/>
      <c r="KCX281" s="62"/>
      <c r="KCY281" s="62"/>
      <c r="KCZ281" s="62"/>
      <c r="KDA281" s="62"/>
      <c r="KDB281" s="62"/>
      <c r="KDC281" s="62"/>
      <c r="KDD281" s="62"/>
      <c r="KDE281" s="62"/>
      <c r="KDF281" s="62"/>
      <c r="KDG281" s="62"/>
      <c r="KDH281" s="62"/>
      <c r="KDI281" s="62"/>
      <c r="KDJ281" s="62"/>
      <c r="KDK281" s="62"/>
      <c r="KDL281" s="62"/>
      <c r="KDM281" s="62"/>
      <c r="KDN281" s="62"/>
      <c r="KDO281" s="62"/>
      <c r="KDP281" s="62"/>
      <c r="KDQ281" s="62"/>
      <c r="KDR281" s="62"/>
      <c r="KDS281" s="62"/>
      <c r="KDT281" s="62"/>
      <c r="KDU281" s="62"/>
      <c r="KDV281" s="62"/>
      <c r="KDW281" s="62"/>
      <c r="KDX281" s="62"/>
      <c r="KDY281" s="62"/>
      <c r="KDZ281" s="62"/>
      <c r="KEA281" s="62"/>
      <c r="KEB281" s="62"/>
      <c r="KEC281" s="62"/>
      <c r="KED281" s="62"/>
      <c r="KEE281" s="62"/>
      <c r="KEF281" s="62"/>
      <c r="KEG281" s="62"/>
      <c r="KEH281" s="62"/>
      <c r="KEI281" s="62"/>
      <c r="KEJ281" s="62"/>
      <c r="KEK281" s="62"/>
      <c r="KEL281" s="62"/>
      <c r="KEM281" s="62"/>
      <c r="KEN281" s="62"/>
      <c r="KEO281" s="62"/>
      <c r="KEP281" s="62"/>
      <c r="KEQ281" s="62"/>
      <c r="KER281" s="62"/>
      <c r="KES281" s="62"/>
      <c r="KET281" s="62"/>
      <c r="KEU281" s="62"/>
      <c r="KEV281" s="62"/>
      <c r="KEW281" s="62"/>
      <c r="KEX281" s="62"/>
      <c r="KEY281" s="62"/>
      <c r="KEZ281" s="62"/>
      <c r="KFA281" s="62"/>
      <c r="KFB281" s="62"/>
      <c r="KFC281" s="62"/>
      <c r="KFD281" s="62"/>
      <c r="KFE281" s="62"/>
      <c r="KFF281" s="62"/>
      <c r="KFG281" s="62"/>
      <c r="KFH281" s="62"/>
      <c r="KFI281" s="62"/>
      <c r="KFJ281" s="62"/>
      <c r="KFK281" s="62"/>
      <c r="KFL281" s="62"/>
      <c r="KFM281" s="62"/>
      <c r="KFN281" s="62"/>
      <c r="KFO281" s="62"/>
      <c r="KFP281" s="62"/>
      <c r="KFQ281" s="62"/>
      <c r="KFR281" s="62"/>
      <c r="KFS281" s="62"/>
      <c r="KFT281" s="62"/>
      <c r="KFU281" s="62"/>
      <c r="KFV281" s="62"/>
      <c r="KFW281" s="62"/>
      <c r="KFX281" s="62"/>
      <c r="KFY281" s="62"/>
      <c r="KFZ281" s="62"/>
      <c r="KGA281" s="62"/>
      <c r="KGB281" s="62"/>
      <c r="KGC281" s="62"/>
      <c r="KGD281" s="62"/>
      <c r="KGE281" s="62"/>
      <c r="KGF281" s="62"/>
      <c r="KGG281" s="62"/>
      <c r="KGH281" s="62"/>
      <c r="KGI281" s="62"/>
      <c r="KGJ281" s="62"/>
      <c r="KGK281" s="62"/>
      <c r="KGL281" s="62"/>
      <c r="KGM281" s="62"/>
      <c r="KGN281" s="62"/>
      <c r="KGO281" s="62"/>
      <c r="KGP281" s="62"/>
      <c r="KGQ281" s="62"/>
      <c r="KGR281" s="62"/>
      <c r="KGS281" s="62"/>
      <c r="KGT281" s="62"/>
      <c r="KGU281" s="62"/>
      <c r="KGV281" s="62"/>
      <c r="KGW281" s="62"/>
      <c r="KGX281" s="62"/>
      <c r="KGY281" s="62"/>
      <c r="KGZ281" s="62"/>
      <c r="KHA281" s="62"/>
      <c r="KHB281" s="62"/>
      <c r="KHC281" s="62"/>
      <c r="KHD281" s="62"/>
      <c r="KHE281" s="62"/>
      <c r="KHF281" s="62"/>
      <c r="KHG281" s="62"/>
      <c r="KHH281" s="62"/>
      <c r="KHI281" s="62"/>
      <c r="KHJ281" s="62"/>
      <c r="KHK281" s="62"/>
      <c r="KHL281" s="62"/>
      <c r="KHM281" s="62"/>
      <c r="KHN281" s="62"/>
      <c r="KHO281" s="62"/>
      <c r="KHP281" s="62"/>
      <c r="KHQ281" s="62"/>
      <c r="KHR281" s="62"/>
      <c r="KHS281" s="62"/>
      <c r="KHT281" s="62"/>
      <c r="KHU281" s="62"/>
      <c r="KHV281" s="62"/>
      <c r="KHW281" s="62"/>
      <c r="KHX281" s="62"/>
      <c r="KHY281" s="62"/>
      <c r="KHZ281" s="62"/>
      <c r="KIA281" s="62"/>
      <c r="KIB281" s="62"/>
      <c r="KIC281" s="62"/>
      <c r="KID281" s="62"/>
      <c r="KIE281" s="62"/>
      <c r="KIF281" s="62"/>
      <c r="KIG281" s="62"/>
      <c r="KIH281" s="62"/>
      <c r="KII281" s="62"/>
      <c r="KIJ281" s="62"/>
      <c r="KIK281" s="62"/>
      <c r="KIL281" s="62"/>
      <c r="KIM281" s="62"/>
      <c r="KIN281" s="62"/>
      <c r="KIO281" s="62"/>
      <c r="KIP281" s="62"/>
      <c r="KIQ281" s="62"/>
      <c r="KIR281" s="62"/>
      <c r="KIS281" s="62"/>
      <c r="KIT281" s="62"/>
      <c r="KIU281" s="62"/>
      <c r="KIV281" s="62"/>
      <c r="KIW281" s="62"/>
      <c r="KIX281" s="62"/>
      <c r="KIY281" s="62"/>
      <c r="KIZ281" s="62"/>
      <c r="KJA281" s="62"/>
      <c r="KJB281" s="62"/>
      <c r="KJC281" s="62"/>
      <c r="KJD281" s="62"/>
      <c r="KJE281" s="62"/>
      <c r="KJF281" s="62"/>
      <c r="KJG281" s="62"/>
      <c r="KJH281" s="62"/>
      <c r="KJI281" s="62"/>
      <c r="KJJ281" s="62"/>
      <c r="KJK281" s="62"/>
      <c r="KJL281" s="62"/>
      <c r="KJM281" s="62"/>
      <c r="KJN281" s="62"/>
      <c r="KJO281" s="62"/>
      <c r="KJP281" s="62"/>
      <c r="KJQ281" s="62"/>
      <c r="KJR281" s="62"/>
      <c r="KJS281" s="62"/>
      <c r="KJT281" s="62"/>
      <c r="KJU281" s="62"/>
      <c r="KJV281" s="62"/>
      <c r="KJW281" s="62"/>
      <c r="KJX281" s="62"/>
      <c r="KJY281" s="62"/>
      <c r="KJZ281" s="62"/>
      <c r="KKA281" s="62"/>
      <c r="KKB281" s="62"/>
      <c r="KKC281" s="62"/>
      <c r="KKD281" s="62"/>
      <c r="KKE281" s="62"/>
      <c r="KKF281" s="62"/>
      <c r="KKG281" s="62"/>
      <c r="KKH281" s="62"/>
      <c r="KKI281" s="62"/>
      <c r="KKJ281" s="62"/>
      <c r="KKK281" s="62"/>
      <c r="KKL281" s="62"/>
      <c r="KKM281" s="62"/>
      <c r="KKN281" s="62"/>
      <c r="KKO281" s="62"/>
      <c r="KKP281" s="62"/>
      <c r="KKQ281" s="62"/>
      <c r="KKR281" s="62"/>
      <c r="KKS281" s="62"/>
      <c r="KKT281" s="62"/>
      <c r="KKU281" s="62"/>
      <c r="KKV281" s="62"/>
      <c r="KKW281" s="62"/>
      <c r="KKX281" s="62"/>
      <c r="KKY281" s="62"/>
      <c r="KKZ281" s="62"/>
      <c r="KLA281" s="62"/>
      <c r="KLB281" s="62"/>
      <c r="KLC281" s="62"/>
      <c r="KLD281" s="62"/>
      <c r="KLE281" s="62"/>
      <c r="KLF281" s="62"/>
      <c r="KLG281" s="62"/>
      <c r="KLH281" s="62"/>
      <c r="KLI281" s="62"/>
      <c r="KLJ281" s="62"/>
      <c r="KLK281" s="62"/>
      <c r="KLL281" s="62"/>
      <c r="KLM281" s="62"/>
      <c r="KLN281" s="62"/>
      <c r="KLO281" s="62"/>
      <c r="KLP281" s="62"/>
      <c r="KLQ281" s="62"/>
      <c r="KLR281" s="62"/>
      <c r="KLS281" s="62"/>
      <c r="KLT281" s="62"/>
      <c r="KLU281" s="62"/>
      <c r="KLV281" s="62"/>
      <c r="KLW281" s="62"/>
      <c r="KLX281" s="62"/>
      <c r="KLY281" s="62"/>
      <c r="KLZ281" s="62"/>
      <c r="KMA281" s="62"/>
      <c r="KMB281" s="62"/>
      <c r="KMC281" s="62"/>
      <c r="KMD281" s="62"/>
      <c r="KME281" s="62"/>
      <c r="KMF281" s="62"/>
      <c r="KMG281" s="62"/>
      <c r="KMH281" s="62"/>
      <c r="KMI281" s="62"/>
      <c r="KMJ281" s="62"/>
      <c r="KMK281" s="62"/>
      <c r="KML281" s="62"/>
      <c r="KMM281" s="62"/>
      <c r="KMN281" s="62"/>
      <c r="KMO281" s="62"/>
      <c r="KMP281" s="62"/>
      <c r="KMQ281" s="62"/>
      <c r="KMR281" s="62"/>
      <c r="KMS281" s="62"/>
      <c r="KMT281" s="62"/>
      <c r="KMU281" s="62"/>
      <c r="KMV281" s="62"/>
      <c r="KMW281" s="62"/>
      <c r="KMX281" s="62"/>
      <c r="KMY281" s="62"/>
      <c r="KMZ281" s="62"/>
      <c r="KNA281" s="62"/>
      <c r="KNB281" s="62"/>
      <c r="KNC281" s="62"/>
      <c r="KND281" s="62"/>
      <c r="KNE281" s="62"/>
      <c r="KNF281" s="62"/>
      <c r="KNG281" s="62"/>
      <c r="KNH281" s="62"/>
      <c r="KNI281" s="62"/>
      <c r="KNJ281" s="62"/>
      <c r="KNK281" s="62"/>
      <c r="KNL281" s="62"/>
      <c r="KNM281" s="62"/>
      <c r="KNN281" s="62"/>
      <c r="KNO281" s="62"/>
      <c r="KNP281" s="62"/>
      <c r="KNQ281" s="62"/>
      <c r="KNR281" s="62"/>
      <c r="KNS281" s="62"/>
      <c r="KNT281" s="62"/>
      <c r="KNU281" s="62"/>
      <c r="KNV281" s="62"/>
      <c r="KNW281" s="62"/>
      <c r="KNX281" s="62"/>
      <c r="KNY281" s="62"/>
      <c r="KNZ281" s="62"/>
      <c r="KOA281" s="62"/>
      <c r="KOB281" s="62"/>
      <c r="KOC281" s="62"/>
      <c r="KOD281" s="62"/>
      <c r="KOE281" s="62"/>
      <c r="KOF281" s="62"/>
      <c r="KOG281" s="62"/>
      <c r="KOH281" s="62"/>
      <c r="KOI281" s="62"/>
      <c r="KOJ281" s="62"/>
      <c r="KOK281" s="62"/>
      <c r="KOL281" s="62"/>
      <c r="KOM281" s="62"/>
      <c r="KON281" s="62"/>
      <c r="KOO281" s="62"/>
      <c r="KOP281" s="62"/>
      <c r="KOQ281" s="62"/>
      <c r="KOR281" s="62"/>
      <c r="KOS281" s="62"/>
      <c r="KOT281" s="62"/>
      <c r="KOU281" s="62"/>
      <c r="KOV281" s="62"/>
      <c r="KOW281" s="62"/>
      <c r="KOX281" s="62"/>
      <c r="KOY281" s="62"/>
      <c r="KOZ281" s="62"/>
      <c r="KPA281" s="62"/>
      <c r="KPB281" s="62"/>
      <c r="KPC281" s="62"/>
      <c r="KPD281" s="62"/>
      <c r="KPE281" s="62"/>
      <c r="KPF281" s="62"/>
      <c r="KPG281" s="62"/>
      <c r="KPH281" s="62"/>
      <c r="KPI281" s="62"/>
      <c r="KPJ281" s="62"/>
      <c r="KPK281" s="62"/>
      <c r="KPL281" s="62"/>
      <c r="KPM281" s="62"/>
      <c r="KPN281" s="62"/>
      <c r="KPO281" s="62"/>
      <c r="KPP281" s="62"/>
      <c r="KPQ281" s="62"/>
      <c r="KPR281" s="62"/>
      <c r="KPS281" s="62"/>
      <c r="KPT281" s="62"/>
      <c r="KPU281" s="62"/>
      <c r="KPV281" s="62"/>
      <c r="KPW281" s="62"/>
      <c r="KPX281" s="62"/>
      <c r="KPY281" s="62"/>
      <c r="KPZ281" s="62"/>
      <c r="KQA281" s="62"/>
      <c r="KQB281" s="62"/>
      <c r="KQC281" s="62"/>
      <c r="KQD281" s="62"/>
      <c r="KQE281" s="62"/>
      <c r="KQF281" s="62"/>
      <c r="KQG281" s="62"/>
      <c r="KQH281" s="62"/>
      <c r="KQI281" s="62"/>
      <c r="KQJ281" s="62"/>
      <c r="KQK281" s="62"/>
      <c r="KQL281" s="62"/>
      <c r="KQM281" s="62"/>
      <c r="KQN281" s="62"/>
      <c r="KQO281" s="62"/>
      <c r="KQP281" s="62"/>
      <c r="KQQ281" s="62"/>
      <c r="KQR281" s="62"/>
      <c r="KQS281" s="62"/>
      <c r="KQT281" s="62"/>
      <c r="KQU281" s="62"/>
      <c r="KQV281" s="62"/>
      <c r="KQW281" s="62"/>
      <c r="KQX281" s="62"/>
      <c r="KQY281" s="62"/>
      <c r="KQZ281" s="62"/>
      <c r="KRA281" s="62"/>
      <c r="KRB281" s="62"/>
      <c r="KRC281" s="62"/>
      <c r="KRD281" s="62"/>
      <c r="KRE281" s="62"/>
      <c r="KRF281" s="62"/>
      <c r="KRG281" s="62"/>
      <c r="KRH281" s="62"/>
      <c r="KRI281" s="62"/>
      <c r="KRJ281" s="62"/>
      <c r="KRK281" s="62"/>
      <c r="KRL281" s="62"/>
      <c r="KRM281" s="62"/>
      <c r="KRN281" s="62"/>
      <c r="KRO281" s="62"/>
      <c r="KRP281" s="62"/>
      <c r="KRQ281" s="62"/>
      <c r="KRR281" s="62"/>
      <c r="KRS281" s="62"/>
      <c r="KRT281" s="62"/>
      <c r="KRU281" s="62"/>
      <c r="KRV281" s="62"/>
      <c r="KRW281" s="62"/>
      <c r="KRX281" s="62"/>
      <c r="KRY281" s="62"/>
      <c r="KRZ281" s="62"/>
      <c r="KSA281" s="62"/>
      <c r="KSB281" s="62"/>
      <c r="KSC281" s="62"/>
      <c r="KSD281" s="62"/>
      <c r="KSE281" s="62"/>
      <c r="KSF281" s="62"/>
      <c r="KSG281" s="62"/>
      <c r="KSH281" s="62"/>
      <c r="KSI281" s="62"/>
      <c r="KSJ281" s="62"/>
      <c r="KSK281" s="62"/>
      <c r="KSL281" s="62"/>
      <c r="KSM281" s="62"/>
      <c r="KSN281" s="62"/>
      <c r="KSO281" s="62"/>
      <c r="KSP281" s="62"/>
      <c r="KSQ281" s="62"/>
      <c r="KSR281" s="62"/>
      <c r="KSS281" s="62"/>
      <c r="KST281" s="62"/>
      <c r="KSU281" s="62"/>
      <c r="KSV281" s="62"/>
      <c r="KSW281" s="62"/>
      <c r="KSX281" s="62"/>
      <c r="KSY281" s="62"/>
      <c r="KSZ281" s="62"/>
      <c r="KTA281" s="62"/>
      <c r="KTB281" s="62"/>
      <c r="KTC281" s="62"/>
      <c r="KTD281" s="62"/>
      <c r="KTE281" s="62"/>
      <c r="KTF281" s="62"/>
      <c r="KTG281" s="62"/>
      <c r="KTH281" s="62"/>
      <c r="KTI281" s="62"/>
      <c r="KTJ281" s="62"/>
      <c r="KTK281" s="62"/>
      <c r="KTL281" s="62"/>
      <c r="KTM281" s="62"/>
      <c r="KTN281" s="62"/>
      <c r="KTO281" s="62"/>
      <c r="KTP281" s="62"/>
      <c r="KTQ281" s="62"/>
      <c r="KTR281" s="62"/>
      <c r="KTS281" s="62"/>
      <c r="KTT281" s="62"/>
      <c r="KTU281" s="62"/>
      <c r="KTV281" s="62"/>
      <c r="KTW281" s="62"/>
      <c r="KTX281" s="62"/>
      <c r="KTY281" s="62"/>
      <c r="KTZ281" s="62"/>
      <c r="KUA281" s="62"/>
      <c r="KUB281" s="62"/>
      <c r="KUC281" s="62"/>
      <c r="KUD281" s="62"/>
      <c r="KUE281" s="62"/>
      <c r="KUF281" s="62"/>
      <c r="KUG281" s="62"/>
      <c r="KUH281" s="62"/>
      <c r="KUI281" s="62"/>
      <c r="KUJ281" s="62"/>
      <c r="KUK281" s="62"/>
      <c r="KUL281" s="62"/>
      <c r="KUM281" s="62"/>
      <c r="KUN281" s="62"/>
      <c r="KUO281" s="62"/>
      <c r="KUP281" s="62"/>
      <c r="KUQ281" s="62"/>
      <c r="KUR281" s="62"/>
      <c r="KUS281" s="62"/>
      <c r="KUT281" s="62"/>
      <c r="KUU281" s="62"/>
      <c r="KUV281" s="62"/>
      <c r="KUW281" s="62"/>
      <c r="KUX281" s="62"/>
      <c r="KUY281" s="62"/>
      <c r="KUZ281" s="62"/>
      <c r="KVA281" s="62"/>
      <c r="KVB281" s="62"/>
      <c r="KVC281" s="62"/>
      <c r="KVD281" s="62"/>
      <c r="KVE281" s="62"/>
      <c r="KVF281" s="62"/>
      <c r="KVG281" s="62"/>
      <c r="KVH281" s="62"/>
      <c r="KVI281" s="62"/>
      <c r="KVJ281" s="62"/>
      <c r="KVK281" s="62"/>
      <c r="KVL281" s="62"/>
      <c r="KVM281" s="62"/>
      <c r="KVN281" s="62"/>
      <c r="KVO281" s="62"/>
      <c r="KVP281" s="62"/>
      <c r="KVQ281" s="62"/>
      <c r="KVR281" s="62"/>
      <c r="KVS281" s="62"/>
      <c r="KVT281" s="62"/>
      <c r="KVU281" s="62"/>
      <c r="KVV281" s="62"/>
      <c r="KVW281" s="62"/>
      <c r="KVX281" s="62"/>
      <c r="KVY281" s="62"/>
      <c r="KVZ281" s="62"/>
      <c r="KWA281" s="62"/>
      <c r="KWB281" s="62"/>
      <c r="KWC281" s="62"/>
      <c r="KWD281" s="62"/>
      <c r="KWE281" s="62"/>
      <c r="KWF281" s="62"/>
      <c r="KWG281" s="62"/>
      <c r="KWH281" s="62"/>
      <c r="KWI281" s="62"/>
      <c r="KWJ281" s="62"/>
      <c r="KWK281" s="62"/>
      <c r="KWL281" s="62"/>
      <c r="KWM281" s="62"/>
      <c r="KWN281" s="62"/>
      <c r="KWO281" s="62"/>
      <c r="KWP281" s="62"/>
      <c r="KWQ281" s="62"/>
      <c r="KWR281" s="62"/>
      <c r="KWS281" s="62"/>
      <c r="KWT281" s="62"/>
      <c r="KWU281" s="62"/>
      <c r="KWV281" s="62"/>
      <c r="KWW281" s="62"/>
      <c r="KWX281" s="62"/>
      <c r="KWY281" s="62"/>
      <c r="KWZ281" s="62"/>
      <c r="KXA281" s="62"/>
      <c r="KXB281" s="62"/>
      <c r="KXC281" s="62"/>
      <c r="KXD281" s="62"/>
      <c r="KXE281" s="62"/>
      <c r="KXF281" s="62"/>
      <c r="KXG281" s="62"/>
      <c r="KXH281" s="62"/>
      <c r="KXI281" s="62"/>
      <c r="KXJ281" s="62"/>
      <c r="KXK281" s="62"/>
      <c r="KXL281" s="62"/>
      <c r="KXM281" s="62"/>
      <c r="KXN281" s="62"/>
      <c r="KXO281" s="62"/>
      <c r="KXP281" s="62"/>
      <c r="KXQ281" s="62"/>
      <c r="KXR281" s="62"/>
      <c r="KXS281" s="62"/>
      <c r="KXT281" s="62"/>
      <c r="KXU281" s="62"/>
      <c r="KXV281" s="62"/>
      <c r="KXW281" s="62"/>
      <c r="KXX281" s="62"/>
      <c r="KXY281" s="62"/>
      <c r="KXZ281" s="62"/>
      <c r="KYA281" s="62"/>
      <c r="KYB281" s="62"/>
      <c r="KYC281" s="62"/>
      <c r="KYD281" s="62"/>
      <c r="KYE281" s="62"/>
      <c r="KYF281" s="62"/>
      <c r="KYG281" s="62"/>
      <c r="KYH281" s="62"/>
      <c r="KYI281" s="62"/>
      <c r="KYJ281" s="62"/>
      <c r="KYK281" s="62"/>
      <c r="KYL281" s="62"/>
      <c r="KYM281" s="62"/>
      <c r="KYN281" s="62"/>
      <c r="KYO281" s="62"/>
      <c r="KYP281" s="62"/>
      <c r="KYQ281" s="62"/>
      <c r="KYR281" s="62"/>
      <c r="KYS281" s="62"/>
      <c r="KYT281" s="62"/>
      <c r="KYU281" s="62"/>
      <c r="KYV281" s="62"/>
      <c r="KYW281" s="62"/>
      <c r="KYX281" s="62"/>
      <c r="KYY281" s="62"/>
      <c r="KYZ281" s="62"/>
      <c r="KZA281" s="62"/>
      <c r="KZB281" s="62"/>
      <c r="KZC281" s="62"/>
      <c r="KZD281" s="62"/>
      <c r="KZE281" s="62"/>
      <c r="KZF281" s="62"/>
      <c r="KZG281" s="62"/>
      <c r="KZH281" s="62"/>
      <c r="KZI281" s="62"/>
      <c r="KZJ281" s="62"/>
      <c r="KZK281" s="62"/>
      <c r="KZL281" s="62"/>
      <c r="KZM281" s="62"/>
      <c r="KZN281" s="62"/>
      <c r="KZO281" s="62"/>
      <c r="KZP281" s="62"/>
      <c r="KZQ281" s="62"/>
      <c r="KZR281" s="62"/>
      <c r="KZS281" s="62"/>
      <c r="KZT281" s="62"/>
      <c r="KZU281" s="62"/>
      <c r="KZV281" s="62"/>
      <c r="KZW281" s="62"/>
      <c r="KZX281" s="62"/>
      <c r="KZY281" s="62"/>
      <c r="KZZ281" s="62"/>
      <c r="LAA281" s="62"/>
      <c r="LAB281" s="62"/>
      <c r="LAC281" s="62"/>
      <c r="LAD281" s="62"/>
      <c r="LAE281" s="62"/>
      <c r="LAF281" s="62"/>
      <c r="LAG281" s="62"/>
      <c r="LAH281" s="62"/>
      <c r="LAI281" s="62"/>
      <c r="LAJ281" s="62"/>
      <c r="LAK281" s="62"/>
      <c r="LAL281" s="62"/>
      <c r="LAM281" s="62"/>
      <c r="LAN281" s="62"/>
      <c r="LAO281" s="62"/>
      <c r="LAP281" s="62"/>
      <c r="LAQ281" s="62"/>
      <c r="LAR281" s="62"/>
      <c r="LAS281" s="62"/>
      <c r="LAT281" s="62"/>
      <c r="LAU281" s="62"/>
      <c r="LAV281" s="62"/>
      <c r="LAW281" s="62"/>
      <c r="LAX281" s="62"/>
      <c r="LAY281" s="62"/>
      <c r="LAZ281" s="62"/>
      <c r="LBA281" s="62"/>
      <c r="LBB281" s="62"/>
      <c r="LBC281" s="62"/>
      <c r="LBD281" s="62"/>
      <c r="LBE281" s="62"/>
      <c r="LBF281" s="62"/>
      <c r="LBG281" s="62"/>
      <c r="LBH281" s="62"/>
      <c r="LBI281" s="62"/>
      <c r="LBJ281" s="62"/>
      <c r="LBK281" s="62"/>
      <c r="LBL281" s="62"/>
      <c r="LBM281" s="62"/>
      <c r="LBN281" s="62"/>
      <c r="LBO281" s="62"/>
      <c r="LBP281" s="62"/>
      <c r="LBQ281" s="62"/>
      <c r="LBR281" s="62"/>
      <c r="LBS281" s="62"/>
      <c r="LBT281" s="62"/>
      <c r="LBU281" s="62"/>
      <c r="LBV281" s="62"/>
      <c r="LBW281" s="62"/>
      <c r="LBX281" s="62"/>
      <c r="LBY281" s="62"/>
      <c r="LBZ281" s="62"/>
      <c r="LCA281" s="62"/>
      <c r="LCB281" s="62"/>
      <c r="LCC281" s="62"/>
      <c r="LCD281" s="62"/>
      <c r="LCE281" s="62"/>
      <c r="LCF281" s="62"/>
      <c r="LCG281" s="62"/>
      <c r="LCH281" s="62"/>
      <c r="LCI281" s="62"/>
      <c r="LCJ281" s="62"/>
      <c r="LCK281" s="62"/>
      <c r="LCL281" s="62"/>
      <c r="LCM281" s="62"/>
      <c r="LCN281" s="62"/>
      <c r="LCO281" s="62"/>
      <c r="LCP281" s="62"/>
      <c r="LCQ281" s="62"/>
      <c r="LCR281" s="62"/>
      <c r="LCS281" s="62"/>
      <c r="LCT281" s="62"/>
      <c r="LCU281" s="62"/>
      <c r="LCV281" s="62"/>
      <c r="LCW281" s="62"/>
      <c r="LCX281" s="62"/>
      <c r="LCY281" s="62"/>
      <c r="LCZ281" s="62"/>
      <c r="LDA281" s="62"/>
      <c r="LDB281" s="62"/>
      <c r="LDC281" s="62"/>
      <c r="LDD281" s="62"/>
      <c r="LDE281" s="62"/>
      <c r="LDF281" s="62"/>
      <c r="LDG281" s="62"/>
      <c r="LDH281" s="62"/>
      <c r="LDI281" s="62"/>
      <c r="LDJ281" s="62"/>
      <c r="LDK281" s="62"/>
      <c r="LDL281" s="62"/>
      <c r="LDM281" s="62"/>
      <c r="LDN281" s="62"/>
      <c r="LDO281" s="62"/>
      <c r="LDP281" s="62"/>
      <c r="LDQ281" s="62"/>
      <c r="LDR281" s="62"/>
      <c r="LDS281" s="62"/>
      <c r="LDT281" s="62"/>
      <c r="LDU281" s="62"/>
      <c r="LDV281" s="62"/>
      <c r="LDW281" s="62"/>
      <c r="LDX281" s="62"/>
      <c r="LDY281" s="62"/>
      <c r="LDZ281" s="62"/>
      <c r="LEA281" s="62"/>
      <c r="LEB281" s="62"/>
      <c r="LEC281" s="62"/>
      <c r="LED281" s="62"/>
      <c r="LEE281" s="62"/>
      <c r="LEF281" s="62"/>
      <c r="LEG281" s="62"/>
      <c r="LEH281" s="62"/>
      <c r="LEI281" s="62"/>
      <c r="LEJ281" s="62"/>
      <c r="LEK281" s="62"/>
      <c r="LEL281" s="62"/>
      <c r="LEM281" s="62"/>
      <c r="LEN281" s="62"/>
      <c r="LEO281" s="62"/>
      <c r="LEP281" s="62"/>
      <c r="LEQ281" s="62"/>
      <c r="LER281" s="62"/>
      <c r="LES281" s="62"/>
      <c r="LET281" s="62"/>
      <c r="LEU281" s="62"/>
      <c r="LEV281" s="62"/>
      <c r="LEW281" s="62"/>
      <c r="LEX281" s="62"/>
      <c r="LEY281" s="62"/>
      <c r="LEZ281" s="62"/>
      <c r="LFA281" s="62"/>
      <c r="LFB281" s="62"/>
      <c r="LFC281" s="62"/>
      <c r="LFD281" s="62"/>
      <c r="LFE281" s="62"/>
      <c r="LFF281" s="62"/>
      <c r="LFG281" s="62"/>
      <c r="LFH281" s="62"/>
      <c r="LFI281" s="62"/>
      <c r="LFJ281" s="62"/>
      <c r="LFK281" s="62"/>
      <c r="LFL281" s="62"/>
      <c r="LFM281" s="62"/>
      <c r="LFN281" s="62"/>
      <c r="LFO281" s="62"/>
      <c r="LFP281" s="62"/>
      <c r="LFQ281" s="62"/>
      <c r="LFR281" s="62"/>
      <c r="LFS281" s="62"/>
      <c r="LFT281" s="62"/>
      <c r="LFU281" s="62"/>
      <c r="LFV281" s="62"/>
      <c r="LFW281" s="62"/>
      <c r="LFX281" s="62"/>
      <c r="LFY281" s="62"/>
      <c r="LFZ281" s="62"/>
      <c r="LGA281" s="62"/>
      <c r="LGB281" s="62"/>
      <c r="LGC281" s="62"/>
      <c r="LGD281" s="62"/>
      <c r="LGE281" s="62"/>
      <c r="LGF281" s="62"/>
      <c r="LGG281" s="62"/>
      <c r="LGH281" s="62"/>
      <c r="LGI281" s="62"/>
      <c r="LGJ281" s="62"/>
      <c r="LGK281" s="62"/>
      <c r="LGL281" s="62"/>
      <c r="LGM281" s="62"/>
      <c r="LGN281" s="62"/>
      <c r="LGO281" s="62"/>
      <c r="LGP281" s="62"/>
      <c r="LGQ281" s="62"/>
      <c r="LGR281" s="62"/>
      <c r="LGS281" s="62"/>
      <c r="LGT281" s="62"/>
      <c r="LGU281" s="62"/>
      <c r="LGV281" s="62"/>
      <c r="LGW281" s="62"/>
      <c r="LGX281" s="62"/>
      <c r="LGY281" s="62"/>
      <c r="LGZ281" s="62"/>
      <c r="LHA281" s="62"/>
      <c r="LHB281" s="62"/>
      <c r="LHC281" s="62"/>
      <c r="LHD281" s="62"/>
      <c r="LHE281" s="62"/>
      <c r="LHF281" s="62"/>
      <c r="LHG281" s="62"/>
      <c r="LHH281" s="62"/>
      <c r="LHI281" s="62"/>
      <c r="LHJ281" s="62"/>
      <c r="LHK281" s="62"/>
      <c r="LHL281" s="62"/>
      <c r="LHM281" s="62"/>
      <c r="LHN281" s="62"/>
      <c r="LHO281" s="62"/>
      <c r="LHP281" s="62"/>
      <c r="LHQ281" s="62"/>
      <c r="LHR281" s="62"/>
      <c r="LHS281" s="62"/>
      <c r="LHT281" s="62"/>
      <c r="LHU281" s="62"/>
      <c r="LHV281" s="62"/>
      <c r="LHW281" s="62"/>
      <c r="LHX281" s="62"/>
      <c r="LHY281" s="62"/>
      <c r="LHZ281" s="62"/>
      <c r="LIA281" s="62"/>
      <c r="LIB281" s="62"/>
      <c r="LIC281" s="62"/>
      <c r="LID281" s="62"/>
      <c r="LIE281" s="62"/>
      <c r="LIF281" s="62"/>
      <c r="LIG281" s="62"/>
      <c r="LIH281" s="62"/>
      <c r="LII281" s="62"/>
      <c r="LIJ281" s="62"/>
      <c r="LIK281" s="62"/>
      <c r="LIL281" s="62"/>
      <c r="LIM281" s="62"/>
      <c r="LIN281" s="62"/>
      <c r="LIO281" s="62"/>
      <c r="LIP281" s="62"/>
      <c r="LIQ281" s="62"/>
      <c r="LIR281" s="62"/>
      <c r="LIS281" s="62"/>
      <c r="LIT281" s="62"/>
      <c r="LIU281" s="62"/>
      <c r="LIV281" s="62"/>
      <c r="LIW281" s="62"/>
      <c r="LIX281" s="62"/>
      <c r="LIY281" s="62"/>
      <c r="LIZ281" s="62"/>
      <c r="LJA281" s="62"/>
      <c r="LJB281" s="62"/>
      <c r="LJC281" s="62"/>
      <c r="LJD281" s="62"/>
      <c r="LJE281" s="62"/>
      <c r="LJF281" s="62"/>
      <c r="LJG281" s="62"/>
      <c r="LJH281" s="62"/>
      <c r="LJI281" s="62"/>
      <c r="LJJ281" s="62"/>
      <c r="LJK281" s="62"/>
      <c r="LJL281" s="62"/>
      <c r="LJM281" s="62"/>
      <c r="LJN281" s="62"/>
      <c r="LJO281" s="62"/>
      <c r="LJP281" s="62"/>
      <c r="LJQ281" s="62"/>
      <c r="LJR281" s="62"/>
      <c r="LJS281" s="62"/>
      <c r="LJT281" s="62"/>
      <c r="LJU281" s="62"/>
      <c r="LJV281" s="62"/>
      <c r="LJW281" s="62"/>
      <c r="LJX281" s="62"/>
      <c r="LJY281" s="62"/>
      <c r="LJZ281" s="62"/>
      <c r="LKA281" s="62"/>
      <c r="LKB281" s="62"/>
      <c r="LKC281" s="62"/>
      <c r="LKD281" s="62"/>
      <c r="LKE281" s="62"/>
      <c r="LKF281" s="62"/>
      <c r="LKG281" s="62"/>
      <c r="LKH281" s="62"/>
      <c r="LKI281" s="62"/>
      <c r="LKJ281" s="62"/>
      <c r="LKK281" s="62"/>
      <c r="LKL281" s="62"/>
      <c r="LKM281" s="62"/>
      <c r="LKN281" s="62"/>
      <c r="LKO281" s="62"/>
      <c r="LKP281" s="62"/>
      <c r="LKQ281" s="62"/>
      <c r="LKR281" s="62"/>
      <c r="LKS281" s="62"/>
      <c r="LKT281" s="62"/>
      <c r="LKU281" s="62"/>
      <c r="LKV281" s="62"/>
      <c r="LKW281" s="62"/>
      <c r="LKX281" s="62"/>
      <c r="LKY281" s="62"/>
      <c r="LKZ281" s="62"/>
      <c r="LLA281" s="62"/>
      <c r="LLB281" s="62"/>
      <c r="LLC281" s="62"/>
      <c r="LLD281" s="62"/>
      <c r="LLE281" s="62"/>
      <c r="LLF281" s="62"/>
      <c r="LLG281" s="62"/>
      <c r="LLH281" s="62"/>
      <c r="LLI281" s="62"/>
      <c r="LLJ281" s="62"/>
      <c r="LLK281" s="62"/>
      <c r="LLL281" s="62"/>
      <c r="LLM281" s="62"/>
      <c r="LLN281" s="62"/>
      <c r="LLO281" s="62"/>
      <c r="LLP281" s="62"/>
      <c r="LLQ281" s="62"/>
      <c r="LLR281" s="62"/>
      <c r="LLS281" s="62"/>
      <c r="LLT281" s="62"/>
      <c r="LLU281" s="62"/>
      <c r="LLV281" s="62"/>
      <c r="LLW281" s="62"/>
      <c r="LLX281" s="62"/>
      <c r="LLY281" s="62"/>
      <c r="LLZ281" s="62"/>
      <c r="LMA281" s="62"/>
      <c r="LMB281" s="62"/>
      <c r="LMC281" s="62"/>
      <c r="LMD281" s="62"/>
      <c r="LME281" s="62"/>
      <c r="LMF281" s="62"/>
      <c r="LMG281" s="62"/>
      <c r="LMH281" s="62"/>
      <c r="LMI281" s="62"/>
      <c r="LMJ281" s="62"/>
      <c r="LMK281" s="62"/>
      <c r="LML281" s="62"/>
      <c r="LMM281" s="62"/>
      <c r="LMN281" s="62"/>
      <c r="LMO281" s="62"/>
      <c r="LMP281" s="62"/>
      <c r="LMQ281" s="62"/>
      <c r="LMR281" s="62"/>
      <c r="LMS281" s="62"/>
      <c r="LMT281" s="62"/>
      <c r="LMU281" s="62"/>
      <c r="LMV281" s="62"/>
      <c r="LMW281" s="62"/>
      <c r="LMX281" s="62"/>
      <c r="LMY281" s="62"/>
      <c r="LMZ281" s="62"/>
      <c r="LNA281" s="62"/>
      <c r="LNB281" s="62"/>
      <c r="LNC281" s="62"/>
      <c r="LND281" s="62"/>
      <c r="LNE281" s="62"/>
      <c r="LNF281" s="62"/>
      <c r="LNG281" s="62"/>
      <c r="LNH281" s="62"/>
      <c r="LNI281" s="62"/>
      <c r="LNJ281" s="62"/>
      <c r="LNK281" s="62"/>
      <c r="LNL281" s="62"/>
      <c r="LNM281" s="62"/>
      <c r="LNN281" s="62"/>
      <c r="LNO281" s="62"/>
      <c r="LNP281" s="62"/>
      <c r="LNQ281" s="62"/>
      <c r="LNR281" s="62"/>
      <c r="LNS281" s="62"/>
      <c r="LNT281" s="62"/>
      <c r="LNU281" s="62"/>
      <c r="LNV281" s="62"/>
      <c r="LNW281" s="62"/>
      <c r="LNX281" s="62"/>
      <c r="LNY281" s="62"/>
      <c r="LNZ281" s="62"/>
      <c r="LOA281" s="62"/>
      <c r="LOB281" s="62"/>
      <c r="LOC281" s="62"/>
      <c r="LOD281" s="62"/>
      <c r="LOE281" s="62"/>
      <c r="LOF281" s="62"/>
      <c r="LOG281" s="62"/>
      <c r="LOH281" s="62"/>
      <c r="LOI281" s="62"/>
      <c r="LOJ281" s="62"/>
      <c r="LOK281" s="62"/>
      <c r="LOL281" s="62"/>
      <c r="LOM281" s="62"/>
      <c r="LON281" s="62"/>
      <c r="LOO281" s="62"/>
      <c r="LOP281" s="62"/>
      <c r="LOQ281" s="62"/>
      <c r="LOR281" s="62"/>
      <c r="LOS281" s="62"/>
      <c r="LOT281" s="62"/>
      <c r="LOU281" s="62"/>
      <c r="LOV281" s="62"/>
      <c r="LOW281" s="62"/>
      <c r="LOX281" s="62"/>
      <c r="LOY281" s="62"/>
      <c r="LOZ281" s="62"/>
      <c r="LPA281" s="62"/>
      <c r="LPB281" s="62"/>
      <c r="LPC281" s="62"/>
      <c r="LPD281" s="62"/>
      <c r="LPE281" s="62"/>
      <c r="LPF281" s="62"/>
      <c r="LPG281" s="62"/>
      <c r="LPH281" s="62"/>
      <c r="LPI281" s="62"/>
      <c r="LPJ281" s="62"/>
      <c r="LPK281" s="62"/>
      <c r="LPL281" s="62"/>
      <c r="LPM281" s="62"/>
      <c r="LPN281" s="62"/>
      <c r="LPO281" s="62"/>
      <c r="LPP281" s="62"/>
      <c r="LPQ281" s="62"/>
      <c r="LPR281" s="62"/>
      <c r="LPS281" s="62"/>
      <c r="LPT281" s="62"/>
      <c r="LPU281" s="62"/>
      <c r="LPV281" s="62"/>
      <c r="LPW281" s="62"/>
      <c r="LPX281" s="62"/>
      <c r="LPY281" s="62"/>
      <c r="LPZ281" s="62"/>
      <c r="LQA281" s="62"/>
      <c r="LQB281" s="62"/>
      <c r="LQC281" s="62"/>
      <c r="LQD281" s="62"/>
      <c r="LQE281" s="62"/>
      <c r="LQF281" s="62"/>
      <c r="LQG281" s="62"/>
      <c r="LQH281" s="62"/>
      <c r="LQI281" s="62"/>
      <c r="LQJ281" s="62"/>
      <c r="LQK281" s="62"/>
      <c r="LQL281" s="62"/>
      <c r="LQM281" s="62"/>
      <c r="LQN281" s="62"/>
      <c r="LQO281" s="62"/>
      <c r="LQP281" s="62"/>
      <c r="LQQ281" s="62"/>
      <c r="LQR281" s="62"/>
      <c r="LQS281" s="62"/>
      <c r="LQT281" s="62"/>
      <c r="LQU281" s="62"/>
      <c r="LQV281" s="62"/>
      <c r="LQW281" s="62"/>
      <c r="LQX281" s="62"/>
      <c r="LQY281" s="62"/>
      <c r="LQZ281" s="62"/>
      <c r="LRA281" s="62"/>
      <c r="LRB281" s="62"/>
      <c r="LRC281" s="62"/>
      <c r="LRD281" s="62"/>
      <c r="LRE281" s="62"/>
      <c r="LRF281" s="62"/>
      <c r="LRG281" s="62"/>
      <c r="LRH281" s="62"/>
      <c r="LRI281" s="62"/>
      <c r="LRJ281" s="62"/>
      <c r="LRK281" s="62"/>
      <c r="LRL281" s="62"/>
      <c r="LRM281" s="62"/>
      <c r="LRN281" s="62"/>
      <c r="LRO281" s="62"/>
      <c r="LRP281" s="62"/>
      <c r="LRQ281" s="62"/>
      <c r="LRR281" s="62"/>
      <c r="LRS281" s="62"/>
      <c r="LRT281" s="62"/>
      <c r="LRU281" s="62"/>
      <c r="LRV281" s="62"/>
      <c r="LRW281" s="62"/>
      <c r="LRX281" s="62"/>
      <c r="LRY281" s="62"/>
      <c r="LRZ281" s="62"/>
      <c r="LSA281" s="62"/>
      <c r="LSB281" s="62"/>
      <c r="LSC281" s="62"/>
      <c r="LSD281" s="62"/>
      <c r="LSE281" s="62"/>
      <c r="LSF281" s="62"/>
      <c r="LSG281" s="62"/>
      <c r="LSH281" s="62"/>
      <c r="LSI281" s="62"/>
      <c r="LSJ281" s="62"/>
      <c r="LSK281" s="62"/>
      <c r="LSL281" s="62"/>
      <c r="LSM281" s="62"/>
      <c r="LSN281" s="62"/>
      <c r="LSO281" s="62"/>
      <c r="LSP281" s="62"/>
      <c r="LSQ281" s="62"/>
      <c r="LSR281" s="62"/>
      <c r="LSS281" s="62"/>
      <c r="LST281" s="62"/>
      <c r="LSU281" s="62"/>
      <c r="LSV281" s="62"/>
      <c r="LSW281" s="62"/>
      <c r="LSX281" s="62"/>
      <c r="LSY281" s="62"/>
      <c r="LSZ281" s="62"/>
      <c r="LTA281" s="62"/>
      <c r="LTB281" s="62"/>
      <c r="LTC281" s="62"/>
      <c r="LTD281" s="62"/>
      <c r="LTE281" s="62"/>
      <c r="LTF281" s="62"/>
      <c r="LTG281" s="62"/>
      <c r="LTH281" s="62"/>
      <c r="LTI281" s="62"/>
      <c r="LTJ281" s="62"/>
      <c r="LTK281" s="62"/>
      <c r="LTL281" s="62"/>
      <c r="LTM281" s="62"/>
      <c r="LTN281" s="62"/>
      <c r="LTO281" s="62"/>
      <c r="LTP281" s="62"/>
      <c r="LTQ281" s="62"/>
      <c r="LTR281" s="62"/>
      <c r="LTS281" s="62"/>
      <c r="LTT281" s="62"/>
      <c r="LTU281" s="62"/>
      <c r="LTV281" s="62"/>
      <c r="LTW281" s="62"/>
      <c r="LTX281" s="62"/>
      <c r="LTY281" s="62"/>
      <c r="LTZ281" s="62"/>
      <c r="LUA281" s="62"/>
      <c r="LUB281" s="62"/>
      <c r="LUC281" s="62"/>
      <c r="LUD281" s="62"/>
      <c r="LUE281" s="62"/>
      <c r="LUF281" s="62"/>
      <c r="LUG281" s="62"/>
      <c r="LUH281" s="62"/>
      <c r="LUI281" s="62"/>
      <c r="LUJ281" s="62"/>
      <c r="LUK281" s="62"/>
      <c r="LUL281" s="62"/>
      <c r="LUM281" s="62"/>
      <c r="LUN281" s="62"/>
      <c r="LUO281" s="62"/>
      <c r="LUP281" s="62"/>
      <c r="LUQ281" s="62"/>
      <c r="LUR281" s="62"/>
      <c r="LUS281" s="62"/>
      <c r="LUT281" s="62"/>
      <c r="LUU281" s="62"/>
      <c r="LUV281" s="62"/>
      <c r="LUW281" s="62"/>
      <c r="LUX281" s="62"/>
      <c r="LUY281" s="62"/>
      <c r="LUZ281" s="62"/>
      <c r="LVA281" s="62"/>
      <c r="LVB281" s="62"/>
      <c r="LVC281" s="62"/>
      <c r="LVD281" s="62"/>
      <c r="LVE281" s="62"/>
      <c r="LVF281" s="62"/>
      <c r="LVG281" s="62"/>
      <c r="LVH281" s="62"/>
      <c r="LVI281" s="62"/>
      <c r="LVJ281" s="62"/>
      <c r="LVK281" s="62"/>
      <c r="LVL281" s="62"/>
      <c r="LVM281" s="62"/>
      <c r="LVN281" s="62"/>
      <c r="LVO281" s="62"/>
      <c r="LVP281" s="62"/>
      <c r="LVQ281" s="62"/>
      <c r="LVR281" s="62"/>
      <c r="LVS281" s="62"/>
      <c r="LVT281" s="62"/>
      <c r="LVU281" s="62"/>
      <c r="LVV281" s="62"/>
      <c r="LVW281" s="62"/>
      <c r="LVX281" s="62"/>
      <c r="LVY281" s="62"/>
      <c r="LVZ281" s="62"/>
      <c r="LWA281" s="62"/>
      <c r="LWB281" s="62"/>
      <c r="LWC281" s="62"/>
      <c r="LWD281" s="62"/>
      <c r="LWE281" s="62"/>
      <c r="LWF281" s="62"/>
      <c r="LWG281" s="62"/>
      <c r="LWH281" s="62"/>
      <c r="LWI281" s="62"/>
      <c r="LWJ281" s="62"/>
      <c r="LWK281" s="62"/>
      <c r="LWL281" s="62"/>
      <c r="LWM281" s="62"/>
      <c r="LWN281" s="62"/>
      <c r="LWO281" s="62"/>
      <c r="LWP281" s="62"/>
      <c r="LWQ281" s="62"/>
      <c r="LWR281" s="62"/>
      <c r="LWS281" s="62"/>
      <c r="LWT281" s="62"/>
      <c r="LWU281" s="62"/>
      <c r="LWV281" s="62"/>
      <c r="LWW281" s="62"/>
      <c r="LWX281" s="62"/>
      <c r="LWY281" s="62"/>
      <c r="LWZ281" s="62"/>
      <c r="LXA281" s="62"/>
      <c r="LXB281" s="62"/>
      <c r="LXC281" s="62"/>
      <c r="LXD281" s="62"/>
      <c r="LXE281" s="62"/>
      <c r="LXF281" s="62"/>
      <c r="LXG281" s="62"/>
      <c r="LXH281" s="62"/>
      <c r="LXI281" s="62"/>
      <c r="LXJ281" s="62"/>
      <c r="LXK281" s="62"/>
      <c r="LXL281" s="62"/>
      <c r="LXM281" s="62"/>
      <c r="LXN281" s="62"/>
      <c r="LXO281" s="62"/>
      <c r="LXP281" s="62"/>
      <c r="LXQ281" s="62"/>
      <c r="LXR281" s="62"/>
      <c r="LXS281" s="62"/>
      <c r="LXT281" s="62"/>
      <c r="LXU281" s="62"/>
      <c r="LXV281" s="62"/>
      <c r="LXW281" s="62"/>
      <c r="LXX281" s="62"/>
      <c r="LXY281" s="62"/>
      <c r="LXZ281" s="62"/>
      <c r="LYA281" s="62"/>
      <c r="LYB281" s="62"/>
      <c r="LYC281" s="62"/>
      <c r="LYD281" s="62"/>
      <c r="LYE281" s="62"/>
      <c r="LYF281" s="62"/>
      <c r="LYG281" s="62"/>
      <c r="LYH281" s="62"/>
      <c r="LYI281" s="62"/>
      <c r="LYJ281" s="62"/>
      <c r="LYK281" s="62"/>
      <c r="LYL281" s="62"/>
      <c r="LYM281" s="62"/>
      <c r="LYN281" s="62"/>
      <c r="LYO281" s="62"/>
      <c r="LYP281" s="62"/>
      <c r="LYQ281" s="62"/>
      <c r="LYR281" s="62"/>
      <c r="LYS281" s="62"/>
      <c r="LYT281" s="62"/>
      <c r="LYU281" s="62"/>
      <c r="LYV281" s="62"/>
      <c r="LYW281" s="62"/>
      <c r="LYX281" s="62"/>
      <c r="LYY281" s="62"/>
      <c r="LYZ281" s="62"/>
      <c r="LZA281" s="62"/>
      <c r="LZB281" s="62"/>
      <c r="LZC281" s="62"/>
      <c r="LZD281" s="62"/>
      <c r="LZE281" s="62"/>
      <c r="LZF281" s="62"/>
      <c r="LZG281" s="62"/>
      <c r="LZH281" s="62"/>
      <c r="LZI281" s="62"/>
      <c r="LZJ281" s="62"/>
      <c r="LZK281" s="62"/>
      <c r="LZL281" s="62"/>
      <c r="LZM281" s="62"/>
      <c r="LZN281" s="62"/>
      <c r="LZO281" s="62"/>
      <c r="LZP281" s="62"/>
      <c r="LZQ281" s="62"/>
      <c r="LZR281" s="62"/>
      <c r="LZS281" s="62"/>
      <c r="LZT281" s="62"/>
      <c r="LZU281" s="62"/>
      <c r="LZV281" s="62"/>
      <c r="LZW281" s="62"/>
      <c r="LZX281" s="62"/>
      <c r="LZY281" s="62"/>
      <c r="LZZ281" s="62"/>
      <c r="MAA281" s="62"/>
      <c r="MAB281" s="62"/>
      <c r="MAC281" s="62"/>
      <c r="MAD281" s="62"/>
      <c r="MAE281" s="62"/>
      <c r="MAF281" s="62"/>
      <c r="MAG281" s="62"/>
      <c r="MAH281" s="62"/>
      <c r="MAI281" s="62"/>
      <c r="MAJ281" s="62"/>
      <c r="MAK281" s="62"/>
      <c r="MAL281" s="62"/>
      <c r="MAM281" s="62"/>
      <c r="MAN281" s="62"/>
      <c r="MAO281" s="62"/>
      <c r="MAP281" s="62"/>
      <c r="MAQ281" s="62"/>
      <c r="MAR281" s="62"/>
      <c r="MAS281" s="62"/>
      <c r="MAT281" s="62"/>
      <c r="MAU281" s="62"/>
      <c r="MAV281" s="62"/>
      <c r="MAW281" s="62"/>
      <c r="MAX281" s="62"/>
      <c r="MAY281" s="62"/>
      <c r="MAZ281" s="62"/>
      <c r="MBA281" s="62"/>
      <c r="MBB281" s="62"/>
      <c r="MBC281" s="62"/>
      <c r="MBD281" s="62"/>
      <c r="MBE281" s="62"/>
      <c r="MBF281" s="62"/>
      <c r="MBG281" s="62"/>
      <c r="MBH281" s="62"/>
      <c r="MBI281" s="62"/>
      <c r="MBJ281" s="62"/>
      <c r="MBK281" s="62"/>
      <c r="MBL281" s="62"/>
      <c r="MBM281" s="62"/>
      <c r="MBN281" s="62"/>
      <c r="MBO281" s="62"/>
      <c r="MBP281" s="62"/>
      <c r="MBQ281" s="62"/>
      <c r="MBR281" s="62"/>
      <c r="MBS281" s="62"/>
      <c r="MBT281" s="62"/>
      <c r="MBU281" s="62"/>
      <c r="MBV281" s="62"/>
      <c r="MBW281" s="62"/>
      <c r="MBX281" s="62"/>
      <c r="MBY281" s="62"/>
      <c r="MBZ281" s="62"/>
      <c r="MCA281" s="62"/>
      <c r="MCB281" s="62"/>
      <c r="MCC281" s="62"/>
      <c r="MCD281" s="62"/>
      <c r="MCE281" s="62"/>
      <c r="MCF281" s="62"/>
      <c r="MCG281" s="62"/>
      <c r="MCH281" s="62"/>
      <c r="MCI281" s="62"/>
      <c r="MCJ281" s="62"/>
      <c r="MCK281" s="62"/>
      <c r="MCL281" s="62"/>
      <c r="MCM281" s="62"/>
      <c r="MCN281" s="62"/>
      <c r="MCO281" s="62"/>
      <c r="MCP281" s="62"/>
      <c r="MCQ281" s="62"/>
      <c r="MCR281" s="62"/>
      <c r="MCS281" s="62"/>
      <c r="MCT281" s="62"/>
      <c r="MCU281" s="62"/>
      <c r="MCV281" s="62"/>
      <c r="MCW281" s="62"/>
      <c r="MCX281" s="62"/>
      <c r="MCY281" s="62"/>
      <c r="MCZ281" s="62"/>
      <c r="MDA281" s="62"/>
      <c r="MDB281" s="62"/>
      <c r="MDC281" s="62"/>
      <c r="MDD281" s="62"/>
      <c r="MDE281" s="62"/>
      <c r="MDF281" s="62"/>
      <c r="MDG281" s="62"/>
      <c r="MDH281" s="62"/>
      <c r="MDI281" s="62"/>
      <c r="MDJ281" s="62"/>
      <c r="MDK281" s="62"/>
      <c r="MDL281" s="62"/>
      <c r="MDM281" s="62"/>
      <c r="MDN281" s="62"/>
      <c r="MDO281" s="62"/>
      <c r="MDP281" s="62"/>
      <c r="MDQ281" s="62"/>
      <c r="MDR281" s="62"/>
      <c r="MDS281" s="62"/>
      <c r="MDT281" s="62"/>
      <c r="MDU281" s="62"/>
      <c r="MDV281" s="62"/>
      <c r="MDW281" s="62"/>
      <c r="MDX281" s="62"/>
      <c r="MDY281" s="62"/>
      <c r="MDZ281" s="62"/>
      <c r="MEA281" s="62"/>
      <c r="MEB281" s="62"/>
      <c r="MEC281" s="62"/>
      <c r="MED281" s="62"/>
      <c r="MEE281" s="62"/>
      <c r="MEF281" s="62"/>
      <c r="MEG281" s="62"/>
      <c r="MEH281" s="62"/>
      <c r="MEI281" s="62"/>
      <c r="MEJ281" s="62"/>
      <c r="MEK281" s="62"/>
      <c r="MEL281" s="62"/>
      <c r="MEM281" s="62"/>
      <c r="MEN281" s="62"/>
      <c r="MEO281" s="62"/>
      <c r="MEP281" s="62"/>
      <c r="MEQ281" s="62"/>
      <c r="MER281" s="62"/>
      <c r="MES281" s="62"/>
      <c r="MET281" s="62"/>
      <c r="MEU281" s="62"/>
      <c r="MEV281" s="62"/>
      <c r="MEW281" s="62"/>
      <c r="MEX281" s="62"/>
      <c r="MEY281" s="62"/>
      <c r="MEZ281" s="62"/>
      <c r="MFA281" s="62"/>
      <c r="MFB281" s="62"/>
      <c r="MFC281" s="62"/>
      <c r="MFD281" s="62"/>
      <c r="MFE281" s="62"/>
      <c r="MFF281" s="62"/>
      <c r="MFG281" s="62"/>
      <c r="MFH281" s="62"/>
      <c r="MFI281" s="62"/>
      <c r="MFJ281" s="62"/>
      <c r="MFK281" s="62"/>
      <c r="MFL281" s="62"/>
      <c r="MFM281" s="62"/>
      <c r="MFN281" s="62"/>
      <c r="MFO281" s="62"/>
      <c r="MFP281" s="62"/>
      <c r="MFQ281" s="62"/>
      <c r="MFR281" s="62"/>
      <c r="MFS281" s="62"/>
      <c r="MFT281" s="62"/>
      <c r="MFU281" s="62"/>
      <c r="MFV281" s="62"/>
      <c r="MFW281" s="62"/>
      <c r="MFX281" s="62"/>
      <c r="MFY281" s="62"/>
      <c r="MFZ281" s="62"/>
      <c r="MGA281" s="62"/>
      <c r="MGB281" s="62"/>
      <c r="MGC281" s="62"/>
      <c r="MGD281" s="62"/>
      <c r="MGE281" s="62"/>
      <c r="MGF281" s="62"/>
      <c r="MGG281" s="62"/>
      <c r="MGH281" s="62"/>
      <c r="MGI281" s="62"/>
      <c r="MGJ281" s="62"/>
      <c r="MGK281" s="62"/>
      <c r="MGL281" s="62"/>
      <c r="MGM281" s="62"/>
      <c r="MGN281" s="62"/>
      <c r="MGO281" s="62"/>
      <c r="MGP281" s="62"/>
      <c r="MGQ281" s="62"/>
      <c r="MGR281" s="62"/>
      <c r="MGS281" s="62"/>
      <c r="MGT281" s="62"/>
      <c r="MGU281" s="62"/>
      <c r="MGV281" s="62"/>
      <c r="MGW281" s="62"/>
      <c r="MGX281" s="62"/>
      <c r="MGY281" s="62"/>
      <c r="MGZ281" s="62"/>
      <c r="MHA281" s="62"/>
      <c r="MHB281" s="62"/>
      <c r="MHC281" s="62"/>
      <c r="MHD281" s="62"/>
      <c r="MHE281" s="62"/>
      <c r="MHF281" s="62"/>
      <c r="MHG281" s="62"/>
      <c r="MHH281" s="62"/>
      <c r="MHI281" s="62"/>
      <c r="MHJ281" s="62"/>
      <c r="MHK281" s="62"/>
      <c r="MHL281" s="62"/>
      <c r="MHM281" s="62"/>
      <c r="MHN281" s="62"/>
      <c r="MHO281" s="62"/>
      <c r="MHP281" s="62"/>
      <c r="MHQ281" s="62"/>
      <c r="MHR281" s="62"/>
      <c r="MHS281" s="62"/>
      <c r="MHT281" s="62"/>
      <c r="MHU281" s="62"/>
      <c r="MHV281" s="62"/>
      <c r="MHW281" s="62"/>
      <c r="MHX281" s="62"/>
      <c r="MHY281" s="62"/>
      <c r="MHZ281" s="62"/>
      <c r="MIA281" s="62"/>
      <c r="MIB281" s="62"/>
      <c r="MIC281" s="62"/>
      <c r="MID281" s="62"/>
      <c r="MIE281" s="62"/>
      <c r="MIF281" s="62"/>
      <c r="MIG281" s="62"/>
      <c r="MIH281" s="62"/>
      <c r="MII281" s="62"/>
      <c r="MIJ281" s="62"/>
      <c r="MIK281" s="62"/>
      <c r="MIL281" s="62"/>
      <c r="MIM281" s="62"/>
      <c r="MIN281" s="62"/>
      <c r="MIO281" s="62"/>
      <c r="MIP281" s="62"/>
      <c r="MIQ281" s="62"/>
      <c r="MIR281" s="62"/>
      <c r="MIS281" s="62"/>
      <c r="MIT281" s="62"/>
      <c r="MIU281" s="62"/>
      <c r="MIV281" s="62"/>
      <c r="MIW281" s="62"/>
      <c r="MIX281" s="62"/>
      <c r="MIY281" s="62"/>
      <c r="MIZ281" s="62"/>
      <c r="MJA281" s="62"/>
      <c r="MJB281" s="62"/>
      <c r="MJC281" s="62"/>
      <c r="MJD281" s="62"/>
      <c r="MJE281" s="62"/>
      <c r="MJF281" s="62"/>
      <c r="MJG281" s="62"/>
      <c r="MJH281" s="62"/>
      <c r="MJI281" s="62"/>
      <c r="MJJ281" s="62"/>
      <c r="MJK281" s="62"/>
      <c r="MJL281" s="62"/>
      <c r="MJM281" s="62"/>
      <c r="MJN281" s="62"/>
      <c r="MJO281" s="62"/>
      <c r="MJP281" s="62"/>
      <c r="MJQ281" s="62"/>
      <c r="MJR281" s="62"/>
      <c r="MJS281" s="62"/>
      <c r="MJT281" s="62"/>
      <c r="MJU281" s="62"/>
      <c r="MJV281" s="62"/>
      <c r="MJW281" s="62"/>
      <c r="MJX281" s="62"/>
      <c r="MJY281" s="62"/>
      <c r="MJZ281" s="62"/>
      <c r="MKA281" s="62"/>
      <c r="MKB281" s="62"/>
      <c r="MKC281" s="62"/>
      <c r="MKD281" s="62"/>
      <c r="MKE281" s="62"/>
      <c r="MKF281" s="62"/>
      <c r="MKG281" s="62"/>
      <c r="MKH281" s="62"/>
      <c r="MKI281" s="62"/>
      <c r="MKJ281" s="62"/>
      <c r="MKK281" s="62"/>
      <c r="MKL281" s="62"/>
      <c r="MKM281" s="62"/>
      <c r="MKN281" s="62"/>
      <c r="MKO281" s="62"/>
      <c r="MKP281" s="62"/>
      <c r="MKQ281" s="62"/>
      <c r="MKR281" s="62"/>
      <c r="MKS281" s="62"/>
      <c r="MKT281" s="62"/>
      <c r="MKU281" s="62"/>
      <c r="MKV281" s="62"/>
      <c r="MKW281" s="62"/>
      <c r="MKX281" s="62"/>
      <c r="MKY281" s="62"/>
      <c r="MKZ281" s="62"/>
      <c r="MLA281" s="62"/>
      <c r="MLB281" s="62"/>
      <c r="MLC281" s="62"/>
      <c r="MLD281" s="62"/>
      <c r="MLE281" s="62"/>
      <c r="MLF281" s="62"/>
      <c r="MLG281" s="62"/>
      <c r="MLH281" s="62"/>
      <c r="MLI281" s="62"/>
      <c r="MLJ281" s="62"/>
      <c r="MLK281" s="62"/>
      <c r="MLL281" s="62"/>
      <c r="MLM281" s="62"/>
      <c r="MLN281" s="62"/>
      <c r="MLO281" s="62"/>
      <c r="MLP281" s="62"/>
      <c r="MLQ281" s="62"/>
      <c r="MLR281" s="62"/>
      <c r="MLS281" s="62"/>
      <c r="MLT281" s="62"/>
      <c r="MLU281" s="62"/>
      <c r="MLV281" s="62"/>
      <c r="MLW281" s="62"/>
      <c r="MLX281" s="62"/>
      <c r="MLY281" s="62"/>
      <c r="MLZ281" s="62"/>
      <c r="MMA281" s="62"/>
      <c r="MMB281" s="62"/>
      <c r="MMC281" s="62"/>
      <c r="MMD281" s="62"/>
      <c r="MME281" s="62"/>
      <c r="MMF281" s="62"/>
      <c r="MMG281" s="62"/>
      <c r="MMH281" s="62"/>
      <c r="MMI281" s="62"/>
      <c r="MMJ281" s="62"/>
      <c r="MMK281" s="62"/>
      <c r="MML281" s="62"/>
      <c r="MMM281" s="62"/>
      <c r="MMN281" s="62"/>
      <c r="MMO281" s="62"/>
      <c r="MMP281" s="62"/>
      <c r="MMQ281" s="62"/>
      <c r="MMR281" s="62"/>
      <c r="MMS281" s="62"/>
      <c r="MMT281" s="62"/>
      <c r="MMU281" s="62"/>
      <c r="MMV281" s="62"/>
      <c r="MMW281" s="62"/>
      <c r="MMX281" s="62"/>
      <c r="MMY281" s="62"/>
      <c r="MMZ281" s="62"/>
      <c r="MNA281" s="62"/>
      <c r="MNB281" s="62"/>
      <c r="MNC281" s="62"/>
      <c r="MND281" s="62"/>
      <c r="MNE281" s="62"/>
      <c r="MNF281" s="62"/>
      <c r="MNG281" s="62"/>
      <c r="MNH281" s="62"/>
      <c r="MNI281" s="62"/>
      <c r="MNJ281" s="62"/>
      <c r="MNK281" s="62"/>
      <c r="MNL281" s="62"/>
      <c r="MNM281" s="62"/>
      <c r="MNN281" s="62"/>
      <c r="MNO281" s="62"/>
      <c r="MNP281" s="62"/>
      <c r="MNQ281" s="62"/>
      <c r="MNR281" s="62"/>
      <c r="MNS281" s="62"/>
      <c r="MNT281" s="62"/>
      <c r="MNU281" s="62"/>
      <c r="MNV281" s="62"/>
      <c r="MNW281" s="62"/>
      <c r="MNX281" s="62"/>
      <c r="MNY281" s="62"/>
      <c r="MNZ281" s="62"/>
      <c r="MOA281" s="62"/>
      <c r="MOB281" s="62"/>
      <c r="MOC281" s="62"/>
      <c r="MOD281" s="62"/>
      <c r="MOE281" s="62"/>
      <c r="MOF281" s="62"/>
      <c r="MOG281" s="62"/>
      <c r="MOH281" s="62"/>
      <c r="MOI281" s="62"/>
      <c r="MOJ281" s="62"/>
      <c r="MOK281" s="62"/>
      <c r="MOL281" s="62"/>
      <c r="MOM281" s="62"/>
      <c r="MON281" s="62"/>
      <c r="MOO281" s="62"/>
      <c r="MOP281" s="62"/>
      <c r="MOQ281" s="62"/>
      <c r="MOR281" s="62"/>
      <c r="MOS281" s="62"/>
      <c r="MOT281" s="62"/>
      <c r="MOU281" s="62"/>
      <c r="MOV281" s="62"/>
      <c r="MOW281" s="62"/>
      <c r="MOX281" s="62"/>
      <c r="MOY281" s="62"/>
      <c r="MOZ281" s="62"/>
      <c r="MPA281" s="62"/>
      <c r="MPB281" s="62"/>
      <c r="MPC281" s="62"/>
      <c r="MPD281" s="62"/>
      <c r="MPE281" s="62"/>
      <c r="MPF281" s="62"/>
      <c r="MPG281" s="62"/>
      <c r="MPH281" s="62"/>
      <c r="MPI281" s="62"/>
      <c r="MPJ281" s="62"/>
      <c r="MPK281" s="62"/>
      <c r="MPL281" s="62"/>
      <c r="MPM281" s="62"/>
      <c r="MPN281" s="62"/>
      <c r="MPO281" s="62"/>
      <c r="MPP281" s="62"/>
      <c r="MPQ281" s="62"/>
      <c r="MPR281" s="62"/>
      <c r="MPS281" s="62"/>
      <c r="MPT281" s="62"/>
      <c r="MPU281" s="62"/>
      <c r="MPV281" s="62"/>
      <c r="MPW281" s="62"/>
      <c r="MPX281" s="62"/>
      <c r="MPY281" s="62"/>
      <c r="MPZ281" s="62"/>
      <c r="MQA281" s="62"/>
      <c r="MQB281" s="62"/>
      <c r="MQC281" s="62"/>
      <c r="MQD281" s="62"/>
      <c r="MQE281" s="62"/>
      <c r="MQF281" s="62"/>
      <c r="MQG281" s="62"/>
      <c r="MQH281" s="62"/>
      <c r="MQI281" s="62"/>
      <c r="MQJ281" s="62"/>
      <c r="MQK281" s="62"/>
      <c r="MQL281" s="62"/>
      <c r="MQM281" s="62"/>
      <c r="MQN281" s="62"/>
      <c r="MQO281" s="62"/>
      <c r="MQP281" s="62"/>
      <c r="MQQ281" s="62"/>
      <c r="MQR281" s="62"/>
      <c r="MQS281" s="62"/>
      <c r="MQT281" s="62"/>
      <c r="MQU281" s="62"/>
      <c r="MQV281" s="62"/>
      <c r="MQW281" s="62"/>
      <c r="MQX281" s="62"/>
      <c r="MQY281" s="62"/>
      <c r="MQZ281" s="62"/>
      <c r="MRA281" s="62"/>
      <c r="MRB281" s="62"/>
      <c r="MRC281" s="62"/>
      <c r="MRD281" s="62"/>
      <c r="MRE281" s="62"/>
      <c r="MRF281" s="62"/>
      <c r="MRG281" s="62"/>
      <c r="MRH281" s="62"/>
      <c r="MRI281" s="62"/>
      <c r="MRJ281" s="62"/>
      <c r="MRK281" s="62"/>
      <c r="MRL281" s="62"/>
      <c r="MRM281" s="62"/>
      <c r="MRN281" s="62"/>
      <c r="MRO281" s="62"/>
      <c r="MRP281" s="62"/>
      <c r="MRQ281" s="62"/>
      <c r="MRR281" s="62"/>
      <c r="MRS281" s="62"/>
      <c r="MRT281" s="62"/>
      <c r="MRU281" s="62"/>
      <c r="MRV281" s="62"/>
      <c r="MRW281" s="62"/>
      <c r="MRX281" s="62"/>
      <c r="MRY281" s="62"/>
      <c r="MRZ281" s="62"/>
      <c r="MSA281" s="62"/>
      <c r="MSB281" s="62"/>
      <c r="MSC281" s="62"/>
      <c r="MSD281" s="62"/>
      <c r="MSE281" s="62"/>
      <c r="MSF281" s="62"/>
      <c r="MSG281" s="62"/>
      <c r="MSH281" s="62"/>
      <c r="MSI281" s="62"/>
      <c r="MSJ281" s="62"/>
      <c r="MSK281" s="62"/>
      <c r="MSL281" s="62"/>
      <c r="MSM281" s="62"/>
      <c r="MSN281" s="62"/>
      <c r="MSO281" s="62"/>
      <c r="MSP281" s="62"/>
      <c r="MSQ281" s="62"/>
      <c r="MSR281" s="62"/>
      <c r="MSS281" s="62"/>
      <c r="MST281" s="62"/>
      <c r="MSU281" s="62"/>
      <c r="MSV281" s="62"/>
      <c r="MSW281" s="62"/>
      <c r="MSX281" s="62"/>
      <c r="MSY281" s="62"/>
      <c r="MSZ281" s="62"/>
      <c r="MTA281" s="62"/>
      <c r="MTB281" s="62"/>
      <c r="MTC281" s="62"/>
      <c r="MTD281" s="62"/>
      <c r="MTE281" s="62"/>
      <c r="MTF281" s="62"/>
      <c r="MTG281" s="62"/>
      <c r="MTH281" s="62"/>
      <c r="MTI281" s="62"/>
      <c r="MTJ281" s="62"/>
      <c r="MTK281" s="62"/>
      <c r="MTL281" s="62"/>
      <c r="MTM281" s="62"/>
      <c r="MTN281" s="62"/>
      <c r="MTO281" s="62"/>
      <c r="MTP281" s="62"/>
      <c r="MTQ281" s="62"/>
      <c r="MTR281" s="62"/>
      <c r="MTS281" s="62"/>
      <c r="MTT281" s="62"/>
      <c r="MTU281" s="62"/>
      <c r="MTV281" s="62"/>
      <c r="MTW281" s="62"/>
      <c r="MTX281" s="62"/>
      <c r="MTY281" s="62"/>
      <c r="MTZ281" s="62"/>
      <c r="MUA281" s="62"/>
      <c r="MUB281" s="62"/>
      <c r="MUC281" s="62"/>
      <c r="MUD281" s="62"/>
      <c r="MUE281" s="62"/>
      <c r="MUF281" s="62"/>
      <c r="MUG281" s="62"/>
      <c r="MUH281" s="62"/>
      <c r="MUI281" s="62"/>
      <c r="MUJ281" s="62"/>
      <c r="MUK281" s="62"/>
      <c r="MUL281" s="62"/>
      <c r="MUM281" s="62"/>
      <c r="MUN281" s="62"/>
      <c r="MUO281" s="62"/>
      <c r="MUP281" s="62"/>
      <c r="MUQ281" s="62"/>
      <c r="MUR281" s="62"/>
      <c r="MUS281" s="62"/>
      <c r="MUT281" s="62"/>
      <c r="MUU281" s="62"/>
      <c r="MUV281" s="62"/>
      <c r="MUW281" s="62"/>
      <c r="MUX281" s="62"/>
      <c r="MUY281" s="62"/>
      <c r="MUZ281" s="62"/>
      <c r="MVA281" s="62"/>
      <c r="MVB281" s="62"/>
      <c r="MVC281" s="62"/>
      <c r="MVD281" s="62"/>
      <c r="MVE281" s="62"/>
      <c r="MVF281" s="62"/>
      <c r="MVG281" s="62"/>
      <c r="MVH281" s="62"/>
      <c r="MVI281" s="62"/>
      <c r="MVJ281" s="62"/>
      <c r="MVK281" s="62"/>
      <c r="MVL281" s="62"/>
      <c r="MVM281" s="62"/>
      <c r="MVN281" s="62"/>
      <c r="MVO281" s="62"/>
      <c r="MVP281" s="62"/>
      <c r="MVQ281" s="62"/>
      <c r="MVR281" s="62"/>
      <c r="MVS281" s="62"/>
      <c r="MVT281" s="62"/>
      <c r="MVU281" s="62"/>
      <c r="MVV281" s="62"/>
      <c r="MVW281" s="62"/>
      <c r="MVX281" s="62"/>
      <c r="MVY281" s="62"/>
      <c r="MVZ281" s="62"/>
      <c r="MWA281" s="62"/>
      <c r="MWB281" s="62"/>
      <c r="MWC281" s="62"/>
      <c r="MWD281" s="62"/>
      <c r="MWE281" s="62"/>
      <c r="MWF281" s="62"/>
      <c r="MWG281" s="62"/>
      <c r="MWH281" s="62"/>
      <c r="MWI281" s="62"/>
      <c r="MWJ281" s="62"/>
      <c r="MWK281" s="62"/>
      <c r="MWL281" s="62"/>
      <c r="MWM281" s="62"/>
      <c r="MWN281" s="62"/>
      <c r="MWO281" s="62"/>
      <c r="MWP281" s="62"/>
      <c r="MWQ281" s="62"/>
      <c r="MWR281" s="62"/>
      <c r="MWS281" s="62"/>
      <c r="MWT281" s="62"/>
      <c r="MWU281" s="62"/>
      <c r="MWV281" s="62"/>
      <c r="MWW281" s="62"/>
      <c r="MWX281" s="62"/>
      <c r="MWY281" s="62"/>
      <c r="MWZ281" s="62"/>
      <c r="MXA281" s="62"/>
      <c r="MXB281" s="62"/>
      <c r="MXC281" s="62"/>
      <c r="MXD281" s="62"/>
      <c r="MXE281" s="62"/>
      <c r="MXF281" s="62"/>
      <c r="MXG281" s="62"/>
      <c r="MXH281" s="62"/>
      <c r="MXI281" s="62"/>
      <c r="MXJ281" s="62"/>
      <c r="MXK281" s="62"/>
      <c r="MXL281" s="62"/>
      <c r="MXM281" s="62"/>
      <c r="MXN281" s="62"/>
      <c r="MXO281" s="62"/>
      <c r="MXP281" s="62"/>
      <c r="MXQ281" s="62"/>
      <c r="MXR281" s="62"/>
      <c r="MXS281" s="62"/>
      <c r="MXT281" s="62"/>
      <c r="MXU281" s="62"/>
      <c r="MXV281" s="62"/>
      <c r="MXW281" s="62"/>
      <c r="MXX281" s="62"/>
      <c r="MXY281" s="62"/>
      <c r="MXZ281" s="62"/>
      <c r="MYA281" s="62"/>
      <c r="MYB281" s="62"/>
      <c r="MYC281" s="62"/>
      <c r="MYD281" s="62"/>
      <c r="MYE281" s="62"/>
      <c r="MYF281" s="62"/>
      <c r="MYG281" s="62"/>
      <c r="MYH281" s="62"/>
      <c r="MYI281" s="62"/>
      <c r="MYJ281" s="62"/>
      <c r="MYK281" s="62"/>
      <c r="MYL281" s="62"/>
      <c r="MYM281" s="62"/>
      <c r="MYN281" s="62"/>
      <c r="MYO281" s="62"/>
      <c r="MYP281" s="62"/>
      <c r="MYQ281" s="62"/>
      <c r="MYR281" s="62"/>
      <c r="MYS281" s="62"/>
      <c r="MYT281" s="62"/>
      <c r="MYU281" s="62"/>
      <c r="MYV281" s="62"/>
      <c r="MYW281" s="62"/>
      <c r="MYX281" s="62"/>
      <c r="MYY281" s="62"/>
      <c r="MYZ281" s="62"/>
      <c r="MZA281" s="62"/>
      <c r="MZB281" s="62"/>
      <c r="MZC281" s="62"/>
      <c r="MZD281" s="62"/>
      <c r="MZE281" s="62"/>
      <c r="MZF281" s="62"/>
      <c r="MZG281" s="62"/>
      <c r="MZH281" s="62"/>
      <c r="MZI281" s="62"/>
      <c r="MZJ281" s="62"/>
      <c r="MZK281" s="62"/>
      <c r="MZL281" s="62"/>
      <c r="MZM281" s="62"/>
      <c r="MZN281" s="62"/>
      <c r="MZO281" s="62"/>
      <c r="MZP281" s="62"/>
      <c r="MZQ281" s="62"/>
      <c r="MZR281" s="62"/>
      <c r="MZS281" s="62"/>
      <c r="MZT281" s="62"/>
      <c r="MZU281" s="62"/>
      <c r="MZV281" s="62"/>
      <c r="MZW281" s="62"/>
      <c r="MZX281" s="62"/>
      <c r="MZY281" s="62"/>
      <c r="MZZ281" s="62"/>
      <c r="NAA281" s="62"/>
      <c r="NAB281" s="62"/>
      <c r="NAC281" s="62"/>
      <c r="NAD281" s="62"/>
      <c r="NAE281" s="62"/>
      <c r="NAF281" s="62"/>
      <c r="NAG281" s="62"/>
      <c r="NAH281" s="62"/>
      <c r="NAI281" s="62"/>
      <c r="NAJ281" s="62"/>
      <c r="NAK281" s="62"/>
      <c r="NAL281" s="62"/>
      <c r="NAM281" s="62"/>
      <c r="NAN281" s="62"/>
      <c r="NAO281" s="62"/>
      <c r="NAP281" s="62"/>
      <c r="NAQ281" s="62"/>
      <c r="NAR281" s="62"/>
      <c r="NAS281" s="62"/>
      <c r="NAT281" s="62"/>
      <c r="NAU281" s="62"/>
      <c r="NAV281" s="62"/>
      <c r="NAW281" s="62"/>
      <c r="NAX281" s="62"/>
      <c r="NAY281" s="62"/>
      <c r="NAZ281" s="62"/>
      <c r="NBA281" s="62"/>
      <c r="NBB281" s="62"/>
      <c r="NBC281" s="62"/>
      <c r="NBD281" s="62"/>
      <c r="NBE281" s="62"/>
      <c r="NBF281" s="62"/>
      <c r="NBG281" s="62"/>
      <c r="NBH281" s="62"/>
      <c r="NBI281" s="62"/>
      <c r="NBJ281" s="62"/>
      <c r="NBK281" s="62"/>
      <c r="NBL281" s="62"/>
      <c r="NBM281" s="62"/>
      <c r="NBN281" s="62"/>
      <c r="NBO281" s="62"/>
      <c r="NBP281" s="62"/>
      <c r="NBQ281" s="62"/>
      <c r="NBR281" s="62"/>
      <c r="NBS281" s="62"/>
      <c r="NBT281" s="62"/>
      <c r="NBU281" s="62"/>
      <c r="NBV281" s="62"/>
      <c r="NBW281" s="62"/>
      <c r="NBX281" s="62"/>
      <c r="NBY281" s="62"/>
      <c r="NBZ281" s="62"/>
      <c r="NCA281" s="62"/>
      <c r="NCB281" s="62"/>
      <c r="NCC281" s="62"/>
      <c r="NCD281" s="62"/>
      <c r="NCE281" s="62"/>
      <c r="NCF281" s="62"/>
      <c r="NCG281" s="62"/>
      <c r="NCH281" s="62"/>
      <c r="NCI281" s="62"/>
      <c r="NCJ281" s="62"/>
      <c r="NCK281" s="62"/>
      <c r="NCL281" s="62"/>
      <c r="NCM281" s="62"/>
      <c r="NCN281" s="62"/>
      <c r="NCO281" s="62"/>
      <c r="NCP281" s="62"/>
      <c r="NCQ281" s="62"/>
      <c r="NCR281" s="62"/>
      <c r="NCS281" s="62"/>
      <c r="NCT281" s="62"/>
      <c r="NCU281" s="62"/>
      <c r="NCV281" s="62"/>
      <c r="NCW281" s="62"/>
      <c r="NCX281" s="62"/>
      <c r="NCY281" s="62"/>
      <c r="NCZ281" s="62"/>
      <c r="NDA281" s="62"/>
      <c r="NDB281" s="62"/>
      <c r="NDC281" s="62"/>
      <c r="NDD281" s="62"/>
      <c r="NDE281" s="62"/>
      <c r="NDF281" s="62"/>
      <c r="NDG281" s="62"/>
      <c r="NDH281" s="62"/>
      <c r="NDI281" s="62"/>
      <c r="NDJ281" s="62"/>
      <c r="NDK281" s="62"/>
      <c r="NDL281" s="62"/>
      <c r="NDM281" s="62"/>
      <c r="NDN281" s="62"/>
      <c r="NDO281" s="62"/>
      <c r="NDP281" s="62"/>
      <c r="NDQ281" s="62"/>
      <c r="NDR281" s="62"/>
      <c r="NDS281" s="62"/>
      <c r="NDT281" s="62"/>
      <c r="NDU281" s="62"/>
      <c r="NDV281" s="62"/>
      <c r="NDW281" s="62"/>
      <c r="NDX281" s="62"/>
      <c r="NDY281" s="62"/>
      <c r="NDZ281" s="62"/>
      <c r="NEA281" s="62"/>
      <c r="NEB281" s="62"/>
      <c r="NEC281" s="62"/>
      <c r="NED281" s="62"/>
      <c r="NEE281" s="62"/>
      <c r="NEF281" s="62"/>
      <c r="NEG281" s="62"/>
      <c r="NEH281" s="62"/>
      <c r="NEI281" s="62"/>
      <c r="NEJ281" s="62"/>
      <c r="NEK281" s="62"/>
      <c r="NEL281" s="62"/>
      <c r="NEM281" s="62"/>
      <c r="NEN281" s="62"/>
      <c r="NEO281" s="62"/>
      <c r="NEP281" s="62"/>
      <c r="NEQ281" s="62"/>
      <c r="NER281" s="62"/>
      <c r="NES281" s="62"/>
      <c r="NET281" s="62"/>
      <c r="NEU281" s="62"/>
      <c r="NEV281" s="62"/>
      <c r="NEW281" s="62"/>
      <c r="NEX281" s="62"/>
      <c r="NEY281" s="62"/>
      <c r="NEZ281" s="62"/>
      <c r="NFA281" s="62"/>
      <c r="NFB281" s="62"/>
      <c r="NFC281" s="62"/>
      <c r="NFD281" s="62"/>
      <c r="NFE281" s="62"/>
      <c r="NFF281" s="62"/>
      <c r="NFG281" s="62"/>
      <c r="NFH281" s="62"/>
      <c r="NFI281" s="62"/>
      <c r="NFJ281" s="62"/>
      <c r="NFK281" s="62"/>
      <c r="NFL281" s="62"/>
      <c r="NFM281" s="62"/>
      <c r="NFN281" s="62"/>
      <c r="NFO281" s="62"/>
      <c r="NFP281" s="62"/>
      <c r="NFQ281" s="62"/>
      <c r="NFR281" s="62"/>
      <c r="NFS281" s="62"/>
      <c r="NFT281" s="62"/>
      <c r="NFU281" s="62"/>
      <c r="NFV281" s="62"/>
      <c r="NFW281" s="62"/>
      <c r="NFX281" s="62"/>
      <c r="NFY281" s="62"/>
      <c r="NFZ281" s="62"/>
      <c r="NGA281" s="62"/>
      <c r="NGB281" s="62"/>
      <c r="NGC281" s="62"/>
      <c r="NGD281" s="62"/>
      <c r="NGE281" s="62"/>
      <c r="NGF281" s="62"/>
      <c r="NGG281" s="62"/>
      <c r="NGH281" s="62"/>
      <c r="NGI281" s="62"/>
      <c r="NGJ281" s="62"/>
      <c r="NGK281" s="62"/>
      <c r="NGL281" s="62"/>
      <c r="NGM281" s="62"/>
      <c r="NGN281" s="62"/>
      <c r="NGO281" s="62"/>
      <c r="NGP281" s="62"/>
      <c r="NGQ281" s="62"/>
      <c r="NGR281" s="62"/>
      <c r="NGS281" s="62"/>
      <c r="NGT281" s="62"/>
      <c r="NGU281" s="62"/>
      <c r="NGV281" s="62"/>
      <c r="NGW281" s="62"/>
      <c r="NGX281" s="62"/>
      <c r="NGY281" s="62"/>
      <c r="NGZ281" s="62"/>
      <c r="NHA281" s="62"/>
      <c r="NHB281" s="62"/>
      <c r="NHC281" s="62"/>
      <c r="NHD281" s="62"/>
      <c r="NHE281" s="62"/>
      <c r="NHF281" s="62"/>
      <c r="NHG281" s="62"/>
      <c r="NHH281" s="62"/>
      <c r="NHI281" s="62"/>
      <c r="NHJ281" s="62"/>
      <c r="NHK281" s="62"/>
      <c r="NHL281" s="62"/>
      <c r="NHM281" s="62"/>
      <c r="NHN281" s="62"/>
      <c r="NHO281" s="62"/>
      <c r="NHP281" s="62"/>
      <c r="NHQ281" s="62"/>
      <c r="NHR281" s="62"/>
      <c r="NHS281" s="62"/>
      <c r="NHT281" s="62"/>
      <c r="NHU281" s="62"/>
      <c r="NHV281" s="62"/>
      <c r="NHW281" s="62"/>
      <c r="NHX281" s="62"/>
      <c r="NHY281" s="62"/>
      <c r="NHZ281" s="62"/>
      <c r="NIA281" s="62"/>
      <c r="NIB281" s="62"/>
      <c r="NIC281" s="62"/>
      <c r="NID281" s="62"/>
      <c r="NIE281" s="62"/>
      <c r="NIF281" s="62"/>
      <c r="NIG281" s="62"/>
      <c r="NIH281" s="62"/>
      <c r="NII281" s="62"/>
      <c r="NIJ281" s="62"/>
      <c r="NIK281" s="62"/>
      <c r="NIL281" s="62"/>
      <c r="NIM281" s="62"/>
      <c r="NIN281" s="62"/>
      <c r="NIO281" s="62"/>
      <c r="NIP281" s="62"/>
      <c r="NIQ281" s="62"/>
      <c r="NIR281" s="62"/>
      <c r="NIS281" s="62"/>
      <c r="NIT281" s="62"/>
      <c r="NIU281" s="62"/>
      <c r="NIV281" s="62"/>
      <c r="NIW281" s="62"/>
      <c r="NIX281" s="62"/>
      <c r="NIY281" s="62"/>
      <c r="NIZ281" s="62"/>
      <c r="NJA281" s="62"/>
      <c r="NJB281" s="62"/>
      <c r="NJC281" s="62"/>
      <c r="NJD281" s="62"/>
      <c r="NJE281" s="62"/>
      <c r="NJF281" s="62"/>
      <c r="NJG281" s="62"/>
      <c r="NJH281" s="62"/>
      <c r="NJI281" s="62"/>
      <c r="NJJ281" s="62"/>
      <c r="NJK281" s="62"/>
      <c r="NJL281" s="62"/>
      <c r="NJM281" s="62"/>
      <c r="NJN281" s="62"/>
      <c r="NJO281" s="62"/>
      <c r="NJP281" s="62"/>
      <c r="NJQ281" s="62"/>
      <c r="NJR281" s="62"/>
      <c r="NJS281" s="62"/>
      <c r="NJT281" s="62"/>
      <c r="NJU281" s="62"/>
      <c r="NJV281" s="62"/>
      <c r="NJW281" s="62"/>
      <c r="NJX281" s="62"/>
      <c r="NJY281" s="62"/>
      <c r="NJZ281" s="62"/>
      <c r="NKA281" s="62"/>
      <c r="NKB281" s="62"/>
      <c r="NKC281" s="62"/>
      <c r="NKD281" s="62"/>
      <c r="NKE281" s="62"/>
      <c r="NKF281" s="62"/>
      <c r="NKG281" s="62"/>
      <c r="NKH281" s="62"/>
      <c r="NKI281" s="62"/>
      <c r="NKJ281" s="62"/>
      <c r="NKK281" s="62"/>
      <c r="NKL281" s="62"/>
      <c r="NKM281" s="62"/>
      <c r="NKN281" s="62"/>
      <c r="NKO281" s="62"/>
      <c r="NKP281" s="62"/>
      <c r="NKQ281" s="62"/>
      <c r="NKR281" s="62"/>
      <c r="NKS281" s="62"/>
      <c r="NKT281" s="62"/>
      <c r="NKU281" s="62"/>
      <c r="NKV281" s="62"/>
      <c r="NKW281" s="62"/>
      <c r="NKX281" s="62"/>
      <c r="NKY281" s="62"/>
      <c r="NKZ281" s="62"/>
      <c r="NLA281" s="62"/>
      <c r="NLB281" s="62"/>
      <c r="NLC281" s="62"/>
      <c r="NLD281" s="62"/>
      <c r="NLE281" s="62"/>
      <c r="NLF281" s="62"/>
      <c r="NLG281" s="62"/>
      <c r="NLH281" s="62"/>
      <c r="NLI281" s="62"/>
      <c r="NLJ281" s="62"/>
      <c r="NLK281" s="62"/>
      <c r="NLL281" s="62"/>
      <c r="NLM281" s="62"/>
      <c r="NLN281" s="62"/>
      <c r="NLO281" s="62"/>
      <c r="NLP281" s="62"/>
      <c r="NLQ281" s="62"/>
      <c r="NLR281" s="62"/>
      <c r="NLS281" s="62"/>
      <c r="NLT281" s="62"/>
      <c r="NLU281" s="62"/>
      <c r="NLV281" s="62"/>
      <c r="NLW281" s="62"/>
      <c r="NLX281" s="62"/>
      <c r="NLY281" s="62"/>
      <c r="NLZ281" s="62"/>
      <c r="NMA281" s="62"/>
      <c r="NMB281" s="62"/>
      <c r="NMC281" s="62"/>
      <c r="NMD281" s="62"/>
      <c r="NME281" s="62"/>
      <c r="NMF281" s="62"/>
      <c r="NMG281" s="62"/>
      <c r="NMH281" s="62"/>
      <c r="NMI281" s="62"/>
      <c r="NMJ281" s="62"/>
      <c r="NMK281" s="62"/>
      <c r="NML281" s="62"/>
      <c r="NMM281" s="62"/>
      <c r="NMN281" s="62"/>
      <c r="NMO281" s="62"/>
      <c r="NMP281" s="62"/>
      <c r="NMQ281" s="62"/>
      <c r="NMR281" s="62"/>
      <c r="NMS281" s="62"/>
      <c r="NMT281" s="62"/>
      <c r="NMU281" s="62"/>
      <c r="NMV281" s="62"/>
      <c r="NMW281" s="62"/>
      <c r="NMX281" s="62"/>
      <c r="NMY281" s="62"/>
      <c r="NMZ281" s="62"/>
      <c r="NNA281" s="62"/>
      <c r="NNB281" s="62"/>
      <c r="NNC281" s="62"/>
      <c r="NND281" s="62"/>
      <c r="NNE281" s="62"/>
      <c r="NNF281" s="62"/>
      <c r="NNG281" s="62"/>
      <c r="NNH281" s="62"/>
      <c r="NNI281" s="62"/>
      <c r="NNJ281" s="62"/>
      <c r="NNK281" s="62"/>
      <c r="NNL281" s="62"/>
      <c r="NNM281" s="62"/>
      <c r="NNN281" s="62"/>
      <c r="NNO281" s="62"/>
      <c r="NNP281" s="62"/>
      <c r="NNQ281" s="62"/>
      <c r="NNR281" s="62"/>
      <c r="NNS281" s="62"/>
      <c r="NNT281" s="62"/>
      <c r="NNU281" s="62"/>
      <c r="NNV281" s="62"/>
      <c r="NNW281" s="62"/>
      <c r="NNX281" s="62"/>
      <c r="NNY281" s="62"/>
      <c r="NNZ281" s="62"/>
      <c r="NOA281" s="62"/>
      <c r="NOB281" s="62"/>
      <c r="NOC281" s="62"/>
      <c r="NOD281" s="62"/>
      <c r="NOE281" s="62"/>
      <c r="NOF281" s="62"/>
      <c r="NOG281" s="62"/>
      <c r="NOH281" s="62"/>
      <c r="NOI281" s="62"/>
      <c r="NOJ281" s="62"/>
      <c r="NOK281" s="62"/>
      <c r="NOL281" s="62"/>
      <c r="NOM281" s="62"/>
      <c r="NON281" s="62"/>
      <c r="NOO281" s="62"/>
      <c r="NOP281" s="62"/>
      <c r="NOQ281" s="62"/>
      <c r="NOR281" s="62"/>
      <c r="NOS281" s="62"/>
      <c r="NOT281" s="62"/>
      <c r="NOU281" s="62"/>
      <c r="NOV281" s="62"/>
      <c r="NOW281" s="62"/>
      <c r="NOX281" s="62"/>
      <c r="NOY281" s="62"/>
      <c r="NOZ281" s="62"/>
      <c r="NPA281" s="62"/>
      <c r="NPB281" s="62"/>
      <c r="NPC281" s="62"/>
      <c r="NPD281" s="62"/>
      <c r="NPE281" s="62"/>
      <c r="NPF281" s="62"/>
      <c r="NPG281" s="62"/>
      <c r="NPH281" s="62"/>
      <c r="NPI281" s="62"/>
      <c r="NPJ281" s="62"/>
      <c r="NPK281" s="62"/>
      <c r="NPL281" s="62"/>
      <c r="NPM281" s="62"/>
      <c r="NPN281" s="62"/>
      <c r="NPO281" s="62"/>
      <c r="NPP281" s="62"/>
      <c r="NPQ281" s="62"/>
      <c r="NPR281" s="62"/>
      <c r="NPS281" s="62"/>
      <c r="NPT281" s="62"/>
      <c r="NPU281" s="62"/>
      <c r="NPV281" s="62"/>
      <c r="NPW281" s="62"/>
      <c r="NPX281" s="62"/>
      <c r="NPY281" s="62"/>
      <c r="NPZ281" s="62"/>
      <c r="NQA281" s="62"/>
      <c r="NQB281" s="62"/>
      <c r="NQC281" s="62"/>
      <c r="NQD281" s="62"/>
      <c r="NQE281" s="62"/>
      <c r="NQF281" s="62"/>
      <c r="NQG281" s="62"/>
      <c r="NQH281" s="62"/>
      <c r="NQI281" s="62"/>
      <c r="NQJ281" s="62"/>
      <c r="NQK281" s="62"/>
      <c r="NQL281" s="62"/>
      <c r="NQM281" s="62"/>
      <c r="NQN281" s="62"/>
      <c r="NQO281" s="62"/>
      <c r="NQP281" s="62"/>
      <c r="NQQ281" s="62"/>
      <c r="NQR281" s="62"/>
      <c r="NQS281" s="62"/>
      <c r="NQT281" s="62"/>
      <c r="NQU281" s="62"/>
      <c r="NQV281" s="62"/>
      <c r="NQW281" s="62"/>
      <c r="NQX281" s="62"/>
      <c r="NQY281" s="62"/>
      <c r="NQZ281" s="62"/>
      <c r="NRA281" s="62"/>
      <c r="NRB281" s="62"/>
      <c r="NRC281" s="62"/>
      <c r="NRD281" s="62"/>
      <c r="NRE281" s="62"/>
      <c r="NRF281" s="62"/>
      <c r="NRG281" s="62"/>
      <c r="NRH281" s="62"/>
      <c r="NRI281" s="62"/>
      <c r="NRJ281" s="62"/>
      <c r="NRK281" s="62"/>
      <c r="NRL281" s="62"/>
      <c r="NRM281" s="62"/>
      <c r="NRN281" s="62"/>
      <c r="NRO281" s="62"/>
      <c r="NRP281" s="62"/>
      <c r="NRQ281" s="62"/>
      <c r="NRR281" s="62"/>
      <c r="NRS281" s="62"/>
      <c r="NRT281" s="62"/>
      <c r="NRU281" s="62"/>
      <c r="NRV281" s="62"/>
      <c r="NRW281" s="62"/>
      <c r="NRX281" s="62"/>
      <c r="NRY281" s="62"/>
      <c r="NRZ281" s="62"/>
      <c r="NSA281" s="62"/>
      <c r="NSB281" s="62"/>
      <c r="NSC281" s="62"/>
      <c r="NSD281" s="62"/>
      <c r="NSE281" s="62"/>
      <c r="NSF281" s="62"/>
      <c r="NSG281" s="62"/>
      <c r="NSH281" s="62"/>
      <c r="NSI281" s="62"/>
      <c r="NSJ281" s="62"/>
      <c r="NSK281" s="62"/>
      <c r="NSL281" s="62"/>
      <c r="NSM281" s="62"/>
      <c r="NSN281" s="62"/>
      <c r="NSO281" s="62"/>
      <c r="NSP281" s="62"/>
      <c r="NSQ281" s="62"/>
      <c r="NSR281" s="62"/>
      <c r="NSS281" s="62"/>
      <c r="NST281" s="62"/>
      <c r="NSU281" s="62"/>
      <c r="NSV281" s="62"/>
      <c r="NSW281" s="62"/>
      <c r="NSX281" s="62"/>
      <c r="NSY281" s="62"/>
      <c r="NSZ281" s="62"/>
      <c r="NTA281" s="62"/>
      <c r="NTB281" s="62"/>
      <c r="NTC281" s="62"/>
      <c r="NTD281" s="62"/>
      <c r="NTE281" s="62"/>
      <c r="NTF281" s="62"/>
      <c r="NTG281" s="62"/>
      <c r="NTH281" s="62"/>
      <c r="NTI281" s="62"/>
      <c r="NTJ281" s="62"/>
      <c r="NTK281" s="62"/>
      <c r="NTL281" s="62"/>
      <c r="NTM281" s="62"/>
      <c r="NTN281" s="62"/>
      <c r="NTO281" s="62"/>
      <c r="NTP281" s="62"/>
      <c r="NTQ281" s="62"/>
      <c r="NTR281" s="62"/>
      <c r="NTS281" s="62"/>
      <c r="NTT281" s="62"/>
      <c r="NTU281" s="62"/>
      <c r="NTV281" s="62"/>
      <c r="NTW281" s="62"/>
      <c r="NTX281" s="62"/>
      <c r="NTY281" s="62"/>
      <c r="NTZ281" s="62"/>
      <c r="NUA281" s="62"/>
      <c r="NUB281" s="62"/>
      <c r="NUC281" s="62"/>
      <c r="NUD281" s="62"/>
      <c r="NUE281" s="62"/>
      <c r="NUF281" s="62"/>
      <c r="NUG281" s="62"/>
      <c r="NUH281" s="62"/>
      <c r="NUI281" s="62"/>
      <c r="NUJ281" s="62"/>
      <c r="NUK281" s="62"/>
      <c r="NUL281" s="62"/>
      <c r="NUM281" s="62"/>
      <c r="NUN281" s="62"/>
      <c r="NUO281" s="62"/>
      <c r="NUP281" s="62"/>
      <c r="NUQ281" s="62"/>
      <c r="NUR281" s="62"/>
      <c r="NUS281" s="62"/>
      <c r="NUT281" s="62"/>
      <c r="NUU281" s="62"/>
      <c r="NUV281" s="62"/>
      <c r="NUW281" s="62"/>
      <c r="NUX281" s="62"/>
      <c r="NUY281" s="62"/>
      <c r="NUZ281" s="62"/>
      <c r="NVA281" s="62"/>
      <c r="NVB281" s="62"/>
      <c r="NVC281" s="62"/>
      <c r="NVD281" s="62"/>
      <c r="NVE281" s="62"/>
      <c r="NVF281" s="62"/>
      <c r="NVG281" s="62"/>
      <c r="NVH281" s="62"/>
      <c r="NVI281" s="62"/>
      <c r="NVJ281" s="62"/>
      <c r="NVK281" s="62"/>
      <c r="NVL281" s="62"/>
      <c r="NVM281" s="62"/>
      <c r="NVN281" s="62"/>
      <c r="NVO281" s="62"/>
      <c r="NVP281" s="62"/>
      <c r="NVQ281" s="62"/>
      <c r="NVR281" s="62"/>
      <c r="NVS281" s="62"/>
      <c r="NVT281" s="62"/>
      <c r="NVU281" s="62"/>
      <c r="NVV281" s="62"/>
      <c r="NVW281" s="62"/>
      <c r="NVX281" s="62"/>
      <c r="NVY281" s="62"/>
      <c r="NVZ281" s="62"/>
      <c r="NWA281" s="62"/>
      <c r="NWB281" s="62"/>
      <c r="NWC281" s="62"/>
      <c r="NWD281" s="62"/>
      <c r="NWE281" s="62"/>
      <c r="NWF281" s="62"/>
      <c r="NWG281" s="62"/>
      <c r="NWH281" s="62"/>
      <c r="NWI281" s="62"/>
      <c r="NWJ281" s="62"/>
      <c r="NWK281" s="62"/>
      <c r="NWL281" s="62"/>
      <c r="NWM281" s="62"/>
      <c r="NWN281" s="62"/>
      <c r="NWO281" s="62"/>
      <c r="NWP281" s="62"/>
      <c r="NWQ281" s="62"/>
      <c r="NWR281" s="62"/>
      <c r="NWS281" s="62"/>
      <c r="NWT281" s="62"/>
      <c r="NWU281" s="62"/>
      <c r="NWV281" s="62"/>
      <c r="NWW281" s="62"/>
      <c r="NWX281" s="62"/>
      <c r="NWY281" s="62"/>
      <c r="NWZ281" s="62"/>
      <c r="NXA281" s="62"/>
      <c r="NXB281" s="62"/>
      <c r="NXC281" s="62"/>
      <c r="NXD281" s="62"/>
      <c r="NXE281" s="62"/>
      <c r="NXF281" s="62"/>
      <c r="NXG281" s="62"/>
      <c r="NXH281" s="62"/>
      <c r="NXI281" s="62"/>
      <c r="NXJ281" s="62"/>
      <c r="NXK281" s="62"/>
      <c r="NXL281" s="62"/>
      <c r="NXM281" s="62"/>
      <c r="NXN281" s="62"/>
      <c r="NXO281" s="62"/>
      <c r="NXP281" s="62"/>
      <c r="NXQ281" s="62"/>
      <c r="NXR281" s="62"/>
      <c r="NXS281" s="62"/>
      <c r="NXT281" s="62"/>
      <c r="NXU281" s="62"/>
      <c r="NXV281" s="62"/>
      <c r="NXW281" s="62"/>
      <c r="NXX281" s="62"/>
      <c r="NXY281" s="62"/>
      <c r="NXZ281" s="62"/>
      <c r="NYA281" s="62"/>
      <c r="NYB281" s="62"/>
      <c r="NYC281" s="62"/>
      <c r="NYD281" s="62"/>
      <c r="NYE281" s="62"/>
      <c r="NYF281" s="62"/>
      <c r="NYG281" s="62"/>
      <c r="NYH281" s="62"/>
      <c r="NYI281" s="62"/>
      <c r="NYJ281" s="62"/>
      <c r="NYK281" s="62"/>
      <c r="NYL281" s="62"/>
      <c r="NYM281" s="62"/>
      <c r="NYN281" s="62"/>
      <c r="NYO281" s="62"/>
      <c r="NYP281" s="62"/>
      <c r="NYQ281" s="62"/>
      <c r="NYR281" s="62"/>
      <c r="NYS281" s="62"/>
      <c r="NYT281" s="62"/>
      <c r="NYU281" s="62"/>
      <c r="NYV281" s="62"/>
      <c r="NYW281" s="62"/>
      <c r="NYX281" s="62"/>
      <c r="NYY281" s="62"/>
      <c r="NYZ281" s="62"/>
      <c r="NZA281" s="62"/>
      <c r="NZB281" s="62"/>
      <c r="NZC281" s="62"/>
      <c r="NZD281" s="62"/>
      <c r="NZE281" s="62"/>
      <c r="NZF281" s="62"/>
      <c r="NZG281" s="62"/>
      <c r="NZH281" s="62"/>
      <c r="NZI281" s="62"/>
      <c r="NZJ281" s="62"/>
      <c r="NZK281" s="62"/>
      <c r="NZL281" s="62"/>
      <c r="NZM281" s="62"/>
      <c r="NZN281" s="62"/>
      <c r="NZO281" s="62"/>
      <c r="NZP281" s="62"/>
      <c r="NZQ281" s="62"/>
      <c r="NZR281" s="62"/>
      <c r="NZS281" s="62"/>
      <c r="NZT281" s="62"/>
      <c r="NZU281" s="62"/>
      <c r="NZV281" s="62"/>
      <c r="NZW281" s="62"/>
      <c r="NZX281" s="62"/>
      <c r="NZY281" s="62"/>
      <c r="NZZ281" s="62"/>
      <c r="OAA281" s="62"/>
      <c r="OAB281" s="62"/>
      <c r="OAC281" s="62"/>
      <c r="OAD281" s="62"/>
      <c r="OAE281" s="62"/>
      <c r="OAF281" s="62"/>
      <c r="OAG281" s="62"/>
      <c r="OAH281" s="62"/>
      <c r="OAI281" s="62"/>
      <c r="OAJ281" s="62"/>
      <c r="OAK281" s="62"/>
      <c r="OAL281" s="62"/>
      <c r="OAM281" s="62"/>
      <c r="OAN281" s="62"/>
      <c r="OAO281" s="62"/>
      <c r="OAP281" s="62"/>
      <c r="OAQ281" s="62"/>
      <c r="OAR281" s="62"/>
      <c r="OAS281" s="62"/>
      <c r="OAT281" s="62"/>
      <c r="OAU281" s="62"/>
      <c r="OAV281" s="62"/>
      <c r="OAW281" s="62"/>
      <c r="OAX281" s="62"/>
      <c r="OAY281" s="62"/>
      <c r="OAZ281" s="62"/>
      <c r="OBA281" s="62"/>
      <c r="OBB281" s="62"/>
      <c r="OBC281" s="62"/>
      <c r="OBD281" s="62"/>
      <c r="OBE281" s="62"/>
      <c r="OBF281" s="62"/>
      <c r="OBG281" s="62"/>
      <c r="OBH281" s="62"/>
      <c r="OBI281" s="62"/>
      <c r="OBJ281" s="62"/>
      <c r="OBK281" s="62"/>
      <c r="OBL281" s="62"/>
      <c r="OBM281" s="62"/>
      <c r="OBN281" s="62"/>
      <c r="OBO281" s="62"/>
      <c r="OBP281" s="62"/>
      <c r="OBQ281" s="62"/>
      <c r="OBR281" s="62"/>
      <c r="OBS281" s="62"/>
      <c r="OBT281" s="62"/>
      <c r="OBU281" s="62"/>
      <c r="OBV281" s="62"/>
      <c r="OBW281" s="62"/>
      <c r="OBX281" s="62"/>
      <c r="OBY281" s="62"/>
      <c r="OBZ281" s="62"/>
      <c r="OCA281" s="62"/>
      <c r="OCB281" s="62"/>
      <c r="OCC281" s="62"/>
      <c r="OCD281" s="62"/>
      <c r="OCE281" s="62"/>
      <c r="OCF281" s="62"/>
      <c r="OCG281" s="62"/>
      <c r="OCH281" s="62"/>
      <c r="OCI281" s="62"/>
      <c r="OCJ281" s="62"/>
      <c r="OCK281" s="62"/>
      <c r="OCL281" s="62"/>
      <c r="OCM281" s="62"/>
      <c r="OCN281" s="62"/>
      <c r="OCO281" s="62"/>
      <c r="OCP281" s="62"/>
      <c r="OCQ281" s="62"/>
      <c r="OCR281" s="62"/>
      <c r="OCS281" s="62"/>
      <c r="OCT281" s="62"/>
      <c r="OCU281" s="62"/>
      <c r="OCV281" s="62"/>
      <c r="OCW281" s="62"/>
      <c r="OCX281" s="62"/>
      <c r="OCY281" s="62"/>
      <c r="OCZ281" s="62"/>
      <c r="ODA281" s="62"/>
      <c r="ODB281" s="62"/>
      <c r="ODC281" s="62"/>
      <c r="ODD281" s="62"/>
      <c r="ODE281" s="62"/>
      <c r="ODF281" s="62"/>
      <c r="ODG281" s="62"/>
      <c r="ODH281" s="62"/>
      <c r="ODI281" s="62"/>
      <c r="ODJ281" s="62"/>
      <c r="ODK281" s="62"/>
      <c r="ODL281" s="62"/>
      <c r="ODM281" s="62"/>
      <c r="ODN281" s="62"/>
      <c r="ODO281" s="62"/>
      <c r="ODP281" s="62"/>
      <c r="ODQ281" s="62"/>
      <c r="ODR281" s="62"/>
      <c r="ODS281" s="62"/>
      <c r="ODT281" s="62"/>
      <c r="ODU281" s="62"/>
      <c r="ODV281" s="62"/>
      <c r="ODW281" s="62"/>
      <c r="ODX281" s="62"/>
      <c r="ODY281" s="62"/>
      <c r="ODZ281" s="62"/>
      <c r="OEA281" s="62"/>
      <c r="OEB281" s="62"/>
      <c r="OEC281" s="62"/>
      <c r="OED281" s="62"/>
      <c r="OEE281" s="62"/>
      <c r="OEF281" s="62"/>
      <c r="OEG281" s="62"/>
      <c r="OEH281" s="62"/>
      <c r="OEI281" s="62"/>
      <c r="OEJ281" s="62"/>
      <c r="OEK281" s="62"/>
      <c r="OEL281" s="62"/>
      <c r="OEM281" s="62"/>
      <c r="OEN281" s="62"/>
      <c r="OEO281" s="62"/>
      <c r="OEP281" s="62"/>
      <c r="OEQ281" s="62"/>
      <c r="OER281" s="62"/>
      <c r="OES281" s="62"/>
      <c r="OET281" s="62"/>
      <c r="OEU281" s="62"/>
      <c r="OEV281" s="62"/>
      <c r="OEW281" s="62"/>
      <c r="OEX281" s="62"/>
      <c r="OEY281" s="62"/>
      <c r="OEZ281" s="62"/>
      <c r="OFA281" s="62"/>
      <c r="OFB281" s="62"/>
      <c r="OFC281" s="62"/>
      <c r="OFD281" s="62"/>
      <c r="OFE281" s="62"/>
      <c r="OFF281" s="62"/>
      <c r="OFG281" s="62"/>
      <c r="OFH281" s="62"/>
      <c r="OFI281" s="62"/>
      <c r="OFJ281" s="62"/>
      <c r="OFK281" s="62"/>
      <c r="OFL281" s="62"/>
      <c r="OFM281" s="62"/>
      <c r="OFN281" s="62"/>
      <c r="OFO281" s="62"/>
      <c r="OFP281" s="62"/>
      <c r="OFQ281" s="62"/>
      <c r="OFR281" s="62"/>
      <c r="OFS281" s="62"/>
      <c r="OFT281" s="62"/>
      <c r="OFU281" s="62"/>
      <c r="OFV281" s="62"/>
      <c r="OFW281" s="62"/>
      <c r="OFX281" s="62"/>
      <c r="OFY281" s="62"/>
      <c r="OFZ281" s="62"/>
      <c r="OGA281" s="62"/>
      <c r="OGB281" s="62"/>
      <c r="OGC281" s="62"/>
      <c r="OGD281" s="62"/>
      <c r="OGE281" s="62"/>
      <c r="OGF281" s="62"/>
      <c r="OGG281" s="62"/>
      <c r="OGH281" s="62"/>
      <c r="OGI281" s="62"/>
      <c r="OGJ281" s="62"/>
      <c r="OGK281" s="62"/>
      <c r="OGL281" s="62"/>
      <c r="OGM281" s="62"/>
      <c r="OGN281" s="62"/>
      <c r="OGO281" s="62"/>
      <c r="OGP281" s="62"/>
      <c r="OGQ281" s="62"/>
      <c r="OGR281" s="62"/>
      <c r="OGS281" s="62"/>
      <c r="OGT281" s="62"/>
      <c r="OGU281" s="62"/>
      <c r="OGV281" s="62"/>
      <c r="OGW281" s="62"/>
      <c r="OGX281" s="62"/>
      <c r="OGY281" s="62"/>
      <c r="OGZ281" s="62"/>
      <c r="OHA281" s="62"/>
      <c r="OHB281" s="62"/>
      <c r="OHC281" s="62"/>
      <c r="OHD281" s="62"/>
      <c r="OHE281" s="62"/>
      <c r="OHF281" s="62"/>
      <c r="OHG281" s="62"/>
      <c r="OHH281" s="62"/>
      <c r="OHI281" s="62"/>
      <c r="OHJ281" s="62"/>
      <c r="OHK281" s="62"/>
      <c r="OHL281" s="62"/>
      <c r="OHM281" s="62"/>
      <c r="OHN281" s="62"/>
      <c r="OHO281" s="62"/>
      <c r="OHP281" s="62"/>
      <c r="OHQ281" s="62"/>
      <c r="OHR281" s="62"/>
      <c r="OHS281" s="62"/>
      <c r="OHT281" s="62"/>
      <c r="OHU281" s="62"/>
      <c r="OHV281" s="62"/>
      <c r="OHW281" s="62"/>
      <c r="OHX281" s="62"/>
      <c r="OHY281" s="62"/>
      <c r="OHZ281" s="62"/>
      <c r="OIA281" s="62"/>
      <c r="OIB281" s="62"/>
      <c r="OIC281" s="62"/>
      <c r="OID281" s="62"/>
      <c r="OIE281" s="62"/>
      <c r="OIF281" s="62"/>
      <c r="OIG281" s="62"/>
      <c r="OIH281" s="62"/>
      <c r="OII281" s="62"/>
      <c r="OIJ281" s="62"/>
      <c r="OIK281" s="62"/>
      <c r="OIL281" s="62"/>
      <c r="OIM281" s="62"/>
      <c r="OIN281" s="62"/>
      <c r="OIO281" s="62"/>
      <c r="OIP281" s="62"/>
      <c r="OIQ281" s="62"/>
      <c r="OIR281" s="62"/>
      <c r="OIS281" s="62"/>
      <c r="OIT281" s="62"/>
      <c r="OIU281" s="62"/>
      <c r="OIV281" s="62"/>
      <c r="OIW281" s="62"/>
      <c r="OIX281" s="62"/>
      <c r="OIY281" s="62"/>
      <c r="OIZ281" s="62"/>
      <c r="OJA281" s="62"/>
      <c r="OJB281" s="62"/>
      <c r="OJC281" s="62"/>
      <c r="OJD281" s="62"/>
      <c r="OJE281" s="62"/>
      <c r="OJF281" s="62"/>
      <c r="OJG281" s="62"/>
      <c r="OJH281" s="62"/>
      <c r="OJI281" s="62"/>
      <c r="OJJ281" s="62"/>
      <c r="OJK281" s="62"/>
      <c r="OJL281" s="62"/>
      <c r="OJM281" s="62"/>
      <c r="OJN281" s="62"/>
      <c r="OJO281" s="62"/>
      <c r="OJP281" s="62"/>
      <c r="OJQ281" s="62"/>
      <c r="OJR281" s="62"/>
      <c r="OJS281" s="62"/>
      <c r="OJT281" s="62"/>
      <c r="OJU281" s="62"/>
      <c r="OJV281" s="62"/>
      <c r="OJW281" s="62"/>
      <c r="OJX281" s="62"/>
      <c r="OJY281" s="62"/>
      <c r="OJZ281" s="62"/>
      <c r="OKA281" s="62"/>
      <c r="OKB281" s="62"/>
      <c r="OKC281" s="62"/>
      <c r="OKD281" s="62"/>
      <c r="OKE281" s="62"/>
      <c r="OKF281" s="62"/>
      <c r="OKG281" s="62"/>
      <c r="OKH281" s="62"/>
      <c r="OKI281" s="62"/>
      <c r="OKJ281" s="62"/>
      <c r="OKK281" s="62"/>
      <c r="OKL281" s="62"/>
      <c r="OKM281" s="62"/>
      <c r="OKN281" s="62"/>
      <c r="OKO281" s="62"/>
      <c r="OKP281" s="62"/>
      <c r="OKQ281" s="62"/>
      <c r="OKR281" s="62"/>
      <c r="OKS281" s="62"/>
      <c r="OKT281" s="62"/>
      <c r="OKU281" s="62"/>
      <c r="OKV281" s="62"/>
      <c r="OKW281" s="62"/>
      <c r="OKX281" s="62"/>
      <c r="OKY281" s="62"/>
      <c r="OKZ281" s="62"/>
      <c r="OLA281" s="62"/>
      <c r="OLB281" s="62"/>
      <c r="OLC281" s="62"/>
      <c r="OLD281" s="62"/>
      <c r="OLE281" s="62"/>
      <c r="OLF281" s="62"/>
      <c r="OLG281" s="62"/>
      <c r="OLH281" s="62"/>
      <c r="OLI281" s="62"/>
      <c r="OLJ281" s="62"/>
      <c r="OLK281" s="62"/>
      <c r="OLL281" s="62"/>
      <c r="OLM281" s="62"/>
      <c r="OLN281" s="62"/>
      <c r="OLO281" s="62"/>
      <c r="OLP281" s="62"/>
      <c r="OLQ281" s="62"/>
      <c r="OLR281" s="62"/>
      <c r="OLS281" s="62"/>
      <c r="OLT281" s="62"/>
      <c r="OLU281" s="62"/>
      <c r="OLV281" s="62"/>
      <c r="OLW281" s="62"/>
      <c r="OLX281" s="62"/>
      <c r="OLY281" s="62"/>
      <c r="OLZ281" s="62"/>
      <c r="OMA281" s="62"/>
      <c r="OMB281" s="62"/>
      <c r="OMC281" s="62"/>
      <c r="OMD281" s="62"/>
      <c r="OME281" s="62"/>
      <c r="OMF281" s="62"/>
      <c r="OMG281" s="62"/>
      <c r="OMH281" s="62"/>
      <c r="OMI281" s="62"/>
      <c r="OMJ281" s="62"/>
      <c r="OMK281" s="62"/>
      <c r="OML281" s="62"/>
      <c r="OMM281" s="62"/>
      <c r="OMN281" s="62"/>
      <c r="OMO281" s="62"/>
      <c r="OMP281" s="62"/>
      <c r="OMQ281" s="62"/>
      <c r="OMR281" s="62"/>
      <c r="OMS281" s="62"/>
      <c r="OMT281" s="62"/>
      <c r="OMU281" s="62"/>
      <c r="OMV281" s="62"/>
      <c r="OMW281" s="62"/>
      <c r="OMX281" s="62"/>
      <c r="OMY281" s="62"/>
      <c r="OMZ281" s="62"/>
      <c r="ONA281" s="62"/>
      <c r="ONB281" s="62"/>
      <c r="ONC281" s="62"/>
      <c r="OND281" s="62"/>
      <c r="ONE281" s="62"/>
      <c r="ONF281" s="62"/>
      <c r="ONG281" s="62"/>
      <c r="ONH281" s="62"/>
      <c r="ONI281" s="62"/>
      <c r="ONJ281" s="62"/>
      <c r="ONK281" s="62"/>
      <c r="ONL281" s="62"/>
      <c r="ONM281" s="62"/>
      <c r="ONN281" s="62"/>
      <c r="ONO281" s="62"/>
      <c r="ONP281" s="62"/>
      <c r="ONQ281" s="62"/>
      <c r="ONR281" s="62"/>
      <c r="ONS281" s="62"/>
      <c r="ONT281" s="62"/>
      <c r="ONU281" s="62"/>
      <c r="ONV281" s="62"/>
      <c r="ONW281" s="62"/>
      <c r="ONX281" s="62"/>
      <c r="ONY281" s="62"/>
      <c r="ONZ281" s="62"/>
      <c r="OOA281" s="62"/>
      <c r="OOB281" s="62"/>
      <c r="OOC281" s="62"/>
      <c r="OOD281" s="62"/>
      <c r="OOE281" s="62"/>
      <c r="OOF281" s="62"/>
      <c r="OOG281" s="62"/>
      <c r="OOH281" s="62"/>
      <c r="OOI281" s="62"/>
      <c r="OOJ281" s="62"/>
      <c r="OOK281" s="62"/>
      <c r="OOL281" s="62"/>
      <c r="OOM281" s="62"/>
      <c r="OON281" s="62"/>
      <c r="OOO281" s="62"/>
      <c r="OOP281" s="62"/>
      <c r="OOQ281" s="62"/>
      <c r="OOR281" s="62"/>
      <c r="OOS281" s="62"/>
      <c r="OOT281" s="62"/>
      <c r="OOU281" s="62"/>
      <c r="OOV281" s="62"/>
      <c r="OOW281" s="62"/>
      <c r="OOX281" s="62"/>
      <c r="OOY281" s="62"/>
      <c r="OOZ281" s="62"/>
      <c r="OPA281" s="62"/>
      <c r="OPB281" s="62"/>
      <c r="OPC281" s="62"/>
      <c r="OPD281" s="62"/>
      <c r="OPE281" s="62"/>
      <c r="OPF281" s="62"/>
      <c r="OPG281" s="62"/>
      <c r="OPH281" s="62"/>
      <c r="OPI281" s="62"/>
      <c r="OPJ281" s="62"/>
      <c r="OPK281" s="62"/>
      <c r="OPL281" s="62"/>
      <c r="OPM281" s="62"/>
      <c r="OPN281" s="62"/>
      <c r="OPO281" s="62"/>
      <c r="OPP281" s="62"/>
      <c r="OPQ281" s="62"/>
      <c r="OPR281" s="62"/>
      <c r="OPS281" s="62"/>
      <c r="OPT281" s="62"/>
      <c r="OPU281" s="62"/>
      <c r="OPV281" s="62"/>
      <c r="OPW281" s="62"/>
      <c r="OPX281" s="62"/>
      <c r="OPY281" s="62"/>
      <c r="OPZ281" s="62"/>
      <c r="OQA281" s="62"/>
      <c r="OQB281" s="62"/>
      <c r="OQC281" s="62"/>
      <c r="OQD281" s="62"/>
      <c r="OQE281" s="62"/>
      <c r="OQF281" s="62"/>
      <c r="OQG281" s="62"/>
      <c r="OQH281" s="62"/>
      <c r="OQI281" s="62"/>
      <c r="OQJ281" s="62"/>
      <c r="OQK281" s="62"/>
      <c r="OQL281" s="62"/>
      <c r="OQM281" s="62"/>
      <c r="OQN281" s="62"/>
      <c r="OQO281" s="62"/>
      <c r="OQP281" s="62"/>
      <c r="OQQ281" s="62"/>
      <c r="OQR281" s="62"/>
      <c r="OQS281" s="62"/>
      <c r="OQT281" s="62"/>
      <c r="OQU281" s="62"/>
      <c r="OQV281" s="62"/>
      <c r="OQW281" s="62"/>
      <c r="OQX281" s="62"/>
      <c r="OQY281" s="62"/>
      <c r="OQZ281" s="62"/>
      <c r="ORA281" s="62"/>
      <c r="ORB281" s="62"/>
      <c r="ORC281" s="62"/>
      <c r="ORD281" s="62"/>
      <c r="ORE281" s="62"/>
      <c r="ORF281" s="62"/>
      <c r="ORG281" s="62"/>
      <c r="ORH281" s="62"/>
      <c r="ORI281" s="62"/>
      <c r="ORJ281" s="62"/>
      <c r="ORK281" s="62"/>
      <c r="ORL281" s="62"/>
      <c r="ORM281" s="62"/>
      <c r="ORN281" s="62"/>
      <c r="ORO281" s="62"/>
      <c r="ORP281" s="62"/>
      <c r="ORQ281" s="62"/>
      <c r="ORR281" s="62"/>
      <c r="ORS281" s="62"/>
      <c r="ORT281" s="62"/>
      <c r="ORU281" s="62"/>
      <c r="ORV281" s="62"/>
      <c r="ORW281" s="62"/>
      <c r="ORX281" s="62"/>
      <c r="ORY281" s="62"/>
      <c r="ORZ281" s="62"/>
      <c r="OSA281" s="62"/>
      <c r="OSB281" s="62"/>
      <c r="OSC281" s="62"/>
      <c r="OSD281" s="62"/>
      <c r="OSE281" s="62"/>
      <c r="OSF281" s="62"/>
      <c r="OSG281" s="62"/>
      <c r="OSH281" s="62"/>
      <c r="OSI281" s="62"/>
      <c r="OSJ281" s="62"/>
      <c r="OSK281" s="62"/>
      <c r="OSL281" s="62"/>
      <c r="OSM281" s="62"/>
      <c r="OSN281" s="62"/>
      <c r="OSO281" s="62"/>
      <c r="OSP281" s="62"/>
      <c r="OSQ281" s="62"/>
      <c r="OSR281" s="62"/>
      <c r="OSS281" s="62"/>
      <c r="OST281" s="62"/>
      <c r="OSU281" s="62"/>
      <c r="OSV281" s="62"/>
      <c r="OSW281" s="62"/>
      <c r="OSX281" s="62"/>
      <c r="OSY281" s="62"/>
      <c r="OSZ281" s="62"/>
      <c r="OTA281" s="62"/>
      <c r="OTB281" s="62"/>
      <c r="OTC281" s="62"/>
      <c r="OTD281" s="62"/>
      <c r="OTE281" s="62"/>
      <c r="OTF281" s="62"/>
      <c r="OTG281" s="62"/>
      <c r="OTH281" s="62"/>
      <c r="OTI281" s="62"/>
      <c r="OTJ281" s="62"/>
      <c r="OTK281" s="62"/>
      <c r="OTL281" s="62"/>
      <c r="OTM281" s="62"/>
      <c r="OTN281" s="62"/>
      <c r="OTO281" s="62"/>
      <c r="OTP281" s="62"/>
      <c r="OTQ281" s="62"/>
      <c r="OTR281" s="62"/>
      <c r="OTS281" s="62"/>
      <c r="OTT281" s="62"/>
      <c r="OTU281" s="62"/>
      <c r="OTV281" s="62"/>
      <c r="OTW281" s="62"/>
      <c r="OTX281" s="62"/>
      <c r="OTY281" s="62"/>
      <c r="OTZ281" s="62"/>
      <c r="OUA281" s="62"/>
      <c r="OUB281" s="62"/>
      <c r="OUC281" s="62"/>
      <c r="OUD281" s="62"/>
      <c r="OUE281" s="62"/>
      <c r="OUF281" s="62"/>
      <c r="OUG281" s="62"/>
      <c r="OUH281" s="62"/>
      <c r="OUI281" s="62"/>
      <c r="OUJ281" s="62"/>
      <c r="OUK281" s="62"/>
      <c r="OUL281" s="62"/>
      <c r="OUM281" s="62"/>
      <c r="OUN281" s="62"/>
      <c r="OUO281" s="62"/>
      <c r="OUP281" s="62"/>
      <c r="OUQ281" s="62"/>
      <c r="OUR281" s="62"/>
      <c r="OUS281" s="62"/>
      <c r="OUT281" s="62"/>
      <c r="OUU281" s="62"/>
      <c r="OUV281" s="62"/>
      <c r="OUW281" s="62"/>
      <c r="OUX281" s="62"/>
      <c r="OUY281" s="62"/>
      <c r="OUZ281" s="62"/>
      <c r="OVA281" s="62"/>
      <c r="OVB281" s="62"/>
      <c r="OVC281" s="62"/>
      <c r="OVD281" s="62"/>
      <c r="OVE281" s="62"/>
      <c r="OVF281" s="62"/>
      <c r="OVG281" s="62"/>
      <c r="OVH281" s="62"/>
      <c r="OVI281" s="62"/>
      <c r="OVJ281" s="62"/>
      <c r="OVK281" s="62"/>
      <c r="OVL281" s="62"/>
      <c r="OVM281" s="62"/>
      <c r="OVN281" s="62"/>
      <c r="OVO281" s="62"/>
      <c r="OVP281" s="62"/>
      <c r="OVQ281" s="62"/>
      <c r="OVR281" s="62"/>
      <c r="OVS281" s="62"/>
      <c r="OVT281" s="62"/>
      <c r="OVU281" s="62"/>
      <c r="OVV281" s="62"/>
      <c r="OVW281" s="62"/>
      <c r="OVX281" s="62"/>
      <c r="OVY281" s="62"/>
      <c r="OVZ281" s="62"/>
      <c r="OWA281" s="62"/>
      <c r="OWB281" s="62"/>
      <c r="OWC281" s="62"/>
      <c r="OWD281" s="62"/>
      <c r="OWE281" s="62"/>
      <c r="OWF281" s="62"/>
      <c r="OWG281" s="62"/>
      <c r="OWH281" s="62"/>
      <c r="OWI281" s="62"/>
      <c r="OWJ281" s="62"/>
      <c r="OWK281" s="62"/>
      <c r="OWL281" s="62"/>
      <c r="OWM281" s="62"/>
      <c r="OWN281" s="62"/>
      <c r="OWO281" s="62"/>
      <c r="OWP281" s="62"/>
      <c r="OWQ281" s="62"/>
      <c r="OWR281" s="62"/>
      <c r="OWS281" s="62"/>
      <c r="OWT281" s="62"/>
      <c r="OWU281" s="62"/>
      <c r="OWV281" s="62"/>
      <c r="OWW281" s="62"/>
      <c r="OWX281" s="62"/>
      <c r="OWY281" s="62"/>
      <c r="OWZ281" s="62"/>
      <c r="OXA281" s="62"/>
      <c r="OXB281" s="62"/>
      <c r="OXC281" s="62"/>
      <c r="OXD281" s="62"/>
      <c r="OXE281" s="62"/>
      <c r="OXF281" s="62"/>
      <c r="OXG281" s="62"/>
      <c r="OXH281" s="62"/>
      <c r="OXI281" s="62"/>
      <c r="OXJ281" s="62"/>
      <c r="OXK281" s="62"/>
      <c r="OXL281" s="62"/>
      <c r="OXM281" s="62"/>
      <c r="OXN281" s="62"/>
      <c r="OXO281" s="62"/>
      <c r="OXP281" s="62"/>
      <c r="OXQ281" s="62"/>
      <c r="OXR281" s="62"/>
      <c r="OXS281" s="62"/>
      <c r="OXT281" s="62"/>
      <c r="OXU281" s="62"/>
      <c r="OXV281" s="62"/>
      <c r="OXW281" s="62"/>
      <c r="OXX281" s="62"/>
      <c r="OXY281" s="62"/>
      <c r="OXZ281" s="62"/>
      <c r="OYA281" s="62"/>
      <c r="OYB281" s="62"/>
      <c r="OYC281" s="62"/>
      <c r="OYD281" s="62"/>
      <c r="OYE281" s="62"/>
      <c r="OYF281" s="62"/>
      <c r="OYG281" s="62"/>
      <c r="OYH281" s="62"/>
      <c r="OYI281" s="62"/>
      <c r="OYJ281" s="62"/>
      <c r="OYK281" s="62"/>
      <c r="OYL281" s="62"/>
      <c r="OYM281" s="62"/>
      <c r="OYN281" s="62"/>
      <c r="OYO281" s="62"/>
      <c r="OYP281" s="62"/>
      <c r="OYQ281" s="62"/>
      <c r="OYR281" s="62"/>
      <c r="OYS281" s="62"/>
      <c r="OYT281" s="62"/>
      <c r="OYU281" s="62"/>
      <c r="OYV281" s="62"/>
      <c r="OYW281" s="62"/>
      <c r="OYX281" s="62"/>
      <c r="OYY281" s="62"/>
      <c r="OYZ281" s="62"/>
      <c r="OZA281" s="62"/>
      <c r="OZB281" s="62"/>
      <c r="OZC281" s="62"/>
      <c r="OZD281" s="62"/>
      <c r="OZE281" s="62"/>
      <c r="OZF281" s="62"/>
      <c r="OZG281" s="62"/>
      <c r="OZH281" s="62"/>
      <c r="OZI281" s="62"/>
      <c r="OZJ281" s="62"/>
      <c r="OZK281" s="62"/>
      <c r="OZL281" s="62"/>
      <c r="OZM281" s="62"/>
      <c r="OZN281" s="62"/>
      <c r="OZO281" s="62"/>
      <c r="OZP281" s="62"/>
      <c r="OZQ281" s="62"/>
      <c r="OZR281" s="62"/>
      <c r="OZS281" s="62"/>
      <c r="OZT281" s="62"/>
      <c r="OZU281" s="62"/>
      <c r="OZV281" s="62"/>
      <c r="OZW281" s="62"/>
      <c r="OZX281" s="62"/>
      <c r="OZY281" s="62"/>
      <c r="OZZ281" s="62"/>
      <c r="PAA281" s="62"/>
      <c r="PAB281" s="62"/>
      <c r="PAC281" s="62"/>
      <c r="PAD281" s="62"/>
      <c r="PAE281" s="62"/>
      <c r="PAF281" s="62"/>
      <c r="PAG281" s="62"/>
      <c r="PAH281" s="62"/>
      <c r="PAI281" s="62"/>
      <c r="PAJ281" s="62"/>
      <c r="PAK281" s="62"/>
      <c r="PAL281" s="62"/>
      <c r="PAM281" s="62"/>
      <c r="PAN281" s="62"/>
      <c r="PAO281" s="62"/>
      <c r="PAP281" s="62"/>
      <c r="PAQ281" s="62"/>
      <c r="PAR281" s="62"/>
      <c r="PAS281" s="62"/>
      <c r="PAT281" s="62"/>
      <c r="PAU281" s="62"/>
      <c r="PAV281" s="62"/>
      <c r="PAW281" s="62"/>
      <c r="PAX281" s="62"/>
      <c r="PAY281" s="62"/>
      <c r="PAZ281" s="62"/>
      <c r="PBA281" s="62"/>
      <c r="PBB281" s="62"/>
      <c r="PBC281" s="62"/>
      <c r="PBD281" s="62"/>
      <c r="PBE281" s="62"/>
      <c r="PBF281" s="62"/>
      <c r="PBG281" s="62"/>
      <c r="PBH281" s="62"/>
      <c r="PBI281" s="62"/>
      <c r="PBJ281" s="62"/>
      <c r="PBK281" s="62"/>
      <c r="PBL281" s="62"/>
      <c r="PBM281" s="62"/>
      <c r="PBN281" s="62"/>
      <c r="PBO281" s="62"/>
      <c r="PBP281" s="62"/>
      <c r="PBQ281" s="62"/>
      <c r="PBR281" s="62"/>
      <c r="PBS281" s="62"/>
      <c r="PBT281" s="62"/>
      <c r="PBU281" s="62"/>
      <c r="PBV281" s="62"/>
      <c r="PBW281" s="62"/>
      <c r="PBX281" s="62"/>
      <c r="PBY281" s="62"/>
      <c r="PBZ281" s="62"/>
      <c r="PCA281" s="62"/>
      <c r="PCB281" s="62"/>
      <c r="PCC281" s="62"/>
      <c r="PCD281" s="62"/>
      <c r="PCE281" s="62"/>
      <c r="PCF281" s="62"/>
      <c r="PCG281" s="62"/>
      <c r="PCH281" s="62"/>
      <c r="PCI281" s="62"/>
      <c r="PCJ281" s="62"/>
      <c r="PCK281" s="62"/>
      <c r="PCL281" s="62"/>
      <c r="PCM281" s="62"/>
      <c r="PCN281" s="62"/>
      <c r="PCO281" s="62"/>
      <c r="PCP281" s="62"/>
      <c r="PCQ281" s="62"/>
      <c r="PCR281" s="62"/>
      <c r="PCS281" s="62"/>
      <c r="PCT281" s="62"/>
      <c r="PCU281" s="62"/>
      <c r="PCV281" s="62"/>
      <c r="PCW281" s="62"/>
      <c r="PCX281" s="62"/>
      <c r="PCY281" s="62"/>
      <c r="PCZ281" s="62"/>
      <c r="PDA281" s="62"/>
      <c r="PDB281" s="62"/>
      <c r="PDC281" s="62"/>
      <c r="PDD281" s="62"/>
      <c r="PDE281" s="62"/>
      <c r="PDF281" s="62"/>
      <c r="PDG281" s="62"/>
      <c r="PDH281" s="62"/>
      <c r="PDI281" s="62"/>
      <c r="PDJ281" s="62"/>
      <c r="PDK281" s="62"/>
      <c r="PDL281" s="62"/>
      <c r="PDM281" s="62"/>
      <c r="PDN281" s="62"/>
      <c r="PDO281" s="62"/>
      <c r="PDP281" s="62"/>
      <c r="PDQ281" s="62"/>
      <c r="PDR281" s="62"/>
      <c r="PDS281" s="62"/>
      <c r="PDT281" s="62"/>
      <c r="PDU281" s="62"/>
      <c r="PDV281" s="62"/>
      <c r="PDW281" s="62"/>
      <c r="PDX281" s="62"/>
      <c r="PDY281" s="62"/>
      <c r="PDZ281" s="62"/>
      <c r="PEA281" s="62"/>
      <c r="PEB281" s="62"/>
      <c r="PEC281" s="62"/>
      <c r="PED281" s="62"/>
      <c r="PEE281" s="62"/>
      <c r="PEF281" s="62"/>
      <c r="PEG281" s="62"/>
      <c r="PEH281" s="62"/>
      <c r="PEI281" s="62"/>
      <c r="PEJ281" s="62"/>
      <c r="PEK281" s="62"/>
      <c r="PEL281" s="62"/>
      <c r="PEM281" s="62"/>
      <c r="PEN281" s="62"/>
      <c r="PEO281" s="62"/>
      <c r="PEP281" s="62"/>
      <c r="PEQ281" s="62"/>
      <c r="PER281" s="62"/>
      <c r="PES281" s="62"/>
      <c r="PET281" s="62"/>
      <c r="PEU281" s="62"/>
      <c r="PEV281" s="62"/>
      <c r="PEW281" s="62"/>
      <c r="PEX281" s="62"/>
      <c r="PEY281" s="62"/>
      <c r="PEZ281" s="62"/>
      <c r="PFA281" s="62"/>
      <c r="PFB281" s="62"/>
      <c r="PFC281" s="62"/>
      <c r="PFD281" s="62"/>
      <c r="PFE281" s="62"/>
      <c r="PFF281" s="62"/>
      <c r="PFG281" s="62"/>
      <c r="PFH281" s="62"/>
      <c r="PFI281" s="62"/>
      <c r="PFJ281" s="62"/>
      <c r="PFK281" s="62"/>
      <c r="PFL281" s="62"/>
      <c r="PFM281" s="62"/>
      <c r="PFN281" s="62"/>
      <c r="PFO281" s="62"/>
      <c r="PFP281" s="62"/>
      <c r="PFQ281" s="62"/>
      <c r="PFR281" s="62"/>
      <c r="PFS281" s="62"/>
      <c r="PFT281" s="62"/>
      <c r="PFU281" s="62"/>
      <c r="PFV281" s="62"/>
      <c r="PFW281" s="62"/>
      <c r="PFX281" s="62"/>
      <c r="PFY281" s="62"/>
      <c r="PFZ281" s="62"/>
      <c r="PGA281" s="62"/>
      <c r="PGB281" s="62"/>
      <c r="PGC281" s="62"/>
      <c r="PGD281" s="62"/>
      <c r="PGE281" s="62"/>
      <c r="PGF281" s="62"/>
      <c r="PGG281" s="62"/>
      <c r="PGH281" s="62"/>
      <c r="PGI281" s="62"/>
      <c r="PGJ281" s="62"/>
      <c r="PGK281" s="62"/>
      <c r="PGL281" s="62"/>
      <c r="PGM281" s="62"/>
      <c r="PGN281" s="62"/>
      <c r="PGO281" s="62"/>
      <c r="PGP281" s="62"/>
      <c r="PGQ281" s="62"/>
      <c r="PGR281" s="62"/>
      <c r="PGS281" s="62"/>
      <c r="PGT281" s="62"/>
      <c r="PGU281" s="62"/>
      <c r="PGV281" s="62"/>
      <c r="PGW281" s="62"/>
      <c r="PGX281" s="62"/>
      <c r="PGY281" s="62"/>
      <c r="PGZ281" s="62"/>
      <c r="PHA281" s="62"/>
      <c r="PHB281" s="62"/>
      <c r="PHC281" s="62"/>
      <c r="PHD281" s="62"/>
      <c r="PHE281" s="62"/>
      <c r="PHF281" s="62"/>
      <c r="PHG281" s="62"/>
      <c r="PHH281" s="62"/>
      <c r="PHI281" s="62"/>
      <c r="PHJ281" s="62"/>
      <c r="PHK281" s="62"/>
      <c r="PHL281" s="62"/>
      <c r="PHM281" s="62"/>
      <c r="PHN281" s="62"/>
      <c r="PHO281" s="62"/>
      <c r="PHP281" s="62"/>
      <c r="PHQ281" s="62"/>
      <c r="PHR281" s="62"/>
      <c r="PHS281" s="62"/>
      <c r="PHT281" s="62"/>
      <c r="PHU281" s="62"/>
      <c r="PHV281" s="62"/>
      <c r="PHW281" s="62"/>
      <c r="PHX281" s="62"/>
      <c r="PHY281" s="62"/>
      <c r="PHZ281" s="62"/>
      <c r="PIA281" s="62"/>
      <c r="PIB281" s="62"/>
      <c r="PIC281" s="62"/>
      <c r="PID281" s="62"/>
      <c r="PIE281" s="62"/>
      <c r="PIF281" s="62"/>
      <c r="PIG281" s="62"/>
      <c r="PIH281" s="62"/>
      <c r="PII281" s="62"/>
      <c r="PIJ281" s="62"/>
      <c r="PIK281" s="62"/>
      <c r="PIL281" s="62"/>
      <c r="PIM281" s="62"/>
      <c r="PIN281" s="62"/>
      <c r="PIO281" s="62"/>
      <c r="PIP281" s="62"/>
      <c r="PIQ281" s="62"/>
      <c r="PIR281" s="62"/>
      <c r="PIS281" s="62"/>
      <c r="PIT281" s="62"/>
      <c r="PIU281" s="62"/>
      <c r="PIV281" s="62"/>
      <c r="PIW281" s="62"/>
      <c r="PIX281" s="62"/>
      <c r="PIY281" s="62"/>
      <c r="PIZ281" s="62"/>
      <c r="PJA281" s="62"/>
      <c r="PJB281" s="62"/>
      <c r="PJC281" s="62"/>
      <c r="PJD281" s="62"/>
      <c r="PJE281" s="62"/>
      <c r="PJF281" s="62"/>
      <c r="PJG281" s="62"/>
      <c r="PJH281" s="62"/>
      <c r="PJI281" s="62"/>
      <c r="PJJ281" s="62"/>
      <c r="PJK281" s="62"/>
      <c r="PJL281" s="62"/>
      <c r="PJM281" s="62"/>
      <c r="PJN281" s="62"/>
      <c r="PJO281" s="62"/>
      <c r="PJP281" s="62"/>
      <c r="PJQ281" s="62"/>
      <c r="PJR281" s="62"/>
      <c r="PJS281" s="62"/>
      <c r="PJT281" s="62"/>
      <c r="PJU281" s="62"/>
      <c r="PJV281" s="62"/>
      <c r="PJW281" s="62"/>
      <c r="PJX281" s="62"/>
      <c r="PJY281" s="62"/>
      <c r="PJZ281" s="62"/>
      <c r="PKA281" s="62"/>
      <c r="PKB281" s="62"/>
      <c r="PKC281" s="62"/>
      <c r="PKD281" s="62"/>
      <c r="PKE281" s="62"/>
      <c r="PKF281" s="62"/>
      <c r="PKG281" s="62"/>
      <c r="PKH281" s="62"/>
      <c r="PKI281" s="62"/>
      <c r="PKJ281" s="62"/>
      <c r="PKK281" s="62"/>
      <c r="PKL281" s="62"/>
      <c r="PKM281" s="62"/>
      <c r="PKN281" s="62"/>
      <c r="PKO281" s="62"/>
      <c r="PKP281" s="62"/>
      <c r="PKQ281" s="62"/>
      <c r="PKR281" s="62"/>
      <c r="PKS281" s="62"/>
      <c r="PKT281" s="62"/>
      <c r="PKU281" s="62"/>
      <c r="PKV281" s="62"/>
      <c r="PKW281" s="62"/>
      <c r="PKX281" s="62"/>
      <c r="PKY281" s="62"/>
      <c r="PKZ281" s="62"/>
      <c r="PLA281" s="62"/>
      <c r="PLB281" s="62"/>
      <c r="PLC281" s="62"/>
      <c r="PLD281" s="62"/>
      <c r="PLE281" s="62"/>
      <c r="PLF281" s="62"/>
      <c r="PLG281" s="62"/>
      <c r="PLH281" s="62"/>
      <c r="PLI281" s="62"/>
      <c r="PLJ281" s="62"/>
      <c r="PLK281" s="62"/>
      <c r="PLL281" s="62"/>
      <c r="PLM281" s="62"/>
      <c r="PLN281" s="62"/>
      <c r="PLO281" s="62"/>
      <c r="PLP281" s="62"/>
      <c r="PLQ281" s="62"/>
      <c r="PLR281" s="62"/>
      <c r="PLS281" s="62"/>
      <c r="PLT281" s="62"/>
      <c r="PLU281" s="62"/>
      <c r="PLV281" s="62"/>
      <c r="PLW281" s="62"/>
      <c r="PLX281" s="62"/>
      <c r="PLY281" s="62"/>
      <c r="PLZ281" s="62"/>
      <c r="PMA281" s="62"/>
      <c r="PMB281" s="62"/>
      <c r="PMC281" s="62"/>
      <c r="PMD281" s="62"/>
      <c r="PME281" s="62"/>
      <c r="PMF281" s="62"/>
      <c r="PMG281" s="62"/>
      <c r="PMH281" s="62"/>
      <c r="PMI281" s="62"/>
      <c r="PMJ281" s="62"/>
      <c r="PMK281" s="62"/>
      <c r="PML281" s="62"/>
      <c r="PMM281" s="62"/>
      <c r="PMN281" s="62"/>
      <c r="PMO281" s="62"/>
      <c r="PMP281" s="62"/>
      <c r="PMQ281" s="62"/>
      <c r="PMR281" s="62"/>
      <c r="PMS281" s="62"/>
      <c r="PMT281" s="62"/>
      <c r="PMU281" s="62"/>
      <c r="PMV281" s="62"/>
      <c r="PMW281" s="62"/>
      <c r="PMX281" s="62"/>
      <c r="PMY281" s="62"/>
      <c r="PMZ281" s="62"/>
      <c r="PNA281" s="62"/>
      <c r="PNB281" s="62"/>
      <c r="PNC281" s="62"/>
      <c r="PND281" s="62"/>
      <c r="PNE281" s="62"/>
      <c r="PNF281" s="62"/>
      <c r="PNG281" s="62"/>
      <c r="PNH281" s="62"/>
      <c r="PNI281" s="62"/>
      <c r="PNJ281" s="62"/>
      <c r="PNK281" s="62"/>
      <c r="PNL281" s="62"/>
      <c r="PNM281" s="62"/>
      <c r="PNN281" s="62"/>
      <c r="PNO281" s="62"/>
      <c r="PNP281" s="62"/>
      <c r="PNQ281" s="62"/>
      <c r="PNR281" s="62"/>
      <c r="PNS281" s="62"/>
      <c r="PNT281" s="62"/>
      <c r="PNU281" s="62"/>
      <c r="PNV281" s="62"/>
      <c r="PNW281" s="62"/>
      <c r="PNX281" s="62"/>
      <c r="PNY281" s="62"/>
      <c r="PNZ281" s="62"/>
      <c r="POA281" s="62"/>
      <c r="POB281" s="62"/>
      <c r="POC281" s="62"/>
      <c r="POD281" s="62"/>
      <c r="POE281" s="62"/>
      <c r="POF281" s="62"/>
      <c r="POG281" s="62"/>
      <c r="POH281" s="62"/>
      <c r="POI281" s="62"/>
      <c r="POJ281" s="62"/>
      <c r="POK281" s="62"/>
      <c r="POL281" s="62"/>
      <c r="POM281" s="62"/>
      <c r="PON281" s="62"/>
      <c r="POO281" s="62"/>
      <c r="POP281" s="62"/>
      <c r="POQ281" s="62"/>
      <c r="POR281" s="62"/>
      <c r="POS281" s="62"/>
      <c r="POT281" s="62"/>
      <c r="POU281" s="62"/>
      <c r="POV281" s="62"/>
      <c r="POW281" s="62"/>
      <c r="POX281" s="62"/>
      <c r="POY281" s="62"/>
      <c r="POZ281" s="62"/>
      <c r="PPA281" s="62"/>
      <c r="PPB281" s="62"/>
      <c r="PPC281" s="62"/>
      <c r="PPD281" s="62"/>
      <c r="PPE281" s="62"/>
      <c r="PPF281" s="62"/>
      <c r="PPG281" s="62"/>
      <c r="PPH281" s="62"/>
      <c r="PPI281" s="62"/>
      <c r="PPJ281" s="62"/>
      <c r="PPK281" s="62"/>
      <c r="PPL281" s="62"/>
      <c r="PPM281" s="62"/>
      <c r="PPN281" s="62"/>
      <c r="PPO281" s="62"/>
      <c r="PPP281" s="62"/>
      <c r="PPQ281" s="62"/>
      <c r="PPR281" s="62"/>
      <c r="PPS281" s="62"/>
      <c r="PPT281" s="62"/>
      <c r="PPU281" s="62"/>
      <c r="PPV281" s="62"/>
      <c r="PPW281" s="62"/>
      <c r="PPX281" s="62"/>
      <c r="PPY281" s="62"/>
      <c r="PPZ281" s="62"/>
      <c r="PQA281" s="62"/>
      <c r="PQB281" s="62"/>
      <c r="PQC281" s="62"/>
      <c r="PQD281" s="62"/>
      <c r="PQE281" s="62"/>
      <c r="PQF281" s="62"/>
      <c r="PQG281" s="62"/>
      <c r="PQH281" s="62"/>
      <c r="PQI281" s="62"/>
      <c r="PQJ281" s="62"/>
      <c r="PQK281" s="62"/>
      <c r="PQL281" s="62"/>
      <c r="PQM281" s="62"/>
      <c r="PQN281" s="62"/>
      <c r="PQO281" s="62"/>
      <c r="PQP281" s="62"/>
      <c r="PQQ281" s="62"/>
      <c r="PQR281" s="62"/>
      <c r="PQS281" s="62"/>
      <c r="PQT281" s="62"/>
      <c r="PQU281" s="62"/>
      <c r="PQV281" s="62"/>
      <c r="PQW281" s="62"/>
      <c r="PQX281" s="62"/>
      <c r="PQY281" s="62"/>
      <c r="PQZ281" s="62"/>
      <c r="PRA281" s="62"/>
      <c r="PRB281" s="62"/>
      <c r="PRC281" s="62"/>
      <c r="PRD281" s="62"/>
      <c r="PRE281" s="62"/>
      <c r="PRF281" s="62"/>
      <c r="PRG281" s="62"/>
      <c r="PRH281" s="62"/>
      <c r="PRI281" s="62"/>
      <c r="PRJ281" s="62"/>
      <c r="PRK281" s="62"/>
      <c r="PRL281" s="62"/>
      <c r="PRM281" s="62"/>
      <c r="PRN281" s="62"/>
      <c r="PRO281" s="62"/>
      <c r="PRP281" s="62"/>
      <c r="PRQ281" s="62"/>
      <c r="PRR281" s="62"/>
      <c r="PRS281" s="62"/>
      <c r="PRT281" s="62"/>
      <c r="PRU281" s="62"/>
      <c r="PRV281" s="62"/>
      <c r="PRW281" s="62"/>
      <c r="PRX281" s="62"/>
      <c r="PRY281" s="62"/>
      <c r="PRZ281" s="62"/>
      <c r="PSA281" s="62"/>
      <c r="PSB281" s="62"/>
      <c r="PSC281" s="62"/>
      <c r="PSD281" s="62"/>
      <c r="PSE281" s="62"/>
      <c r="PSF281" s="62"/>
      <c r="PSG281" s="62"/>
      <c r="PSH281" s="62"/>
      <c r="PSI281" s="62"/>
      <c r="PSJ281" s="62"/>
      <c r="PSK281" s="62"/>
      <c r="PSL281" s="62"/>
      <c r="PSM281" s="62"/>
      <c r="PSN281" s="62"/>
      <c r="PSO281" s="62"/>
      <c r="PSP281" s="62"/>
      <c r="PSQ281" s="62"/>
      <c r="PSR281" s="62"/>
      <c r="PSS281" s="62"/>
      <c r="PST281" s="62"/>
      <c r="PSU281" s="62"/>
      <c r="PSV281" s="62"/>
      <c r="PSW281" s="62"/>
      <c r="PSX281" s="62"/>
      <c r="PSY281" s="62"/>
      <c r="PSZ281" s="62"/>
      <c r="PTA281" s="62"/>
      <c r="PTB281" s="62"/>
      <c r="PTC281" s="62"/>
      <c r="PTD281" s="62"/>
      <c r="PTE281" s="62"/>
      <c r="PTF281" s="62"/>
      <c r="PTG281" s="62"/>
      <c r="PTH281" s="62"/>
      <c r="PTI281" s="62"/>
      <c r="PTJ281" s="62"/>
      <c r="PTK281" s="62"/>
      <c r="PTL281" s="62"/>
      <c r="PTM281" s="62"/>
      <c r="PTN281" s="62"/>
      <c r="PTO281" s="62"/>
      <c r="PTP281" s="62"/>
      <c r="PTQ281" s="62"/>
      <c r="PTR281" s="62"/>
      <c r="PTS281" s="62"/>
      <c r="PTT281" s="62"/>
      <c r="PTU281" s="62"/>
      <c r="PTV281" s="62"/>
      <c r="PTW281" s="62"/>
      <c r="PTX281" s="62"/>
      <c r="PTY281" s="62"/>
      <c r="PTZ281" s="62"/>
      <c r="PUA281" s="62"/>
      <c r="PUB281" s="62"/>
      <c r="PUC281" s="62"/>
      <c r="PUD281" s="62"/>
      <c r="PUE281" s="62"/>
      <c r="PUF281" s="62"/>
      <c r="PUG281" s="62"/>
      <c r="PUH281" s="62"/>
      <c r="PUI281" s="62"/>
      <c r="PUJ281" s="62"/>
      <c r="PUK281" s="62"/>
      <c r="PUL281" s="62"/>
      <c r="PUM281" s="62"/>
      <c r="PUN281" s="62"/>
      <c r="PUO281" s="62"/>
      <c r="PUP281" s="62"/>
      <c r="PUQ281" s="62"/>
      <c r="PUR281" s="62"/>
      <c r="PUS281" s="62"/>
      <c r="PUT281" s="62"/>
      <c r="PUU281" s="62"/>
      <c r="PUV281" s="62"/>
      <c r="PUW281" s="62"/>
      <c r="PUX281" s="62"/>
      <c r="PUY281" s="62"/>
      <c r="PUZ281" s="62"/>
      <c r="PVA281" s="62"/>
      <c r="PVB281" s="62"/>
      <c r="PVC281" s="62"/>
      <c r="PVD281" s="62"/>
      <c r="PVE281" s="62"/>
      <c r="PVF281" s="62"/>
      <c r="PVG281" s="62"/>
      <c r="PVH281" s="62"/>
      <c r="PVI281" s="62"/>
      <c r="PVJ281" s="62"/>
      <c r="PVK281" s="62"/>
      <c r="PVL281" s="62"/>
      <c r="PVM281" s="62"/>
      <c r="PVN281" s="62"/>
      <c r="PVO281" s="62"/>
      <c r="PVP281" s="62"/>
      <c r="PVQ281" s="62"/>
      <c r="PVR281" s="62"/>
      <c r="PVS281" s="62"/>
      <c r="PVT281" s="62"/>
      <c r="PVU281" s="62"/>
      <c r="PVV281" s="62"/>
      <c r="PVW281" s="62"/>
      <c r="PVX281" s="62"/>
      <c r="PVY281" s="62"/>
      <c r="PVZ281" s="62"/>
      <c r="PWA281" s="62"/>
      <c r="PWB281" s="62"/>
      <c r="PWC281" s="62"/>
      <c r="PWD281" s="62"/>
      <c r="PWE281" s="62"/>
      <c r="PWF281" s="62"/>
      <c r="PWG281" s="62"/>
      <c r="PWH281" s="62"/>
      <c r="PWI281" s="62"/>
      <c r="PWJ281" s="62"/>
      <c r="PWK281" s="62"/>
      <c r="PWL281" s="62"/>
      <c r="PWM281" s="62"/>
      <c r="PWN281" s="62"/>
      <c r="PWO281" s="62"/>
      <c r="PWP281" s="62"/>
      <c r="PWQ281" s="62"/>
      <c r="PWR281" s="62"/>
      <c r="PWS281" s="62"/>
      <c r="PWT281" s="62"/>
      <c r="PWU281" s="62"/>
      <c r="PWV281" s="62"/>
      <c r="PWW281" s="62"/>
      <c r="PWX281" s="62"/>
      <c r="PWY281" s="62"/>
      <c r="PWZ281" s="62"/>
      <c r="PXA281" s="62"/>
      <c r="PXB281" s="62"/>
      <c r="PXC281" s="62"/>
      <c r="PXD281" s="62"/>
      <c r="PXE281" s="62"/>
      <c r="PXF281" s="62"/>
      <c r="PXG281" s="62"/>
      <c r="PXH281" s="62"/>
      <c r="PXI281" s="62"/>
      <c r="PXJ281" s="62"/>
      <c r="PXK281" s="62"/>
      <c r="PXL281" s="62"/>
      <c r="PXM281" s="62"/>
      <c r="PXN281" s="62"/>
      <c r="PXO281" s="62"/>
      <c r="PXP281" s="62"/>
      <c r="PXQ281" s="62"/>
      <c r="PXR281" s="62"/>
      <c r="PXS281" s="62"/>
      <c r="PXT281" s="62"/>
      <c r="PXU281" s="62"/>
      <c r="PXV281" s="62"/>
      <c r="PXW281" s="62"/>
      <c r="PXX281" s="62"/>
      <c r="PXY281" s="62"/>
      <c r="PXZ281" s="62"/>
      <c r="PYA281" s="62"/>
      <c r="PYB281" s="62"/>
      <c r="PYC281" s="62"/>
      <c r="PYD281" s="62"/>
      <c r="PYE281" s="62"/>
      <c r="PYF281" s="62"/>
      <c r="PYG281" s="62"/>
      <c r="PYH281" s="62"/>
      <c r="PYI281" s="62"/>
      <c r="PYJ281" s="62"/>
      <c r="PYK281" s="62"/>
      <c r="PYL281" s="62"/>
      <c r="PYM281" s="62"/>
      <c r="PYN281" s="62"/>
      <c r="PYO281" s="62"/>
      <c r="PYP281" s="62"/>
      <c r="PYQ281" s="62"/>
      <c r="PYR281" s="62"/>
      <c r="PYS281" s="62"/>
      <c r="PYT281" s="62"/>
      <c r="PYU281" s="62"/>
      <c r="PYV281" s="62"/>
      <c r="PYW281" s="62"/>
      <c r="PYX281" s="62"/>
      <c r="PYY281" s="62"/>
      <c r="PYZ281" s="62"/>
      <c r="PZA281" s="62"/>
      <c r="PZB281" s="62"/>
      <c r="PZC281" s="62"/>
      <c r="PZD281" s="62"/>
      <c r="PZE281" s="62"/>
      <c r="PZF281" s="62"/>
      <c r="PZG281" s="62"/>
      <c r="PZH281" s="62"/>
      <c r="PZI281" s="62"/>
      <c r="PZJ281" s="62"/>
      <c r="PZK281" s="62"/>
      <c r="PZL281" s="62"/>
      <c r="PZM281" s="62"/>
      <c r="PZN281" s="62"/>
      <c r="PZO281" s="62"/>
      <c r="PZP281" s="62"/>
      <c r="PZQ281" s="62"/>
      <c r="PZR281" s="62"/>
      <c r="PZS281" s="62"/>
      <c r="PZT281" s="62"/>
      <c r="PZU281" s="62"/>
      <c r="PZV281" s="62"/>
      <c r="PZW281" s="62"/>
      <c r="PZX281" s="62"/>
      <c r="PZY281" s="62"/>
      <c r="PZZ281" s="62"/>
      <c r="QAA281" s="62"/>
      <c r="QAB281" s="62"/>
      <c r="QAC281" s="62"/>
      <c r="QAD281" s="62"/>
      <c r="QAE281" s="62"/>
      <c r="QAF281" s="62"/>
      <c r="QAG281" s="62"/>
      <c r="QAH281" s="62"/>
      <c r="QAI281" s="62"/>
      <c r="QAJ281" s="62"/>
      <c r="QAK281" s="62"/>
      <c r="QAL281" s="62"/>
      <c r="QAM281" s="62"/>
      <c r="QAN281" s="62"/>
      <c r="QAO281" s="62"/>
      <c r="QAP281" s="62"/>
      <c r="QAQ281" s="62"/>
      <c r="QAR281" s="62"/>
      <c r="QAS281" s="62"/>
      <c r="QAT281" s="62"/>
      <c r="QAU281" s="62"/>
      <c r="QAV281" s="62"/>
      <c r="QAW281" s="62"/>
      <c r="QAX281" s="62"/>
      <c r="QAY281" s="62"/>
      <c r="QAZ281" s="62"/>
      <c r="QBA281" s="62"/>
      <c r="QBB281" s="62"/>
      <c r="QBC281" s="62"/>
      <c r="QBD281" s="62"/>
      <c r="QBE281" s="62"/>
      <c r="QBF281" s="62"/>
      <c r="QBG281" s="62"/>
      <c r="QBH281" s="62"/>
      <c r="QBI281" s="62"/>
      <c r="QBJ281" s="62"/>
      <c r="QBK281" s="62"/>
      <c r="QBL281" s="62"/>
      <c r="QBM281" s="62"/>
      <c r="QBN281" s="62"/>
      <c r="QBO281" s="62"/>
      <c r="QBP281" s="62"/>
      <c r="QBQ281" s="62"/>
      <c r="QBR281" s="62"/>
      <c r="QBS281" s="62"/>
      <c r="QBT281" s="62"/>
      <c r="QBU281" s="62"/>
      <c r="QBV281" s="62"/>
      <c r="QBW281" s="62"/>
      <c r="QBX281" s="62"/>
      <c r="QBY281" s="62"/>
      <c r="QBZ281" s="62"/>
      <c r="QCA281" s="62"/>
      <c r="QCB281" s="62"/>
      <c r="QCC281" s="62"/>
      <c r="QCD281" s="62"/>
      <c r="QCE281" s="62"/>
      <c r="QCF281" s="62"/>
      <c r="QCG281" s="62"/>
      <c r="QCH281" s="62"/>
      <c r="QCI281" s="62"/>
      <c r="QCJ281" s="62"/>
      <c r="QCK281" s="62"/>
      <c r="QCL281" s="62"/>
      <c r="QCM281" s="62"/>
      <c r="QCN281" s="62"/>
      <c r="QCO281" s="62"/>
      <c r="QCP281" s="62"/>
      <c r="QCQ281" s="62"/>
      <c r="QCR281" s="62"/>
      <c r="QCS281" s="62"/>
      <c r="QCT281" s="62"/>
      <c r="QCU281" s="62"/>
      <c r="QCV281" s="62"/>
      <c r="QCW281" s="62"/>
      <c r="QCX281" s="62"/>
      <c r="QCY281" s="62"/>
      <c r="QCZ281" s="62"/>
      <c r="QDA281" s="62"/>
      <c r="QDB281" s="62"/>
      <c r="QDC281" s="62"/>
      <c r="QDD281" s="62"/>
      <c r="QDE281" s="62"/>
      <c r="QDF281" s="62"/>
      <c r="QDG281" s="62"/>
      <c r="QDH281" s="62"/>
      <c r="QDI281" s="62"/>
      <c r="QDJ281" s="62"/>
      <c r="QDK281" s="62"/>
      <c r="QDL281" s="62"/>
      <c r="QDM281" s="62"/>
      <c r="QDN281" s="62"/>
      <c r="QDO281" s="62"/>
      <c r="QDP281" s="62"/>
      <c r="QDQ281" s="62"/>
      <c r="QDR281" s="62"/>
      <c r="QDS281" s="62"/>
      <c r="QDT281" s="62"/>
      <c r="QDU281" s="62"/>
      <c r="QDV281" s="62"/>
      <c r="QDW281" s="62"/>
      <c r="QDX281" s="62"/>
      <c r="QDY281" s="62"/>
      <c r="QDZ281" s="62"/>
      <c r="QEA281" s="62"/>
      <c r="QEB281" s="62"/>
      <c r="QEC281" s="62"/>
      <c r="QED281" s="62"/>
      <c r="QEE281" s="62"/>
      <c r="QEF281" s="62"/>
      <c r="QEG281" s="62"/>
      <c r="QEH281" s="62"/>
      <c r="QEI281" s="62"/>
      <c r="QEJ281" s="62"/>
      <c r="QEK281" s="62"/>
      <c r="QEL281" s="62"/>
      <c r="QEM281" s="62"/>
      <c r="QEN281" s="62"/>
      <c r="QEO281" s="62"/>
      <c r="QEP281" s="62"/>
      <c r="QEQ281" s="62"/>
      <c r="QER281" s="62"/>
      <c r="QES281" s="62"/>
      <c r="QET281" s="62"/>
      <c r="QEU281" s="62"/>
      <c r="QEV281" s="62"/>
      <c r="QEW281" s="62"/>
      <c r="QEX281" s="62"/>
      <c r="QEY281" s="62"/>
      <c r="QEZ281" s="62"/>
      <c r="QFA281" s="62"/>
      <c r="QFB281" s="62"/>
      <c r="QFC281" s="62"/>
      <c r="QFD281" s="62"/>
      <c r="QFE281" s="62"/>
      <c r="QFF281" s="62"/>
      <c r="QFG281" s="62"/>
      <c r="QFH281" s="62"/>
      <c r="QFI281" s="62"/>
      <c r="QFJ281" s="62"/>
      <c r="QFK281" s="62"/>
      <c r="QFL281" s="62"/>
      <c r="QFM281" s="62"/>
      <c r="QFN281" s="62"/>
      <c r="QFO281" s="62"/>
      <c r="QFP281" s="62"/>
      <c r="QFQ281" s="62"/>
      <c r="QFR281" s="62"/>
      <c r="QFS281" s="62"/>
      <c r="QFT281" s="62"/>
      <c r="QFU281" s="62"/>
      <c r="QFV281" s="62"/>
      <c r="QFW281" s="62"/>
      <c r="QFX281" s="62"/>
      <c r="QFY281" s="62"/>
      <c r="QFZ281" s="62"/>
      <c r="QGA281" s="62"/>
      <c r="QGB281" s="62"/>
      <c r="QGC281" s="62"/>
      <c r="QGD281" s="62"/>
      <c r="QGE281" s="62"/>
      <c r="QGF281" s="62"/>
      <c r="QGG281" s="62"/>
      <c r="QGH281" s="62"/>
      <c r="QGI281" s="62"/>
      <c r="QGJ281" s="62"/>
      <c r="QGK281" s="62"/>
      <c r="QGL281" s="62"/>
      <c r="QGM281" s="62"/>
      <c r="QGN281" s="62"/>
      <c r="QGO281" s="62"/>
      <c r="QGP281" s="62"/>
      <c r="QGQ281" s="62"/>
      <c r="QGR281" s="62"/>
      <c r="QGS281" s="62"/>
      <c r="QGT281" s="62"/>
      <c r="QGU281" s="62"/>
      <c r="QGV281" s="62"/>
      <c r="QGW281" s="62"/>
      <c r="QGX281" s="62"/>
      <c r="QGY281" s="62"/>
      <c r="QGZ281" s="62"/>
      <c r="QHA281" s="62"/>
      <c r="QHB281" s="62"/>
      <c r="QHC281" s="62"/>
      <c r="QHD281" s="62"/>
      <c r="QHE281" s="62"/>
      <c r="QHF281" s="62"/>
      <c r="QHG281" s="62"/>
      <c r="QHH281" s="62"/>
      <c r="QHI281" s="62"/>
      <c r="QHJ281" s="62"/>
      <c r="QHK281" s="62"/>
      <c r="QHL281" s="62"/>
      <c r="QHM281" s="62"/>
      <c r="QHN281" s="62"/>
      <c r="QHO281" s="62"/>
      <c r="QHP281" s="62"/>
      <c r="QHQ281" s="62"/>
      <c r="QHR281" s="62"/>
      <c r="QHS281" s="62"/>
      <c r="QHT281" s="62"/>
      <c r="QHU281" s="62"/>
      <c r="QHV281" s="62"/>
      <c r="QHW281" s="62"/>
      <c r="QHX281" s="62"/>
      <c r="QHY281" s="62"/>
      <c r="QHZ281" s="62"/>
      <c r="QIA281" s="62"/>
      <c r="QIB281" s="62"/>
      <c r="QIC281" s="62"/>
      <c r="QID281" s="62"/>
      <c r="QIE281" s="62"/>
      <c r="QIF281" s="62"/>
      <c r="QIG281" s="62"/>
      <c r="QIH281" s="62"/>
      <c r="QII281" s="62"/>
      <c r="QIJ281" s="62"/>
      <c r="QIK281" s="62"/>
      <c r="QIL281" s="62"/>
      <c r="QIM281" s="62"/>
      <c r="QIN281" s="62"/>
      <c r="QIO281" s="62"/>
      <c r="QIP281" s="62"/>
      <c r="QIQ281" s="62"/>
      <c r="QIR281" s="62"/>
      <c r="QIS281" s="62"/>
      <c r="QIT281" s="62"/>
      <c r="QIU281" s="62"/>
      <c r="QIV281" s="62"/>
      <c r="QIW281" s="62"/>
      <c r="QIX281" s="62"/>
      <c r="QIY281" s="62"/>
      <c r="QIZ281" s="62"/>
      <c r="QJA281" s="62"/>
      <c r="QJB281" s="62"/>
      <c r="QJC281" s="62"/>
      <c r="QJD281" s="62"/>
      <c r="QJE281" s="62"/>
      <c r="QJF281" s="62"/>
      <c r="QJG281" s="62"/>
      <c r="QJH281" s="62"/>
      <c r="QJI281" s="62"/>
      <c r="QJJ281" s="62"/>
      <c r="QJK281" s="62"/>
      <c r="QJL281" s="62"/>
      <c r="QJM281" s="62"/>
      <c r="QJN281" s="62"/>
      <c r="QJO281" s="62"/>
      <c r="QJP281" s="62"/>
      <c r="QJQ281" s="62"/>
      <c r="QJR281" s="62"/>
      <c r="QJS281" s="62"/>
      <c r="QJT281" s="62"/>
      <c r="QJU281" s="62"/>
      <c r="QJV281" s="62"/>
      <c r="QJW281" s="62"/>
      <c r="QJX281" s="62"/>
      <c r="QJY281" s="62"/>
      <c r="QJZ281" s="62"/>
      <c r="QKA281" s="62"/>
      <c r="QKB281" s="62"/>
      <c r="QKC281" s="62"/>
      <c r="QKD281" s="62"/>
      <c r="QKE281" s="62"/>
      <c r="QKF281" s="62"/>
      <c r="QKG281" s="62"/>
      <c r="QKH281" s="62"/>
      <c r="QKI281" s="62"/>
      <c r="QKJ281" s="62"/>
      <c r="QKK281" s="62"/>
      <c r="QKL281" s="62"/>
      <c r="QKM281" s="62"/>
      <c r="QKN281" s="62"/>
      <c r="QKO281" s="62"/>
      <c r="QKP281" s="62"/>
      <c r="QKQ281" s="62"/>
      <c r="QKR281" s="62"/>
      <c r="QKS281" s="62"/>
      <c r="QKT281" s="62"/>
      <c r="QKU281" s="62"/>
      <c r="QKV281" s="62"/>
      <c r="QKW281" s="62"/>
      <c r="QKX281" s="62"/>
      <c r="QKY281" s="62"/>
      <c r="QKZ281" s="62"/>
      <c r="QLA281" s="62"/>
      <c r="QLB281" s="62"/>
      <c r="QLC281" s="62"/>
      <c r="QLD281" s="62"/>
      <c r="QLE281" s="62"/>
      <c r="QLF281" s="62"/>
      <c r="QLG281" s="62"/>
      <c r="QLH281" s="62"/>
      <c r="QLI281" s="62"/>
      <c r="QLJ281" s="62"/>
      <c r="QLK281" s="62"/>
      <c r="QLL281" s="62"/>
      <c r="QLM281" s="62"/>
      <c r="QLN281" s="62"/>
      <c r="QLO281" s="62"/>
      <c r="QLP281" s="62"/>
      <c r="QLQ281" s="62"/>
      <c r="QLR281" s="62"/>
      <c r="QLS281" s="62"/>
      <c r="QLT281" s="62"/>
      <c r="QLU281" s="62"/>
      <c r="QLV281" s="62"/>
      <c r="QLW281" s="62"/>
      <c r="QLX281" s="62"/>
      <c r="QLY281" s="62"/>
      <c r="QLZ281" s="62"/>
      <c r="QMA281" s="62"/>
      <c r="QMB281" s="62"/>
      <c r="QMC281" s="62"/>
      <c r="QMD281" s="62"/>
      <c r="QME281" s="62"/>
      <c r="QMF281" s="62"/>
      <c r="QMG281" s="62"/>
      <c r="QMH281" s="62"/>
      <c r="QMI281" s="62"/>
      <c r="QMJ281" s="62"/>
      <c r="QMK281" s="62"/>
      <c r="QML281" s="62"/>
      <c r="QMM281" s="62"/>
      <c r="QMN281" s="62"/>
      <c r="QMO281" s="62"/>
      <c r="QMP281" s="62"/>
      <c r="QMQ281" s="62"/>
      <c r="QMR281" s="62"/>
      <c r="QMS281" s="62"/>
      <c r="QMT281" s="62"/>
      <c r="QMU281" s="62"/>
      <c r="QMV281" s="62"/>
      <c r="QMW281" s="62"/>
      <c r="QMX281" s="62"/>
      <c r="QMY281" s="62"/>
      <c r="QMZ281" s="62"/>
      <c r="QNA281" s="62"/>
      <c r="QNB281" s="62"/>
      <c r="QNC281" s="62"/>
      <c r="QND281" s="62"/>
      <c r="QNE281" s="62"/>
      <c r="QNF281" s="62"/>
      <c r="QNG281" s="62"/>
      <c r="QNH281" s="62"/>
      <c r="QNI281" s="62"/>
      <c r="QNJ281" s="62"/>
      <c r="QNK281" s="62"/>
      <c r="QNL281" s="62"/>
      <c r="QNM281" s="62"/>
      <c r="QNN281" s="62"/>
      <c r="QNO281" s="62"/>
      <c r="QNP281" s="62"/>
      <c r="QNQ281" s="62"/>
      <c r="QNR281" s="62"/>
      <c r="QNS281" s="62"/>
      <c r="QNT281" s="62"/>
      <c r="QNU281" s="62"/>
      <c r="QNV281" s="62"/>
      <c r="QNW281" s="62"/>
      <c r="QNX281" s="62"/>
      <c r="QNY281" s="62"/>
      <c r="QNZ281" s="62"/>
      <c r="QOA281" s="62"/>
      <c r="QOB281" s="62"/>
      <c r="QOC281" s="62"/>
      <c r="QOD281" s="62"/>
      <c r="QOE281" s="62"/>
      <c r="QOF281" s="62"/>
      <c r="QOG281" s="62"/>
      <c r="QOH281" s="62"/>
      <c r="QOI281" s="62"/>
      <c r="QOJ281" s="62"/>
      <c r="QOK281" s="62"/>
      <c r="QOL281" s="62"/>
      <c r="QOM281" s="62"/>
      <c r="QON281" s="62"/>
      <c r="QOO281" s="62"/>
      <c r="QOP281" s="62"/>
      <c r="QOQ281" s="62"/>
      <c r="QOR281" s="62"/>
      <c r="QOS281" s="62"/>
      <c r="QOT281" s="62"/>
      <c r="QOU281" s="62"/>
      <c r="QOV281" s="62"/>
      <c r="QOW281" s="62"/>
      <c r="QOX281" s="62"/>
      <c r="QOY281" s="62"/>
      <c r="QOZ281" s="62"/>
      <c r="QPA281" s="62"/>
      <c r="QPB281" s="62"/>
      <c r="QPC281" s="62"/>
      <c r="QPD281" s="62"/>
      <c r="QPE281" s="62"/>
      <c r="QPF281" s="62"/>
      <c r="QPG281" s="62"/>
      <c r="QPH281" s="62"/>
      <c r="QPI281" s="62"/>
      <c r="QPJ281" s="62"/>
      <c r="QPK281" s="62"/>
      <c r="QPL281" s="62"/>
      <c r="QPM281" s="62"/>
      <c r="QPN281" s="62"/>
      <c r="QPO281" s="62"/>
      <c r="QPP281" s="62"/>
      <c r="QPQ281" s="62"/>
      <c r="QPR281" s="62"/>
      <c r="QPS281" s="62"/>
      <c r="QPT281" s="62"/>
      <c r="QPU281" s="62"/>
      <c r="QPV281" s="62"/>
      <c r="QPW281" s="62"/>
      <c r="QPX281" s="62"/>
      <c r="QPY281" s="62"/>
      <c r="QPZ281" s="62"/>
      <c r="QQA281" s="62"/>
      <c r="QQB281" s="62"/>
      <c r="QQC281" s="62"/>
      <c r="QQD281" s="62"/>
      <c r="QQE281" s="62"/>
      <c r="QQF281" s="62"/>
      <c r="QQG281" s="62"/>
      <c r="QQH281" s="62"/>
      <c r="QQI281" s="62"/>
      <c r="QQJ281" s="62"/>
      <c r="QQK281" s="62"/>
      <c r="QQL281" s="62"/>
      <c r="QQM281" s="62"/>
      <c r="QQN281" s="62"/>
      <c r="QQO281" s="62"/>
      <c r="QQP281" s="62"/>
      <c r="QQQ281" s="62"/>
      <c r="QQR281" s="62"/>
      <c r="QQS281" s="62"/>
      <c r="QQT281" s="62"/>
      <c r="QQU281" s="62"/>
      <c r="QQV281" s="62"/>
      <c r="QQW281" s="62"/>
      <c r="QQX281" s="62"/>
      <c r="QQY281" s="62"/>
      <c r="QQZ281" s="62"/>
      <c r="QRA281" s="62"/>
      <c r="QRB281" s="62"/>
      <c r="QRC281" s="62"/>
      <c r="QRD281" s="62"/>
      <c r="QRE281" s="62"/>
      <c r="QRF281" s="62"/>
      <c r="QRG281" s="62"/>
      <c r="QRH281" s="62"/>
      <c r="QRI281" s="62"/>
      <c r="QRJ281" s="62"/>
      <c r="QRK281" s="62"/>
      <c r="QRL281" s="62"/>
      <c r="QRM281" s="62"/>
      <c r="QRN281" s="62"/>
      <c r="QRO281" s="62"/>
      <c r="QRP281" s="62"/>
      <c r="QRQ281" s="62"/>
      <c r="QRR281" s="62"/>
      <c r="QRS281" s="62"/>
      <c r="QRT281" s="62"/>
      <c r="QRU281" s="62"/>
      <c r="QRV281" s="62"/>
      <c r="QRW281" s="62"/>
      <c r="QRX281" s="62"/>
      <c r="QRY281" s="62"/>
      <c r="QRZ281" s="62"/>
      <c r="QSA281" s="62"/>
      <c r="QSB281" s="62"/>
      <c r="QSC281" s="62"/>
      <c r="QSD281" s="62"/>
      <c r="QSE281" s="62"/>
      <c r="QSF281" s="62"/>
      <c r="QSG281" s="62"/>
      <c r="QSH281" s="62"/>
      <c r="QSI281" s="62"/>
      <c r="QSJ281" s="62"/>
      <c r="QSK281" s="62"/>
      <c r="QSL281" s="62"/>
      <c r="QSM281" s="62"/>
      <c r="QSN281" s="62"/>
      <c r="QSO281" s="62"/>
      <c r="QSP281" s="62"/>
      <c r="QSQ281" s="62"/>
      <c r="QSR281" s="62"/>
      <c r="QSS281" s="62"/>
      <c r="QST281" s="62"/>
      <c r="QSU281" s="62"/>
      <c r="QSV281" s="62"/>
      <c r="QSW281" s="62"/>
      <c r="QSX281" s="62"/>
      <c r="QSY281" s="62"/>
      <c r="QSZ281" s="62"/>
      <c r="QTA281" s="62"/>
      <c r="QTB281" s="62"/>
      <c r="QTC281" s="62"/>
      <c r="QTD281" s="62"/>
      <c r="QTE281" s="62"/>
      <c r="QTF281" s="62"/>
      <c r="QTG281" s="62"/>
      <c r="QTH281" s="62"/>
      <c r="QTI281" s="62"/>
      <c r="QTJ281" s="62"/>
      <c r="QTK281" s="62"/>
      <c r="QTL281" s="62"/>
      <c r="QTM281" s="62"/>
      <c r="QTN281" s="62"/>
      <c r="QTO281" s="62"/>
      <c r="QTP281" s="62"/>
      <c r="QTQ281" s="62"/>
      <c r="QTR281" s="62"/>
      <c r="QTS281" s="62"/>
      <c r="QTT281" s="62"/>
      <c r="QTU281" s="62"/>
      <c r="QTV281" s="62"/>
      <c r="QTW281" s="62"/>
      <c r="QTX281" s="62"/>
      <c r="QTY281" s="62"/>
      <c r="QTZ281" s="62"/>
      <c r="QUA281" s="62"/>
      <c r="QUB281" s="62"/>
      <c r="QUC281" s="62"/>
      <c r="QUD281" s="62"/>
      <c r="QUE281" s="62"/>
      <c r="QUF281" s="62"/>
      <c r="QUG281" s="62"/>
      <c r="QUH281" s="62"/>
      <c r="QUI281" s="62"/>
      <c r="QUJ281" s="62"/>
      <c r="QUK281" s="62"/>
      <c r="QUL281" s="62"/>
      <c r="QUM281" s="62"/>
      <c r="QUN281" s="62"/>
      <c r="QUO281" s="62"/>
      <c r="QUP281" s="62"/>
      <c r="QUQ281" s="62"/>
      <c r="QUR281" s="62"/>
      <c r="QUS281" s="62"/>
      <c r="QUT281" s="62"/>
      <c r="QUU281" s="62"/>
      <c r="QUV281" s="62"/>
      <c r="QUW281" s="62"/>
      <c r="QUX281" s="62"/>
      <c r="QUY281" s="62"/>
      <c r="QUZ281" s="62"/>
      <c r="QVA281" s="62"/>
      <c r="QVB281" s="62"/>
      <c r="QVC281" s="62"/>
      <c r="QVD281" s="62"/>
      <c r="QVE281" s="62"/>
      <c r="QVF281" s="62"/>
      <c r="QVG281" s="62"/>
      <c r="QVH281" s="62"/>
      <c r="QVI281" s="62"/>
      <c r="QVJ281" s="62"/>
      <c r="QVK281" s="62"/>
      <c r="QVL281" s="62"/>
      <c r="QVM281" s="62"/>
      <c r="QVN281" s="62"/>
      <c r="QVO281" s="62"/>
      <c r="QVP281" s="62"/>
      <c r="QVQ281" s="62"/>
      <c r="QVR281" s="62"/>
      <c r="QVS281" s="62"/>
      <c r="QVT281" s="62"/>
      <c r="QVU281" s="62"/>
      <c r="QVV281" s="62"/>
      <c r="QVW281" s="62"/>
      <c r="QVX281" s="62"/>
      <c r="QVY281" s="62"/>
      <c r="QVZ281" s="62"/>
      <c r="QWA281" s="62"/>
      <c r="QWB281" s="62"/>
      <c r="QWC281" s="62"/>
      <c r="QWD281" s="62"/>
      <c r="QWE281" s="62"/>
      <c r="QWF281" s="62"/>
      <c r="QWG281" s="62"/>
      <c r="QWH281" s="62"/>
      <c r="QWI281" s="62"/>
      <c r="QWJ281" s="62"/>
      <c r="QWK281" s="62"/>
      <c r="QWL281" s="62"/>
      <c r="QWM281" s="62"/>
      <c r="QWN281" s="62"/>
      <c r="QWO281" s="62"/>
      <c r="QWP281" s="62"/>
      <c r="QWQ281" s="62"/>
      <c r="QWR281" s="62"/>
      <c r="QWS281" s="62"/>
      <c r="QWT281" s="62"/>
      <c r="QWU281" s="62"/>
      <c r="QWV281" s="62"/>
      <c r="QWW281" s="62"/>
      <c r="QWX281" s="62"/>
      <c r="QWY281" s="62"/>
      <c r="QWZ281" s="62"/>
      <c r="QXA281" s="62"/>
      <c r="QXB281" s="62"/>
      <c r="QXC281" s="62"/>
      <c r="QXD281" s="62"/>
      <c r="QXE281" s="62"/>
      <c r="QXF281" s="62"/>
      <c r="QXG281" s="62"/>
      <c r="QXH281" s="62"/>
      <c r="QXI281" s="62"/>
      <c r="QXJ281" s="62"/>
      <c r="QXK281" s="62"/>
      <c r="QXL281" s="62"/>
      <c r="QXM281" s="62"/>
      <c r="QXN281" s="62"/>
      <c r="QXO281" s="62"/>
      <c r="QXP281" s="62"/>
      <c r="QXQ281" s="62"/>
      <c r="QXR281" s="62"/>
      <c r="QXS281" s="62"/>
      <c r="QXT281" s="62"/>
      <c r="QXU281" s="62"/>
      <c r="QXV281" s="62"/>
      <c r="QXW281" s="62"/>
      <c r="QXX281" s="62"/>
      <c r="QXY281" s="62"/>
      <c r="QXZ281" s="62"/>
      <c r="QYA281" s="62"/>
      <c r="QYB281" s="62"/>
      <c r="QYC281" s="62"/>
      <c r="QYD281" s="62"/>
      <c r="QYE281" s="62"/>
      <c r="QYF281" s="62"/>
      <c r="QYG281" s="62"/>
      <c r="QYH281" s="62"/>
      <c r="QYI281" s="62"/>
      <c r="QYJ281" s="62"/>
      <c r="QYK281" s="62"/>
      <c r="QYL281" s="62"/>
      <c r="QYM281" s="62"/>
      <c r="QYN281" s="62"/>
      <c r="QYO281" s="62"/>
      <c r="QYP281" s="62"/>
      <c r="QYQ281" s="62"/>
      <c r="QYR281" s="62"/>
      <c r="QYS281" s="62"/>
      <c r="QYT281" s="62"/>
      <c r="QYU281" s="62"/>
      <c r="QYV281" s="62"/>
      <c r="QYW281" s="62"/>
      <c r="QYX281" s="62"/>
      <c r="QYY281" s="62"/>
      <c r="QYZ281" s="62"/>
      <c r="QZA281" s="62"/>
      <c r="QZB281" s="62"/>
      <c r="QZC281" s="62"/>
      <c r="QZD281" s="62"/>
      <c r="QZE281" s="62"/>
      <c r="QZF281" s="62"/>
      <c r="QZG281" s="62"/>
      <c r="QZH281" s="62"/>
      <c r="QZI281" s="62"/>
      <c r="QZJ281" s="62"/>
      <c r="QZK281" s="62"/>
      <c r="QZL281" s="62"/>
      <c r="QZM281" s="62"/>
      <c r="QZN281" s="62"/>
      <c r="QZO281" s="62"/>
      <c r="QZP281" s="62"/>
      <c r="QZQ281" s="62"/>
      <c r="QZR281" s="62"/>
      <c r="QZS281" s="62"/>
      <c r="QZT281" s="62"/>
      <c r="QZU281" s="62"/>
      <c r="QZV281" s="62"/>
      <c r="QZW281" s="62"/>
      <c r="QZX281" s="62"/>
      <c r="QZY281" s="62"/>
      <c r="QZZ281" s="62"/>
      <c r="RAA281" s="62"/>
      <c r="RAB281" s="62"/>
      <c r="RAC281" s="62"/>
      <c r="RAD281" s="62"/>
      <c r="RAE281" s="62"/>
      <c r="RAF281" s="62"/>
      <c r="RAG281" s="62"/>
      <c r="RAH281" s="62"/>
      <c r="RAI281" s="62"/>
      <c r="RAJ281" s="62"/>
      <c r="RAK281" s="62"/>
      <c r="RAL281" s="62"/>
      <c r="RAM281" s="62"/>
      <c r="RAN281" s="62"/>
      <c r="RAO281" s="62"/>
      <c r="RAP281" s="62"/>
      <c r="RAQ281" s="62"/>
      <c r="RAR281" s="62"/>
      <c r="RAS281" s="62"/>
      <c r="RAT281" s="62"/>
      <c r="RAU281" s="62"/>
      <c r="RAV281" s="62"/>
      <c r="RAW281" s="62"/>
      <c r="RAX281" s="62"/>
      <c r="RAY281" s="62"/>
      <c r="RAZ281" s="62"/>
      <c r="RBA281" s="62"/>
      <c r="RBB281" s="62"/>
      <c r="RBC281" s="62"/>
      <c r="RBD281" s="62"/>
      <c r="RBE281" s="62"/>
      <c r="RBF281" s="62"/>
      <c r="RBG281" s="62"/>
      <c r="RBH281" s="62"/>
      <c r="RBI281" s="62"/>
      <c r="RBJ281" s="62"/>
      <c r="RBK281" s="62"/>
      <c r="RBL281" s="62"/>
      <c r="RBM281" s="62"/>
      <c r="RBN281" s="62"/>
      <c r="RBO281" s="62"/>
      <c r="RBP281" s="62"/>
      <c r="RBQ281" s="62"/>
      <c r="RBR281" s="62"/>
      <c r="RBS281" s="62"/>
      <c r="RBT281" s="62"/>
      <c r="RBU281" s="62"/>
      <c r="RBV281" s="62"/>
      <c r="RBW281" s="62"/>
      <c r="RBX281" s="62"/>
      <c r="RBY281" s="62"/>
      <c r="RBZ281" s="62"/>
      <c r="RCA281" s="62"/>
      <c r="RCB281" s="62"/>
      <c r="RCC281" s="62"/>
      <c r="RCD281" s="62"/>
      <c r="RCE281" s="62"/>
      <c r="RCF281" s="62"/>
      <c r="RCG281" s="62"/>
      <c r="RCH281" s="62"/>
      <c r="RCI281" s="62"/>
      <c r="RCJ281" s="62"/>
      <c r="RCK281" s="62"/>
      <c r="RCL281" s="62"/>
      <c r="RCM281" s="62"/>
      <c r="RCN281" s="62"/>
      <c r="RCO281" s="62"/>
      <c r="RCP281" s="62"/>
      <c r="RCQ281" s="62"/>
      <c r="RCR281" s="62"/>
      <c r="RCS281" s="62"/>
      <c r="RCT281" s="62"/>
      <c r="RCU281" s="62"/>
      <c r="RCV281" s="62"/>
      <c r="RCW281" s="62"/>
      <c r="RCX281" s="62"/>
      <c r="RCY281" s="62"/>
      <c r="RCZ281" s="62"/>
      <c r="RDA281" s="62"/>
      <c r="RDB281" s="62"/>
      <c r="RDC281" s="62"/>
      <c r="RDD281" s="62"/>
      <c r="RDE281" s="62"/>
      <c r="RDF281" s="62"/>
      <c r="RDG281" s="62"/>
      <c r="RDH281" s="62"/>
      <c r="RDI281" s="62"/>
      <c r="RDJ281" s="62"/>
      <c r="RDK281" s="62"/>
      <c r="RDL281" s="62"/>
      <c r="RDM281" s="62"/>
      <c r="RDN281" s="62"/>
      <c r="RDO281" s="62"/>
      <c r="RDP281" s="62"/>
      <c r="RDQ281" s="62"/>
      <c r="RDR281" s="62"/>
      <c r="RDS281" s="62"/>
      <c r="RDT281" s="62"/>
      <c r="RDU281" s="62"/>
      <c r="RDV281" s="62"/>
      <c r="RDW281" s="62"/>
      <c r="RDX281" s="62"/>
      <c r="RDY281" s="62"/>
      <c r="RDZ281" s="62"/>
      <c r="REA281" s="62"/>
      <c r="REB281" s="62"/>
      <c r="REC281" s="62"/>
      <c r="RED281" s="62"/>
      <c r="REE281" s="62"/>
      <c r="REF281" s="62"/>
      <c r="REG281" s="62"/>
      <c r="REH281" s="62"/>
      <c r="REI281" s="62"/>
      <c r="REJ281" s="62"/>
      <c r="REK281" s="62"/>
      <c r="REL281" s="62"/>
      <c r="REM281" s="62"/>
      <c r="REN281" s="62"/>
      <c r="REO281" s="62"/>
      <c r="REP281" s="62"/>
      <c r="REQ281" s="62"/>
      <c r="RER281" s="62"/>
      <c r="RES281" s="62"/>
      <c r="RET281" s="62"/>
      <c r="REU281" s="62"/>
      <c r="REV281" s="62"/>
      <c r="REW281" s="62"/>
      <c r="REX281" s="62"/>
      <c r="REY281" s="62"/>
      <c r="REZ281" s="62"/>
      <c r="RFA281" s="62"/>
      <c r="RFB281" s="62"/>
      <c r="RFC281" s="62"/>
      <c r="RFD281" s="62"/>
      <c r="RFE281" s="62"/>
      <c r="RFF281" s="62"/>
      <c r="RFG281" s="62"/>
      <c r="RFH281" s="62"/>
      <c r="RFI281" s="62"/>
      <c r="RFJ281" s="62"/>
      <c r="RFK281" s="62"/>
      <c r="RFL281" s="62"/>
      <c r="RFM281" s="62"/>
      <c r="RFN281" s="62"/>
      <c r="RFO281" s="62"/>
      <c r="RFP281" s="62"/>
      <c r="RFQ281" s="62"/>
      <c r="RFR281" s="62"/>
      <c r="RFS281" s="62"/>
      <c r="RFT281" s="62"/>
      <c r="RFU281" s="62"/>
      <c r="RFV281" s="62"/>
      <c r="RFW281" s="62"/>
      <c r="RFX281" s="62"/>
      <c r="RFY281" s="62"/>
      <c r="RFZ281" s="62"/>
      <c r="RGA281" s="62"/>
      <c r="RGB281" s="62"/>
      <c r="RGC281" s="62"/>
      <c r="RGD281" s="62"/>
      <c r="RGE281" s="62"/>
      <c r="RGF281" s="62"/>
      <c r="RGG281" s="62"/>
      <c r="RGH281" s="62"/>
      <c r="RGI281" s="62"/>
      <c r="RGJ281" s="62"/>
      <c r="RGK281" s="62"/>
      <c r="RGL281" s="62"/>
      <c r="RGM281" s="62"/>
      <c r="RGN281" s="62"/>
      <c r="RGO281" s="62"/>
      <c r="RGP281" s="62"/>
      <c r="RGQ281" s="62"/>
      <c r="RGR281" s="62"/>
      <c r="RGS281" s="62"/>
      <c r="RGT281" s="62"/>
      <c r="RGU281" s="62"/>
      <c r="RGV281" s="62"/>
      <c r="RGW281" s="62"/>
      <c r="RGX281" s="62"/>
      <c r="RGY281" s="62"/>
      <c r="RGZ281" s="62"/>
      <c r="RHA281" s="62"/>
      <c r="RHB281" s="62"/>
      <c r="RHC281" s="62"/>
      <c r="RHD281" s="62"/>
      <c r="RHE281" s="62"/>
      <c r="RHF281" s="62"/>
      <c r="RHG281" s="62"/>
      <c r="RHH281" s="62"/>
      <c r="RHI281" s="62"/>
      <c r="RHJ281" s="62"/>
      <c r="RHK281" s="62"/>
      <c r="RHL281" s="62"/>
      <c r="RHM281" s="62"/>
      <c r="RHN281" s="62"/>
      <c r="RHO281" s="62"/>
      <c r="RHP281" s="62"/>
      <c r="RHQ281" s="62"/>
      <c r="RHR281" s="62"/>
      <c r="RHS281" s="62"/>
      <c r="RHT281" s="62"/>
      <c r="RHU281" s="62"/>
      <c r="RHV281" s="62"/>
      <c r="RHW281" s="62"/>
      <c r="RHX281" s="62"/>
      <c r="RHY281" s="62"/>
      <c r="RHZ281" s="62"/>
      <c r="RIA281" s="62"/>
      <c r="RIB281" s="62"/>
      <c r="RIC281" s="62"/>
      <c r="RID281" s="62"/>
      <c r="RIE281" s="62"/>
      <c r="RIF281" s="62"/>
      <c r="RIG281" s="62"/>
      <c r="RIH281" s="62"/>
      <c r="RII281" s="62"/>
      <c r="RIJ281" s="62"/>
      <c r="RIK281" s="62"/>
      <c r="RIL281" s="62"/>
      <c r="RIM281" s="62"/>
      <c r="RIN281" s="62"/>
      <c r="RIO281" s="62"/>
      <c r="RIP281" s="62"/>
      <c r="RIQ281" s="62"/>
      <c r="RIR281" s="62"/>
      <c r="RIS281" s="62"/>
      <c r="RIT281" s="62"/>
      <c r="RIU281" s="62"/>
      <c r="RIV281" s="62"/>
      <c r="RIW281" s="62"/>
      <c r="RIX281" s="62"/>
      <c r="RIY281" s="62"/>
      <c r="RIZ281" s="62"/>
      <c r="RJA281" s="62"/>
      <c r="RJB281" s="62"/>
      <c r="RJC281" s="62"/>
      <c r="RJD281" s="62"/>
      <c r="RJE281" s="62"/>
      <c r="RJF281" s="62"/>
      <c r="RJG281" s="62"/>
      <c r="RJH281" s="62"/>
      <c r="RJI281" s="62"/>
      <c r="RJJ281" s="62"/>
      <c r="RJK281" s="62"/>
      <c r="RJL281" s="62"/>
      <c r="RJM281" s="62"/>
      <c r="RJN281" s="62"/>
      <c r="RJO281" s="62"/>
      <c r="RJP281" s="62"/>
      <c r="RJQ281" s="62"/>
      <c r="RJR281" s="62"/>
      <c r="RJS281" s="62"/>
      <c r="RJT281" s="62"/>
      <c r="RJU281" s="62"/>
      <c r="RJV281" s="62"/>
      <c r="RJW281" s="62"/>
      <c r="RJX281" s="62"/>
      <c r="RJY281" s="62"/>
      <c r="RJZ281" s="62"/>
      <c r="RKA281" s="62"/>
      <c r="RKB281" s="62"/>
      <c r="RKC281" s="62"/>
      <c r="RKD281" s="62"/>
      <c r="RKE281" s="62"/>
      <c r="RKF281" s="62"/>
      <c r="RKG281" s="62"/>
      <c r="RKH281" s="62"/>
      <c r="RKI281" s="62"/>
      <c r="RKJ281" s="62"/>
      <c r="RKK281" s="62"/>
      <c r="RKL281" s="62"/>
      <c r="RKM281" s="62"/>
      <c r="RKN281" s="62"/>
      <c r="RKO281" s="62"/>
      <c r="RKP281" s="62"/>
      <c r="RKQ281" s="62"/>
      <c r="RKR281" s="62"/>
      <c r="RKS281" s="62"/>
      <c r="RKT281" s="62"/>
      <c r="RKU281" s="62"/>
      <c r="RKV281" s="62"/>
      <c r="RKW281" s="62"/>
      <c r="RKX281" s="62"/>
      <c r="RKY281" s="62"/>
      <c r="RKZ281" s="62"/>
      <c r="RLA281" s="62"/>
      <c r="RLB281" s="62"/>
      <c r="RLC281" s="62"/>
      <c r="RLD281" s="62"/>
      <c r="RLE281" s="62"/>
      <c r="RLF281" s="62"/>
      <c r="RLG281" s="62"/>
      <c r="RLH281" s="62"/>
      <c r="RLI281" s="62"/>
      <c r="RLJ281" s="62"/>
      <c r="RLK281" s="62"/>
      <c r="RLL281" s="62"/>
      <c r="RLM281" s="62"/>
      <c r="RLN281" s="62"/>
      <c r="RLO281" s="62"/>
      <c r="RLP281" s="62"/>
      <c r="RLQ281" s="62"/>
      <c r="RLR281" s="62"/>
      <c r="RLS281" s="62"/>
      <c r="RLT281" s="62"/>
      <c r="RLU281" s="62"/>
      <c r="RLV281" s="62"/>
      <c r="RLW281" s="62"/>
      <c r="RLX281" s="62"/>
      <c r="RLY281" s="62"/>
      <c r="RLZ281" s="62"/>
      <c r="RMA281" s="62"/>
      <c r="RMB281" s="62"/>
      <c r="RMC281" s="62"/>
      <c r="RMD281" s="62"/>
      <c r="RME281" s="62"/>
      <c r="RMF281" s="62"/>
      <c r="RMG281" s="62"/>
      <c r="RMH281" s="62"/>
      <c r="RMI281" s="62"/>
      <c r="RMJ281" s="62"/>
      <c r="RMK281" s="62"/>
      <c r="RML281" s="62"/>
      <c r="RMM281" s="62"/>
      <c r="RMN281" s="62"/>
      <c r="RMO281" s="62"/>
      <c r="RMP281" s="62"/>
      <c r="RMQ281" s="62"/>
      <c r="RMR281" s="62"/>
      <c r="RMS281" s="62"/>
      <c r="RMT281" s="62"/>
      <c r="RMU281" s="62"/>
      <c r="RMV281" s="62"/>
      <c r="RMW281" s="62"/>
      <c r="RMX281" s="62"/>
      <c r="RMY281" s="62"/>
      <c r="RMZ281" s="62"/>
      <c r="RNA281" s="62"/>
      <c r="RNB281" s="62"/>
      <c r="RNC281" s="62"/>
      <c r="RND281" s="62"/>
      <c r="RNE281" s="62"/>
      <c r="RNF281" s="62"/>
      <c r="RNG281" s="62"/>
      <c r="RNH281" s="62"/>
      <c r="RNI281" s="62"/>
      <c r="RNJ281" s="62"/>
      <c r="RNK281" s="62"/>
      <c r="RNL281" s="62"/>
      <c r="RNM281" s="62"/>
      <c r="RNN281" s="62"/>
      <c r="RNO281" s="62"/>
      <c r="RNP281" s="62"/>
      <c r="RNQ281" s="62"/>
      <c r="RNR281" s="62"/>
      <c r="RNS281" s="62"/>
      <c r="RNT281" s="62"/>
      <c r="RNU281" s="62"/>
      <c r="RNV281" s="62"/>
      <c r="RNW281" s="62"/>
      <c r="RNX281" s="62"/>
      <c r="RNY281" s="62"/>
      <c r="RNZ281" s="62"/>
      <c r="ROA281" s="62"/>
      <c r="ROB281" s="62"/>
      <c r="ROC281" s="62"/>
      <c r="ROD281" s="62"/>
      <c r="ROE281" s="62"/>
      <c r="ROF281" s="62"/>
      <c r="ROG281" s="62"/>
      <c r="ROH281" s="62"/>
      <c r="ROI281" s="62"/>
      <c r="ROJ281" s="62"/>
      <c r="ROK281" s="62"/>
      <c r="ROL281" s="62"/>
      <c r="ROM281" s="62"/>
      <c r="RON281" s="62"/>
      <c r="ROO281" s="62"/>
      <c r="ROP281" s="62"/>
      <c r="ROQ281" s="62"/>
      <c r="ROR281" s="62"/>
      <c r="ROS281" s="62"/>
      <c r="ROT281" s="62"/>
      <c r="ROU281" s="62"/>
      <c r="ROV281" s="62"/>
      <c r="ROW281" s="62"/>
      <c r="ROX281" s="62"/>
      <c r="ROY281" s="62"/>
      <c r="ROZ281" s="62"/>
      <c r="RPA281" s="62"/>
      <c r="RPB281" s="62"/>
      <c r="RPC281" s="62"/>
      <c r="RPD281" s="62"/>
      <c r="RPE281" s="62"/>
      <c r="RPF281" s="62"/>
      <c r="RPG281" s="62"/>
      <c r="RPH281" s="62"/>
      <c r="RPI281" s="62"/>
      <c r="RPJ281" s="62"/>
      <c r="RPK281" s="62"/>
      <c r="RPL281" s="62"/>
      <c r="RPM281" s="62"/>
      <c r="RPN281" s="62"/>
      <c r="RPO281" s="62"/>
      <c r="RPP281" s="62"/>
      <c r="RPQ281" s="62"/>
      <c r="RPR281" s="62"/>
      <c r="RPS281" s="62"/>
      <c r="RPT281" s="62"/>
      <c r="RPU281" s="62"/>
      <c r="RPV281" s="62"/>
      <c r="RPW281" s="62"/>
      <c r="RPX281" s="62"/>
      <c r="RPY281" s="62"/>
      <c r="RPZ281" s="62"/>
      <c r="RQA281" s="62"/>
      <c r="RQB281" s="62"/>
      <c r="RQC281" s="62"/>
      <c r="RQD281" s="62"/>
      <c r="RQE281" s="62"/>
      <c r="RQF281" s="62"/>
      <c r="RQG281" s="62"/>
      <c r="RQH281" s="62"/>
      <c r="RQI281" s="62"/>
      <c r="RQJ281" s="62"/>
      <c r="RQK281" s="62"/>
      <c r="RQL281" s="62"/>
      <c r="RQM281" s="62"/>
      <c r="RQN281" s="62"/>
      <c r="RQO281" s="62"/>
      <c r="RQP281" s="62"/>
      <c r="RQQ281" s="62"/>
      <c r="RQR281" s="62"/>
      <c r="RQS281" s="62"/>
      <c r="RQT281" s="62"/>
      <c r="RQU281" s="62"/>
      <c r="RQV281" s="62"/>
      <c r="RQW281" s="62"/>
      <c r="RQX281" s="62"/>
      <c r="RQY281" s="62"/>
      <c r="RQZ281" s="62"/>
      <c r="RRA281" s="62"/>
      <c r="RRB281" s="62"/>
      <c r="RRC281" s="62"/>
      <c r="RRD281" s="62"/>
      <c r="RRE281" s="62"/>
      <c r="RRF281" s="62"/>
      <c r="RRG281" s="62"/>
      <c r="RRH281" s="62"/>
      <c r="RRI281" s="62"/>
      <c r="RRJ281" s="62"/>
      <c r="RRK281" s="62"/>
      <c r="RRL281" s="62"/>
      <c r="RRM281" s="62"/>
      <c r="RRN281" s="62"/>
      <c r="RRO281" s="62"/>
      <c r="RRP281" s="62"/>
      <c r="RRQ281" s="62"/>
      <c r="RRR281" s="62"/>
      <c r="RRS281" s="62"/>
      <c r="RRT281" s="62"/>
      <c r="RRU281" s="62"/>
      <c r="RRV281" s="62"/>
      <c r="RRW281" s="62"/>
      <c r="RRX281" s="62"/>
      <c r="RRY281" s="62"/>
      <c r="RRZ281" s="62"/>
      <c r="RSA281" s="62"/>
      <c r="RSB281" s="62"/>
      <c r="RSC281" s="62"/>
      <c r="RSD281" s="62"/>
      <c r="RSE281" s="62"/>
      <c r="RSF281" s="62"/>
      <c r="RSG281" s="62"/>
      <c r="RSH281" s="62"/>
      <c r="RSI281" s="62"/>
      <c r="RSJ281" s="62"/>
      <c r="RSK281" s="62"/>
      <c r="RSL281" s="62"/>
      <c r="RSM281" s="62"/>
      <c r="RSN281" s="62"/>
      <c r="RSO281" s="62"/>
      <c r="RSP281" s="62"/>
      <c r="RSQ281" s="62"/>
      <c r="RSR281" s="62"/>
      <c r="RSS281" s="62"/>
      <c r="RST281" s="62"/>
      <c r="RSU281" s="62"/>
      <c r="RSV281" s="62"/>
      <c r="RSW281" s="62"/>
      <c r="RSX281" s="62"/>
      <c r="RSY281" s="62"/>
      <c r="RSZ281" s="62"/>
      <c r="RTA281" s="62"/>
      <c r="RTB281" s="62"/>
      <c r="RTC281" s="62"/>
      <c r="RTD281" s="62"/>
      <c r="RTE281" s="62"/>
      <c r="RTF281" s="62"/>
      <c r="RTG281" s="62"/>
      <c r="RTH281" s="62"/>
      <c r="RTI281" s="62"/>
      <c r="RTJ281" s="62"/>
      <c r="RTK281" s="62"/>
      <c r="RTL281" s="62"/>
      <c r="RTM281" s="62"/>
      <c r="RTN281" s="62"/>
      <c r="RTO281" s="62"/>
      <c r="RTP281" s="62"/>
      <c r="RTQ281" s="62"/>
      <c r="RTR281" s="62"/>
      <c r="RTS281" s="62"/>
      <c r="RTT281" s="62"/>
      <c r="RTU281" s="62"/>
      <c r="RTV281" s="62"/>
      <c r="RTW281" s="62"/>
      <c r="RTX281" s="62"/>
      <c r="RTY281" s="62"/>
      <c r="RTZ281" s="62"/>
      <c r="RUA281" s="62"/>
      <c r="RUB281" s="62"/>
      <c r="RUC281" s="62"/>
      <c r="RUD281" s="62"/>
      <c r="RUE281" s="62"/>
      <c r="RUF281" s="62"/>
      <c r="RUG281" s="62"/>
      <c r="RUH281" s="62"/>
      <c r="RUI281" s="62"/>
      <c r="RUJ281" s="62"/>
      <c r="RUK281" s="62"/>
      <c r="RUL281" s="62"/>
      <c r="RUM281" s="62"/>
      <c r="RUN281" s="62"/>
      <c r="RUO281" s="62"/>
      <c r="RUP281" s="62"/>
      <c r="RUQ281" s="62"/>
      <c r="RUR281" s="62"/>
      <c r="RUS281" s="62"/>
      <c r="RUT281" s="62"/>
      <c r="RUU281" s="62"/>
      <c r="RUV281" s="62"/>
      <c r="RUW281" s="62"/>
      <c r="RUX281" s="62"/>
      <c r="RUY281" s="62"/>
      <c r="RUZ281" s="62"/>
      <c r="RVA281" s="62"/>
      <c r="RVB281" s="62"/>
      <c r="RVC281" s="62"/>
      <c r="RVD281" s="62"/>
      <c r="RVE281" s="62"/>
      <c r="RVF281" s="62"/>
      <c r="RVG281" s="62"/>
      <c r="RVH281" s="62"/>
      <c r="RVI281" s="62"/>
      <c r="RVJ281" s="62"/>
      <c r="RVK281" s="62"/>
      <c r="RVL281" s="62"/>
      <c r="RVM281" s="62"/>
      <c r="RVN281" s="62"/>
      <c r="RVO281" s="62"/>
      <c r="RVP281" s="62"/>
      <c r="RVQ281" s="62"/>
      <c r="RVR281" s="62"/>
      <c r="RVS281" s="62"/>
      <c r="RVT281" s="62"/>
      <c r="RVU281" s="62"/>
      <c r="RVV281" s="62"/>
      <c r="RVW281" s="62"/>
      <c r="RVX281" s="62"/>
      <c r="RVY281" s="62"/>
      <c r="RVZ281" s="62"/>
      <c r="RWA281" s="62"/>
      <c r="RWB281" s="62"/>
      <c r="RWC281" s="62"/>
      <c r="RWD281" s="62"/>
      <c r="RWE281" s="62"/>
      <c r="RWF281" s="62"/>
      <c r="RWG281" s="62"/>
      <c r="RWH281" s="62"/>
      <c r="RWI281" s="62"/>
      <c r="RWJ281" s="62"/>
      <c r="RWK281" s="62"/>
      <c r="RWL281" s="62"/>
      <c r="RWM281" s="62"/>
      <c r="RWN281" s="62"/>
      <c r="RWO281" s="62"/>
      <c r="RWP281" s="62"/>
      <c r="RWQ281" s="62"/>
      <c r="RWR281" s="62"/>
      <c r="RWS281" s="62"/>
      <c r="RWT281" s="62"/>
      <c r="RWU281" s="62"/>
      <c r="RWV281" s="62"/>
      <c r="RWW281" s="62"/>
      <c r="RWX281" s="62"/>
      <c r="RWY281" s="62"/>
      <c r="RWZ281" s="62"/>
      <c r="RXA281" s="62"/>
      <c r="RXB281" s="62"/>
      <c r="RXC281" s="62"/>
      <c r="RXD281" s="62"/>
      <c r="RXE281" s="62"/>
      <c r="RXF281" s="62"/>
      <c r="RXG281" s="62"/>
      <c r="RXH281" s="62"/>
      <c r="RXI281" s="62"/>
      <c r="RXJ281" s="62"/>
      <c r="RXK281" s="62"/>
      <c r="RXL281" s="62"/>
      <c r="RXM281" s="62"/>
      <c r="RXN281" s="62"/>
      <c r="RXO281" s="62"/>
      <c r="RXP281" s="62"/>
      <c r="RXQ281" s="62"/>
      <c r="RXR281" s="62"/>
      <c r="RXS281" s="62"/>
      <c r="RXT281" s="62"/>
      <c r="RXU281" s="62"/>
      <c r="RXV281" s="62"/>
      <c r="RXW281" s="62"/>
      <c r="RXX281" s="62"/>
      <c r="RXY281" s="62"/>
      <c r="RXZ281" s="62"/>
      <c r="RYA281" s="62"/>
      <c r="RYB281" s="62"/>
      <c r="RYC281" s="62"/>
      <c r="RYD281" s="62"/>
      <c r="RYE281" s="62"/>
      <c r="RYF281" s="62"/>
      <c r="RYG281" s="62"/>
      <c r="RYH281" s="62"/>
      <c r="RYI281" s="62"/>
      <c r="RYJ281" s="62"/>
      <c r="RYK281" s="62"/>
      <c r="RYL281" s="62"/>
      <c r="RYM281" s="62"/>
      <c r="RYN281" s="62"/>
      <c r="RYO281" s="62"/>
      <c r="RYP281" s="62"/>
      <c r="RYQ281" s="62"/>
      <c r="RYR281" s="62"/>
      <c r="RYS281" s="62"/>
      <c r="RYT281" s="62"/>
      <c r="RYU281" s="62"/>
      <c r="RYV281" s="62"/>
      <c r="RYW281" s="62"/>
      <c r="RYX281" s="62"/>
      <c r="RYY281" s="62"/>
      <c r="RYZ281" s="62"/>
      <c r="RZA281" s="62"/>
      <c r="RZB281" s="62"/>
      <c r="RZC281" s="62"/>
      <c r="RZD281" s="62"/>
      <c r="RZE281" s="62"/>
      <c r="RZF281" s="62"/>
      <c r="RZG281" s="62"/>
      <c r="RZH281" s="62"/>
      <c r="RZI281" s="62"/>
      <c r="RZJ281" s="62"/>
      <c r="RZK281" s="62"/>
      <c r="RZL281" s="62"/>
      <c r="RZM281" s="62"/>
      <c r="RZN281" s="62"/>
      <c r="RZO281" s="62"/>
      <c r="RZP281" s="62"/>
      <c r="RZQ281" s="62"/>
      <c r="RZR281" s="62"/>
      <c r="RZS281" s="62"/>
      <c r="RZT281" s="62"/>
      <c r="RZU281" s="62"/>
      <c r="RZV281" s="62"/>
      <c r="RZW281" s="62"/>
      <c r="RZX281" s="62"/>
      <c r="RZY281" s="62"/>
      <c r="RZZ281" s="62"/>
      <c r="SAA281" s="62"/>
      <c r="SAB281" s="62"/>
      <c r="SAC281" s="62"/>
      <c r="SAD281" s="62"/>
      <c r="SAE281" s="62"/>
      <c r="SAF281" s="62"/>
      <c r="SAG281" s="62"/>
      <c r="SAH281" s="62"/>
      <c r="SAI281" s="62"/>
      <c r="SAJ281" s="62"/>
      <c r="SAK281" s="62"/>
      <c r="SAL281" s="62"/>
      <c r="SAM281" s="62"/>
      <c r="SAN281" s="62"/>
      <c r="SAO281" s="62"/>
      <c r="SAP281" s="62"/>
      <c r="SAQ281" s="62"/>
      <c r="SAR281" s="62"/>
      <c r="SAS281" s="62"/>
      <c r="SAT281" s="62"/>
      <c r="SAU281" s="62"/>
      <c r="SAV281" s="62"/>
      <c r="SAW281" s="62"/>
      <c r="SAX281" s="62"/>
      <c r="SAY281" s="62"/>
      <c r="SAZ281" s="62"/>
      <c r="SBA281" s="62"/>
      <c r="SBB281" s="62"/>
      <c r="SBC281" s="62"/>
      <c r="SBD281" s="62"/>
      <c r="SBE281" s="62"/>
      <c r="SBF281" s="62"/>
      <c r="SBG281" s="62"/>
      <c r="SBH281" s="62"/>
      <c r="SBI281" s="62"/>
      <c r="SBJ281" s="62"/>
      <c r="SBK281" s="62"/>
      <c r="SBL281" s="62"/>
      <c r="SBM281" s="62"/>
      <c r="SBN281" s="62"/>
      <c r="SBO281" s="62"/>
      <c r="SBP281" s="62"/>
      <c r="SBQ281" s="62"/>
      <c r="SBR281" s="62"/>
      <c r="SBS281" s="62"/>
      <c r="SBT281" s="62"/>
      <c r="SBU281" s="62"/>
      <c r="SBV281" s="62"/>
      <c r="SBW281" s="62"/>
      <c r="SBX281" s="62"/>
      <c r="SBY281" s="62"/>
      <c r="SBZ281" s="62"/>
      <c r="SCA281" s="62"/>
      <c r="SCB281" s="62"/>
      <c r="SCC281" s="62"/>
      <c r="SCD281" s="62"/>
      <c r="SCE281" s="62"/>
      <c r="SCF281" s="62"/>
      <c r="SCG281" s="62"/>
      <c r="SCH281" s="62"/>
      <c r="SCI281" s="62"/>
      <c r="SCJ281" s="62"/>
      <c r="SCK281" s="62"/>
      <c r="SCL281" s="62"/>
      <c r="SCM281" s="62"/>
      <c r="SCN281" s="62"/>
      <c r="SCO281" s="62"/>
      <c r="SCP281" s="62"/>
      <c r="SCQ281" s="62"/>
      <c r="SCR281" s="62"/>
      <c r="SCS281" s="62"/>
      <c r="SCT281" s="62"/>
      <c r="SCU281" s="62"/>
      <c r="SCV281" s="62"/>
      <c r="SCW281" s="62"/>
      <c r="SCX281" s="62"/>
      <c r="SCY281" s="62"/>
      <c r="SCZ281" s="62"/>
      <c r="SDA281" s="62"/>
      <c r="SDB281" s="62"/>
      <c r="SDC281" s="62"/>
      <c r="SDD281" s="62"/>
      <c r="SDE281" s="62"/>
      <c r="SDF281" s="62"/>
      <c r="SDG281" s="62"/>
      <c r="SDH281" s="62"/>
      <c r="SDI281" s="62"/>
      <c r="SDJ281" s="62"/>
      <c r="SDK281" s="62"/>
      <c r="SDL281" s="62"/>
      <c r="SDM281" s="62"/>
      <c r="SDN281" s="62"/>
      <c r="SDO281" s="62"/>
      <c r="SDP281" s="62"/>
      <c r="SDQ281" s="62"/>
      <c r="SDR281" s="62"/>
      <c r="SDS281" s="62"/>
      <c r="SDT281" s="62"/>
      <c r="SDU281" s="62"/>
      <c r="SDV281" s="62"/>
      <c r="SDW281" s="62"/>
      <c r="SDX281" s="62"/>
      <c r="SDY281" s="62"/>
      <c r="SDZ281" s="62"/>
      <c r="SEA281" s="62"/>
      <c r="SEB281" s="62"/>
      <c r="SEC281" s="62"/>
      <c r="SED281" s="62"/>
      <c r="SEE281" s="62"/>
      <c r="SEF281" s="62"/>
      <c r="SEG281" s="62"/>
      <c r="SEH281" s="62"/>
      <c r="SEI281" s="62"/>
      <c r="SEJ281" s="62"/>
      <c r="SEK281" s="62"/>
      <c r="SEL281" s="62"/>
      <c r="SEM281" s="62"/>
      <c r="SEN281" s="62"/>
      <c r="SEO281" s="62"/>
      <c r="SEP281" s="62"/>
      <c r="SEQ281" s="62"/>
      <c r="SER281" s="62"/>
      <c r="SES281" s="62"/>
      <c r="SET281" s="62"/>
      <c r="SEU281" s="62"/>
      <c r="SEV281" s="62"/>
      <c r="SEW281" s="62"/>
      <c r="SEX281" s="62"/>
      <c r="SEY281" s="62"/>
      <c r="SEZ281" s="62"/>
      <c r="SFA281" s="62"/>
      <c r="SFB281" s="62"/>
      <c r="SFC281" s="62"/>
      <c r="SFD281" s="62"/>
      <c r="SFE281" s="62"/>
      <c r="SFF281" s="62"/>
      <c r="SFG281" s="62"/>
      <c r="SFH281" s="62"/>
      <c r="SFI281" s="62"/>
      <c r="SFJ281" s="62"/>
      <c r="SFK281" s="62"/>
      <c r="SFL281" s="62"/>
      <c r="SFM281" s="62"/>
      <c r="SFN281" s="62"/>
      <c r="SFO281" s="62"/>
      <c r="SFP281" s="62"/>
      <c r="SFQ281" s="62"/>
      <c r="SFR281" s="62"/>
      <c r="SFS281" s="62"/>
      <c r="SFT281" s="62"/>
      <c r="SFU281" s="62"/>
      <c r="SFV281" s="62"/>
      <c r="SFW281" s="62"/>
      <c r="SFX281" s="62"/>
      <c r="SFY281" s="62"/>
      <c r="SFZ281" s="62"/>
      <c r="SGA281" s="62"/>
      <c r="SGB281" s="62"/>
      <c r="SGC281" s="62"/>
      <c r="SGD281" s="62"/>
      <c r="SGE281" s="62"/>
      <c r="SGF281" s="62"/>
      <c r="SGG281" s="62"/>
      <c r="SGH281" s="62"/>
      <c r="SGI281" s="62"/>
      <c r="SGJ281" s="62"/>
      <c r="SGK281" s="62"/>
      <c r="SGL281" s="62"/>
      <c r="SGM281" s="62"/>
      <c r="SGN281" s="62"/>
      <c r="SGO281" s="62"/>
      <c r="SGP281" s="62"/>
      <c r="SGQ281" s="62"/>
      <c r="SGR281" s="62"/>
      <c r="SGS281" s="62"/>
      <c r="SGT281" s="62"/>
      <c r="SGU281" s="62"/>
      <c r="SGV281" s="62"/>
      <c r="SGW281" s="62"/>
      <c r="SGX281" s="62"/>
      <c r="SGY281" s="62"/>
      <c r="SGZ281" s="62"/>
      <c r="SHA281" s="62"/>
      <c r="SHB281" s="62"/>
      <c r="SHC281" s="62"/>
      <c r="SHD281" s="62"/>
      <c r="SHE281" s="62"/>
      <c r="SHF281" s="62"/>
      <c r="SHG281" s="62"/>
      <c r="SHH281" s="62"/>
      <c r="SHI281" s="62"/>
      <c r="SHJ281" s="62"/>
      <c r="SHK281" s="62"/>
      <c r="SHL281" s="62"/>
      <c r="SHM281" s="62"/>
      <c r="SHN281" s="62"/>
      <c r="SHO281" s="62"/>
      <c r="SHP281" s="62"/>
      <c r="SHQ281" s="62"/>
      <c r="SHR281" s="62"/>
      <c r="SHS281" s="62"/>
      <c r="SHT281" s="62"/>
      <c r="SHU281" s="62"/>
      <c r="SHV281" s="62"/>
      <c r="SHW281" s="62"/>
      <c r="SHX281" s="62"/>
      <c r="SHY281" s="62"/>
      <c r="SHZ281" s="62"/>
      <c r="SIA281" s="62"/>
      <c r="SIB281" s="62"/>
      <c r="SIC281" s="62"/>
      <c r="SID281" s="62"/>
      <c r="SIE281" s="62"/>
      <c r="SIF281" s="62"/>
      <c r="SIG281" s="62"/>
      <c r="SIH281" s="62"/>
      <c r="SII281" s="62"/>
      <c r="SIJ281" s="62"/>
      <c r="SIK281" s="62"/>
      <c r="SIL281" s="62"/>
      <c r="SIM281" s="62"/>
      <c r="SIN281" s="62"/>
      <c r="SIO281" s="62"/>
      <c r="SIP281" s="62"/>
      <c r="SIQ281" s="62"/>
      <c r="SIR281" s="62"/>
      <c r="SIS281" s="62"/>
      <c r="SIT281" s="62"/>
      <c r="SIU281" s="62"/>
      <c r="SIV281" s="62"/>
      <c r="SIW281" s="62"/>
      <c r="SIX281" s="62"/>
      <c r="SIY281" s="62"/>
      <c r="SIZ281" s="62"/>
      <c r="SJA281" s="62"/>
      <c r="SJB281" s="62"/>
      <c r="SJC281" s="62"/>
      <c r="SJD281" s="62"/>
      <c r="SJE281" s="62"/>
      <c r="SJF281" s="62"/>
      <c r="SJG281" s="62"/>
      <c r="SJH281" s="62"/>
      <c r="SJI281" s="62"/>
      <c r="SJJ281" s="62"/>
      <c r="SJK281" s="62"/>
      <c r="SJL281" s="62"/>
      <c r="SJM281" s="62"/>
      <c r="SJN281" s="62"/>
      <c r="SJO281" s="62"/>
      <c r="SJP281" s="62"/>
      <c r="SJQ281" s="62"/>
      <c r="SJR281" s="62"/>
      <c r="SJS281" s="62"/>
      <c r="SJT281" s="62"/>
      <c r="SJU281" s="62"/>
      <c r="SJV281" s="62"/>
      <c r="SJW281" s="62"/>
      <c r="SJX281" s="62"/>
      <c r="SJY281" s="62"/>
      <c r="SJZ281" s="62"/>
      <c r="SKA281" s="62"/>
      <c r="SKB281" s="62"/>
      <c r="SKC281" s="62"/>
      <c r="SKD281" s="62"/>
      <c r="SKE281" s="62"/>
      <c r="SKF281" s="62"/>
      <c r="SKG281" s="62"/>
      <c r="SKH281" s="62"/>
      <c r="SKI281" s="62"/>
      <c r="SKJ281" s="62"/>
      <c r="SKK281" s="62"/>
      <c r="SKL281" s="62"/>
      <c r="SKM281" s="62"/>
      <c r="SKN281" s="62"/>
      <c r="SKO281" s="62"/>
      <c r="SKP281" s="62"/>
      <c r="SKQ281" s="62"/>
      <c r="SKR281" s="62"/>
      <c r="SKS281" s="62"/>
      <c r="SKT281" s="62"/>
      <c r="SKU281" s="62"/>
      <c r="SKV281" s="62"/>
      <c r="SKW281" s="62"/>
      <c r="SKX281" s="62"/>
      <c r="SKY281" s="62"/>
      <c r="SKZ281" s="62"/>
      <c r="SLA281" s="62"/>
      <c r="SLB281" s="62"/>
      <c r="SLC281" s="62"/>
      <c r="SLD281" s="62"/>
      <c r="SLE281" s="62"/>
      <c r="SLF281" s="62"/>
      <c r="SLG281" s="62"/>
      <c r="SLH281" s="62"/>
      <c r="SLI281" s="62"/>
      <c r="SLJ281" s="62"/>
      <c r="SLK281" s="62"/>
      <c r="SLL281" s="62"/>
      <c r="SLM281" s="62"/>
      <c r="SLN281" s="62"/>
      <c r="SLO281" s="62"/>
      <c r="SLP281" s="62"/>
      <c r="SLQ281" s="62"/>
      <c r="SLR281" s="62"/>
      <c r="SLS281" s="62"/>
      <c r="SLT281" s="62"/>
      <c r="SLU281" s="62"/>
      <c r="SLV281" s="62"/>
      <c r="SLW281" s="62"/>
      <c r="SLX281" s="62"/>
      <c r="SLY281" s="62"/>
      <c r="SLZ281" s="62"/>
      <c r="SMA281" s="62"/>
      <c r="SMB281" s="62"/>
      <c r="SMC281" s="62"/>
      <c r="SMD281" s="62"/>
      <c r="SME281" s="62"/>
      <c r="SMF281" s="62"/>
      <c r="SMG281" s="62"/>
      <c r="SMH281" s="62"/>
      <c r="SMI281" s="62"/>
      <c r="SMJ281" s="62"/>
      <c r="SMK281" s="62"/>
      <c r="SML281" s="62"/>
      <c r="SMM281" s="62"/>
      <c r="SMN281" s="62"/>
      <c r="SMO281" s="62"/>
      <c r="SMP281" s="62"/>
      <c r="SMQ281" s="62"/>
      <c r="SMR281" s="62"/>
      <c r="SMS281" s="62"/>
      <c r="SMT281" s="62"/>
      <c r="SMU281" s="62"/>
      <c r="SMV281" s="62"/>
      <c r="SMW281" s="62"/>
      <c r="SMX281" s="62"/>
      <c r="SMY281" s="62"/>
      <c r="SMZ281" s="62"/>
      <c r="SNA281" s="62"/>
      <c r="SNB281" s="62"/>
      <c r="SNC281" s="62"/>
      <c r="SND281" s="62"/>
      <c r="SNE281" s="62"/>
      <c r="SNF281" s="62"/>
      <c r="SNG281" s="62"/>
      <c r="SNH281" s="62"/>
      <c r="SNI281" s="62"/>
      <c r="SNJ281" s="62"/>
      <c r="SNK281" s="62"/>
      <c r="SNL281" s="62"/>
      <c r="SNM281" s="62"/>
      <c r="SNN281" s="62"/>
      <c r="SNO281" s="62"/>
      <c r="SNP281" s="62"/>
      <c r="SNQ281" s="62"/>
      <c r="SNR281" s="62"/>
      <c r="SNS281" s="62"/>
      <c r="SNT281" s="62"/>
      <c r="SNU281" s="62"/>
      <c r="SNV281" s="62"/>
      <c r="SNW281" s="62"/>
      <c r="SNX281" s="62"/>
      <c r="SNY281" s="62"/>
      <c r="SNZ281" s="62"/>
      <c r="SOA281" s="62"/>
      <c r="SOB281" s="62"/>
      <c r="SOC281" s="62"/>
      <c r="SOD281" s="62"/>
      <c r="SOE281" s="62"/>
      <c r="SOF281" s="62"/>
      <c r="SOG281" s="62"/>
      <c r="SOH281" s="62"/>
      <c r="SOI281" s="62"/>
      <c r="SOJ281" s="62"/>
      <c r="SOK281" s="62"/>
      <c r="SOL281" s="62"/>
      <c r="SOM281" s="62"/>
      <c r="SON281" s="62"/>
      <c r="SOO281" s="62"/>
      <c r="SOP281" s="62"/>
      <c r="SOQ281" s="62"/>
      <c r="SOR281" s="62"/>
      <c r="SOS281" s="62"/>
      <c r="SOT281" s="62"/>
      <c r="SOU281" s="62"/>
      <c r="SOV281" s="62"/>
      <c r="SOW281" s="62"/>
      <c r="SOX281" s="62"/>
      <c r="SOY281" s="62"/>
      <c r="SOZ281" s="62"/>
      <c r="SPA281" s="62"/>
      <c r="SPB281" s="62"/>
      <c r="SPC281" s="62"/>
      <c r="SPD281" s="62"/>
      <c r="SPE281" s="62"/>
      <c r="SPF281" s="62"/>
      <c r="SPG281" s="62"/>
      <c r="SPH281" s="62"/>
      <c r="SPI281" s="62"/>
      <c r="SPJ281" s="62"/>
      <c r="SPK281" s="62"/>
      <c r="SPL281" s="62"/>
      <c r="SPM281" s="62"/>
      <c r="SPN281" s="62"/>
      <c r="SPO281" s="62"/>
      <c r="SPP281" s="62"/>
      <c r="SPQ281" s="62"/>
      <c r="SPR281" s="62"/>
      <c r="SPS281" s="62"/>
      <c r="SPT281" s="62"/>
      <c r="SPU281" s="62"/>
      <c r="SPV281" s="62"/>
      <c r="SPW281" s="62"/>
      <c r="SPX281" s="62"/>
      <c r="SPY281" s="62"/>
      <c r="SPZ281" s="62"/>
      <c r="SQA281" s="62"/>
      <c r="SQB281" s="62"/>
      <c r="SQC281" s="62"/>
      <c r="SQD281" s="62"/>
      <c r="SQE281" s="62"/>
      <c r="SQF281" s="62"/>
      <c r="SQG281" s="62"/>
      <c r="SQH281" s="62"/>
      <c r="SQI281" s="62"/>
      <c r="SQJ281" s="62"/>
      <c r="SQK281" s="62"/>
      <c r="SQL281" s="62"/>
      <c r="SQM281" s="62"/>
      <c r="SQN281" s="62"/>
      <c r="SQO281" s="62"/>
      <c r="SQP281" s="62"/>
      <c r="SQQ281" s="62"/>
      <c r="SQR281" s="62"/>
      <c r="SQS281" s="62"/>
      <c r="SQT281" s="62"/>
      <c r="SQU281" s="62"/>
      <c r="SQV281" s="62"/>
      <c r="SQW281" s="62"/>
      <c r="SQX281" s="62"/>
      <c r="SQY281" s="62"/>
      <c r="SQZ281" s="62"/>
      <c r="SRA281" s="62"/>
      <c r="SRB281" s="62"/>
      <c r="SRC281" s="62"/>
      <c r="SRD281" s="62"/>
      <c r="SRE281" s="62"/>
      <c r="SRF281" s="62"/>
      <c r="SRG281" s="62"/>
      <c r="SRH281" s="62"/>
      <c r="SRI281" s="62"/>
      <c r="SRJ281" s="62"/>
      <c r="SRK281" s="62"/>
      <c r="SRL281" s="62"/>
      <c r="SRM281" s="62"/>
      <c r="SRN281" s="62"/>
      <c r="SRO281" s="62"/>
      <c r="SRP281" s="62"/>
      <c r="SRQ281" s="62"/>
      <c r="SRR281" s="62"/>
      <c r="SRS281" s="62"/>
      <c r="SRT281" s="62"/>
      <c r="SRU281" s="62"/>
      <c r="SRV281" s="62"/>
      <c r="SRW281" s="62"/>
      <c r="SRX281" s="62"/>
      <c r="SRY281" s="62"/>
      <c r="SRZ281" s="62"/>
      <c r="SSA281" s="62"/>
      <c r="SSB281" s="62"/>
      <c r="SSC281" s="62"/>
      <c r="SSD281" s="62"/>
      <c r="SSE281" s="62"/>
      <c r="SSF281" s="62"/>
      <c r="SSG281" s="62"/>
      <c r="SSH281" s="62"/>
      <c r="SSI281" s="62"/>
      <c r="SSJ281" s="62"/>
      <c r="SSK281" s="62"/>
      <c r="SSL281" s="62"/>
      <c r="SSM281" s="62"/>
      <c r="SSN281" s="62"/>
      <c r="SSO281" s="62"/>
      <c r="SSP281" s="62"/>
      <c r="SSQ281" s="62"/>
      <c r="SSR281" s="62"/>
      <c r="SSS281" s="62"/>
      <c r="SST281" s="62"/>
      <c r="SSU281" s="62"/>
      <c r="SSV281" s="62"/>
      <c r="SSW281" s="62"/>
      <c r="SSX281" s="62"/>
      <c r="SSY281" s="62"/>
      <c r="SSZ281" s="62"/>
      <c r="STA281" s="62"/>
      <c r="STB281" s="62"/>
      <c r="STC281" s="62"/>
      <c r="STD281" s="62"/>
      <c r="STE281" s="62"/>
      <c r="STF281" s="62"/>
      <c r="STG281" s="62"/>
      <c r="STH281" s="62"/>
      <c r="STI281" s="62"/>
      <c r="STJ281" s="62"/>
      <c r="STK281" s="62"/>
      <c r="STL281" s="62"/>
      <c r="STM281" s="62"/>
      <c r="STN281" s="62"/>
      <c r="STO281" s="62"/>
      <c r="STP281" s="62"/>
      <c r="STQ281" s="62"/>
      <c r="STR281" s="62"/>
      <c r="STS281" s="62"/>
      <c r="STT281" s="62"/>
      <c r="STU281" s="62"/>
      <c r="STV281" s="62"/>
      <c r="STW281" s="62"/>
      <c r="STX281" s="62"/>
      <c r="STY281" s="62"/>
      <c r="STZ281" s="62"/>
      <c r="SUA281" s="62"/>
      <c r="SUB281" s="62"/>
      <c r="SUC281" s="62"/>
      <c r="SUD281" s="62"/>
      <c r="SUE281" s="62"/>
      <c r="SUF281" s="62"/>
      <c r="SUG281" s="62"/>
      <c r="SUH281" s="62"/>
      <c r="SUI281" s="62"/>
      <c r="SUJ281" s="62"/>
      <c r="SUK281" s="62"/>
      <c r="SUL281" s="62"/>
      <c r="SUM281" s="62"/>
      <c r="SUN281" s="62"/>
      <c r="SUO281" s="62"/>
      <c r="SUP281" s="62"/>
      <c r="SUQ281" s="62"/>
      <c r="SUR281" s="62"/>
      <c r="SUS281" s="62"/>
      <c r="SUT281" s="62"/>
      <c r="SUU281" s="62"/>
      <c r="SUV281" s="62"/>
      <c r="SUW281" s="62"/>
      <c r="SUX281" s="62"/>
      <c r="SUY281" s="62"/>
      <c r="SUZ281" s="62"/>
      <c r="SVA281" s="62"/>
      <c r="SVB281" s="62"/>
      <c r="SVC281" s="62"/>
      <c r="SVD281" s="62"/>
      <c r="SVE281" s="62"/>
      <c r="SVF281" s="62"/>
      <c r="SVG281" s="62"/>
      <c r="SVH281" s="62"/>
      <c r="SVI281" s="62"/>
      <c r="SVJ281" s="62"/>
      <c r="SVK281" s="62"/>
      <c r="SVL281" s="62"/>
      <c r="SVM281" s="62"/>
      <c r="SVN281" s="62"/>
      <c r="SVO281" s="62"/>
      <c r="SVP281" s="62"/>
      <c r="SVQ281" s="62"/>
      <c r="SVR281" s="62"/>
      <c r="SVS281" s="62"/>
      <c r="SVT281" s="62"/>
      <c r="SVU281" s="62"/>
      <c r="SVV281" s="62"/>
      <c r="SVW281" s="62"/>
      <c r="SVX281" s="62"/>
      <c r="SVY281" s="62"/>
      <c r="SVZ281" s="62"/>
      <c r="SWA281" s="62"/>
      <c r="SWB281" s="62"/>
      <c r="SWC281" s="62"/>
      <c r="SWD281" s="62"/>
      <c r="SWE281" s="62"/>
      <c r="SWF281" s="62"/>
      <c r="SWG281" s="62"/>
      <c r="SWH281" s="62"/>
      <c r="SWI281" s="62"/>
      <c r="SWJ281" s="62"/>
      <c r="SWK281" s="62"/>
      <c r="SWL281" s="62"/>
      <c r="SWM281" s="62"/>
      <c r="SWN281" s="62"/>
      <c r="SWO281" s="62"/>
      <c r="SWP281" s="62"/>
      <c r="SWQ281" s="62"/>
      <c r="SWR281" s="62"/>
      <c r="SWS281" s="62"/>
      <c r="SWT281" s="62"/>
      <c r="SWU281" s="62"/>
      <c r="SWV281" s="62"/>
      <c r="SWW281" s="62"/>
      <c r="SWX281" s="62"/>
      <c r="SWY281" s="62"/>
      <c r="SWZ281" s="62"/>
      <c r="SXA281" s="62"/>
      <c r="SXB281" s="62"/>
      <c r="SXC281" s="62"/>
      <c r="SXD281" s="62"/>
      <c r="SXE281" s="62"/>
      <c r="SXF281" s="62"/>
      <c r="SXG281" s="62"/>
      <c r="SXH281" s="62"/>
      <c r="SXI281" s="62"/>
      <c r="SXJ281" s="62"/>
      <c r="SXK281" s="62"/>
      <c r="SXL281" s="62"/>
      <c r="SXM281" s="62"/>
      <c r="SXN281" s="62"/>
      <c r="SXO281" s="62"/>
      <c r="SXP281" s="62"/>
      <c r="SXQ281" s="62"/>
      <c r="SXR281" s="62"/>
      <c r="SXS281" s="62"/>
      <c r="SXT281" s="62"/>
      <c r="SXU281" s="62"/>
      <c r="SXV281" s="62"/>
      <c r="SXW281" s="62"/>
      <c r="SXX281" s="62"/>
      <c r="SXY281" s="62"/>
      <c r="SXZ281" s="62"/>
      <c r="SYA281" s="62"/>
      <c r="SYB281" s="62"/>
      <c r="SYC281" s="62"/>
      <c r="SYD281" s="62"/>
      <c r="SYE281" s="62"/>
      <c r="SYF281" s="62"/>
      <c r="SYG281" s="62"/>
      <c r="SYH281" s="62"/>
      <c r="SYI281" s="62"/>
      <c r="SYJ281" s="62"/>
      <c r="SYK281" s="62"/>
      <c r="SYL281" s="62"/>
      <c r="SYM281" s="62"/>
      <c r="SYN281" s="62"/>
      <c r="SYO281" s="62"/>
      <c r="SYP281" s="62"/>
      <c r="SYQ281" s="62"/>
      <c r="SYR281" s="62"/>
      <c r="SYS281" s="62"/>
      <c r="SYT281" s="62"/>
      <c r="SYU281" s="62"/>
      <c r="SYV281" s="62"/>
      <c r="SYW281" s="62"/>
      <c r="SYX281" s="62"/>
      <c r="SYY281" s="62"/>
      <c r="SYZ281" s="62"/>
      <c r="SZA281" s="62"/>
      <c r="SZB281" s="62"/>
      <c r="SZC281" s="62"/>
      <c r="SZD281" s="62"/>
      <c r="SZE281" s="62"/>
      <c r="SZF281" s="62"/>
      <c r="SZG281" s="62"/>
      <c r="SZH281" s="62"/>
      <c r="SZI281" s="62"/>
      <c r="SZJ281" s="62"/>
      <c r="SZK281" s="62"/>
      <c r="SZL281" s="62"/>
      <c r="SZM281" s="62"/>
      <c r="SZN281" s="62"/>
      <c r="SZO281" s="62"/>
      <c r="SZP281" s="62"/>
      <c r="SZQ281" s="62"/>
      <c r="SZR281" s="62"/>
      <c r="SZS281" s="62"/>
      <c r="SZT281" s="62"/>
      <c r="SZU281" s="62"/>
      <c r="SZV281" s="62"/>
      <c r="SZW281" s="62"/>
      <c r="SZX281" s="62"/>
      <c r="SZY281" s="62"/>
      <c r="SZZ281" s="62"/>
      <c r="TAA281" s="62"/>
      <c r="TAB281" s="62"/>
      <c r="TAC281" s="62"/>
      <c r="TAD281" s="62"/>
      <c r="TAE281" s="62"/>
      <c r="TAF281" s="62"/>
      <c r="TAG281" s="62"/>
      <c r="TAH281" s="62"/>
      <c r="TAI281" s="62"/>
      <c r="TAJ281" s="62"/>
      <c r="TAK281" s="62"/>
      <c r="TAL281" s="62"/>
      <c r="TAM281" s="62"/>
      <c r="TAN281" s="62"/>
      <c r="TAO281" s="62"/>
      <c r="TAP281" s="62"/>
      <c r="TAQ281" s="62"/>
      <c r="TAR281" s="62"/>
      <c r="TAS281" s="62"/>
      <c r="TAT281" s="62"/>
      <c r="TAU281" s="62"/>
      <c r="TAV281" s="62"/>
      <c r="TAW281" s="62"/>
      <c r="TAX281" s="62"/>
      <c r="TAY281" s="62"/>
      <c r="TAZ281" s="62"/>
      <c r="TBA281" s="62"/>
      <c r="TBB281" s="62"/>
      <c r="TBC281" s="62"/>
      <c r="TBD281" s="62"/>
      <c r="TBE281" s="62"/>
      <c r="TBF281" s="62"/>
      <c r="TBG281" s="62"/>
      <c r="TBH281" s="62"/>
      <c r="TBI281" s="62"/>
      <c r="TBJ281" s="62"/>
      <c r="TBK281" s="62"/>
      <c r="TBL281" s="62"/>
      <c r="TBM281" s="62"/>
      <c r="TBN281" s="62"/>
      <c r="TBO281" s="62"/>
      <c r="TBP281" s="62"/>
      <c r="TBQ281" s="62"/>
      <c r="TBR281" s="62"/>
      <c r="TBS281" s="62"/>
      <c r="TBT281" s="62"/>
      <c r="TBU281" s="62"/>
      <c r="TBV281" s="62"/>
      <c r="TBW281" s="62"/>
      <c r="TBX281" s="62"/>
      <c r="TBY281" s="62"/>
      <c r="TBZ281" s="62"/>
      <c r="TCA281" s="62"/>
      <c r="TCB281" s="62"/>
      <c r="TCC281" s="62"/>
      <c r="TCD281" s="62"/>
      <c r="TCE281" s="62"/>
      <c r="TCF281" s="62"/>
      <c r="TCG281" s="62"/>
      <c r="TCH281" s="62"/>
      <c r="TCI281" s="62"/>
      <c r="TCJ281" s="62"/>
      <c r="TCK281" s="62"/>
      <c r="TCL281" s="62"/>
      <c r="TCM281" s="62"/>
      <c r="TCN281" s="62"/>
      <c r="TCO281" s="62"/>
      <c r="TCP281" s="62"/>
      <c r="TCQ281" s="62"/>
      <c r="TCR281" s="62"/>
      <c r="TCS281" s="62"/>
      <c r="TCT281" s="62"/>
      <c r="TCU281" s="62"/>
      <c r="TCV281" s="62"/>
      <c r="TCW281" s="62"/>
      <c r="TCX281" s="62"/>
      <c r="TCY281" s="62"/>
      <c r="TCZ281" s="62"/>
      <c r="TDA281" s="62"/>
      <c r="TDB281" s="62"/>
      <c r="TDC281" s="62"/>
      <c r="TDD281" s="62"/>
      <c r="TDE281" s="62"/>
      <c r="TDF281" s="62"/>
      <c r="TDG281" s="62"/>
      <c r="TDH281" s="62"/>
      <c r="TDI281" s="62"/>
      <c r="TDJ281" s="62"/>
      <c r="TDK281" s="62"/>
      <c r="TDL281" s="62"/>
      <c r="TDM281" s="62"/>
      <c r="TDN281" s="62"/>
      <c r="TDO281" s="62"/>
      <c r="TDP281" s="62"/>
      <c r="TDQ281" s="62"/>
      <c r="TDR281" s="62"/>
      <c r="TDS281" s="62"/>
      <c r="TDT281" s="62"/>
      <c r="TDU281" s="62"/>
      <c r="TDV281" s="62"/>
      <c r="TDW281" s="62"/>
      <c r="TDX281" s="62"/>
      <c r="TDY281" s="62"/>
      <c r="TDZ281" s="62"/>
      <c r="TEA281" s="62"/>
      <c r="TEB281" s="62"/>
      <c r="TEC281" s="62"/>
      <c r="TED281" s="62"/>
      <c r="TEE281" s="62"/>
      <c r="TEF281" s="62"/>
      <c r="TEG281" s="62"/>
      <c r="TEH281" s="62"/>
      <c r="TEI281" s="62"/>
      <c r="TEJ281" s="62"/>
      <c r="TEK281" s="62"/>
      <c r="TEL281" s="62"/>
      <c r="TEM281" s="62"/>
      <c r="TEN281" s="62"/>
      <c r="TEO281" s="62"/>
      <c r="TEP281" s="62"/>
      <c r="TEQ281" s="62"/>
      <c r="TER281" s="62"/>
      <c r="TES281" s="62"/>
      <c r="TET281" s="62"/>
      <c r="TEU281" s="62"/>
      <c r="TEV281" s="62"/>
      <c r="TEW281" s="62"/>
      <c r="TEX281" s="62"/>
      <c r="TEY281" s="62"/>
      <c r="TEZ281" s="62"/>
      <c r="TFA281" s="62"/>
      <c r="TFB281" s="62"/>
      <c r="TFC281" s="62"/>
      <c r="TFD281" s="62"/>
      <c r="TFE281" s="62"/>
      <c r="TFF281" s="62"/>
      <c r="TFG281" s="62"/>
      <c r="TFH281" s="62"/>
      <c r="TFI281" s="62"/>
      <c r="TFJ281" s="62"/>
      <c r="TFK281" s="62"/>
      <c r="TFL281" s="62"/>
      <c r="TFM281" s="62"/>
      <c r="TFN281" s="62"/>
      <c r="TFO281" s="62"/>
      <c r="TFP281" s="62"/>
      <c r="TFQ281" s="62"/>
      <c r="TFR281" s="62"/>
      <c r="TFS281" s="62"/>
      <c r="TFT281" s="62"/>
      <c r="TFU281" s="62"/>
      <c r="TFV281" s="62"/>
      <c r="TFW281" s="62"/>
      <c r="TFX281" s="62"/>
      <c r="TFY281" s="62"/>
      <c r="TFZ281" s="62"/>
      <c r="TGA281" s="62"/>
      <c r="TGB281" s="62"/>
      <c r="TGC281" s="62"/>
      <c r="TGD281" s="62"/>
      <c r="TGE281" s="62"/>
      <c r="TGF281" s="62"/>
      <c r="TGG281" s="62"/>
      <c r="TGH281" s="62"/>
      <c r="TGI281" s="62"/>
      <c r="TGJ281" s="62"/>
      <c r="TGK281" s="62"/>
      <c r="TGL281" s="62"/>
      <c r="TGM281" s="62"/>
      <c r="TGN281" s="62"/>
      <c r="TGO281" s="62"/>
      <c r="TGP281" s="62"/>
      <c r="TGQ281" s="62"/>
      <c r="TGR281" s="62"/>
      <c r="TGS281" s="62"/>
      <c r="TGT281" s="62"/>
      <c r="TGU281" s="62"/>
      <c r="TGV281" s="62"/>
      <c r="TGW281" s="62"/>
      <c r="TGX281" s="62"/>
      <c r="TGY281" s="62"/>
      <c r="TGZ281" s="62"/>
      <c r="THA281" s="62"/>
      <c r="THB281" s="62"/>
      <c r="THC281" s="62"/>
      <c r="THD281" s="62"/>
      <c r="THE281" s="62"/>
      <c r="THF281" s="62"/>
      <c r="THG281" s="62"/>
      <c r="THH281" s="62"/>
      <c r="THI281" s="62"/>
      <c r="THJ281" s="62"/>
      <c r="THK281" s="62"/>
      <c r="THL281" s="62"/>
      <c r="THM281" s="62"/>
      <c r="THN281" s="62"/>
      <c r="THO281" s="62"/>
      <c r="THP281" s="62"/>
      <c r="THQ281" s="62"/>
      <c r="THR281" s="62"/>
      <c r="THS281" s="62"/>
      <c r="THT281" s="62"/>
      <c r="THU281" s="62"/>
      <c r="THV281" s="62"/>
      <c r="THW281" s="62"/>
      <c r="THX281" s="62"/>
      <c r="THY281" s="62"/>
      <c r="THZ281" s="62"/>
      <c r="TIA281" s="62"/>
      <c r="TIB281" s="62"/>
      <c r="TIC281" s="62"/>
      <c r="TID281" s="62"/>
      <c r="TIE281" s="62"/>
      <c r="TIF281" s="62"/>
      <c r="TIG281" s="62"/>
      <c r="TIH281" s="62"/>
      <c r="TII281" s="62"/>
      <c r="TIJ281" s="62"/>
      <c r="TIK281" s="62"/>
      <c r="TIL281" s="62"/>
      <c r="TIM281" s="62"/>
      <c r="TIN281" s="62"/>
      <c r="TIO281" s="62"/>
      <c r="TIP281" s="62"/>
      <c r="TIQ281" s="62"/>
      <c r="TIR281" s="62"/>
      <c r="TIS281" s="62"/>
      <c r="TIT281" s="62"/>
      <c r="TIU281" s="62"/>
      <c r="TIV281" s="62"/>
      <c r="TIW281" s="62"/>
      <c r="TIX281" s="62"/>
      <c r="TIY281" s="62"/>
      <c r="TIZ281" s="62"/>
      <c r="TJA281" s="62"/>
      <c r="TJB281" s="62"/>
      <c r="TJC281" s="62"/>
      <c r="TJD281" s="62"/>
      <c r="TJE281" s="62"/>
      <c r="TJF281" s="62"/>
      <c r="TJG281" s="62"/>
      <c r="TJH281" s="62"/>
      <c r="TJI281" s="62"/>
      <c r="TJJ281" s="62"/>
      <c r="TJK281" s="62"/>
      <c r="TJL281" s="62"/>
      <c r="TJM281" s="62"/>
      <c r="TJN281" s="62"/>
      <c r="TJO281" s="62"/>
      <c r="TJP281" s="62"/>
      <c r="TJQ281" s="62"/>
      <c r="TJR281" s="62"/>
      <c r="TJS281" s="62"/>
      <c r="TJT281" s="62"/>
      <c r="TJU281" s="62"/>
      <c r="TJV281" s="62"/>
      <c r="TJW281" s="62"/>
      <c r="TJX281" s="62"/>
      <c r="TJY281" s="62"/>
      <c r="TJZ281" s="62"/>
      <c r="TKA281" s="62"/>
      <c r="TKB281" s="62"/>
      <c r="TKC281" s="62"/>
      <c r="TKD281" s="62"/>
      <c r="TKE281" s="62"/>
      <c r="TKF281" s="62"/>
      <c r="TKG281" s="62"/>
      <c r="TKH281" s="62"/>
      <c r="TKI281" s="62"/>
      <c r="TKJ281" s="62"/>
      <c r="TKK281" s="62"/>
      <c r="TKL281" s="62"/>
      <c r="TKM281" s="62"/>
      <c r="TKN281" s="62"/>
      <c r="TKO281" s="62"/>
      <c r="TKP281" s="62"/>
      <c r="TKQ281" s="62"/>
      <c r="TKR281" s="62"/>
      <c r="TKS281" s="62"/>
      <c r="TKT281" s="62"/>
      <c r="TKU281" s="62"/>
      <c r="TKV281" s="62"/>
      <c r="TKW281" s="62"/>
      <c r="TKX281" s="62"/>
      <c r="TKY281" s="62"/>
      <c r="TKZ281" s="62"/>
      <c r="TLA281" s="62"/>
      <c r="TLB281" s="62"/>
      <c r="TLC281" s="62"/>
      <c r="TLD281" s="62"/>
      <c r="TLE281" s="62"/>
      <c r="TLF281" s="62"/>
      <c r="TLG281" s="62"/>
      <c r="TLH281" s="62"/>
      <c r="TLI281" s="62"/>
      <c r="TLJ281" s="62"/>
      <c r="TLK281" s="62"/>
      <c r="TLL281" s="62"/>
      <c r="TLM281" s="62"/>
      <c r="TLN281" s="62"/>
      <c r="TLO281" s="62"/>
      <c r="TLP281" s="62"/>
      <c r="TLQ281" s="62"/>
      <c r="TLR281" s="62"/>
      <c r="TLS281" s="62"/>
      <c r="TLT281" s="62"/>
      <c r="TLU281" s="62"/>
      <c r="TLV281" s="62"/>
      <c r="TLW281" s="62"/>
      <c r="TLX281" s="62"/>
      <c r="TLY281" s="62"/>
      <c r="TLZ281" s="62"/>
      <c r="TMA281" s="62"/>
      <c r="TMB281" s="62"/>
      <c r="TMC281" s="62"/>
      <c r="TMD281" s="62"/>
      <c r="TME281" s="62"/>
      <c r="TMF281" s="62"/>
      <c r="TMG281" s="62"/>
      <c r="TMH281" s="62"/>
      <c r="TMI281" s="62"/>
      <c r="TMJ281" s="62"/>
      <c r="TMK281" s="62"/>
      <c r="TML281" s="62"/>
      <c r="TMM281" s="62"/>
      <c r="TMN281" s="62"/>
      <c r="TMO281" s="62"/>
      <c r="TMP281" s="62"/>
      <c r="TMQ281" s="62"/>
      <c r="TMR281" s="62"/>
      <c r="TMS281" s="62"/>
      <c r="TMT281" s="62"/>
      <c r="TMU281" s="62"/>
      <c r="TMV281" s="62"/>
      <c r="TMW281" s="62"/>
      <c r="TMX281" s="62"/>
      <c r="TMY281" s="62"/>
      <c r="TMZ281" s="62"/>
      <c r="TNA281" s="62"/>
      <c r="TNB281" s="62"/>
      <c r="TNC281" s="62"/>
      <c r="TND281" s="62"/>
      <c r="TNE281" s="62"/>
      <c r="TNF281" s="62"/>
      <c r="TNG281" s="62"/>
      <c r="TNH281" s="62"/>
      <c r="TNI281" s="62"/>
      <c r="TNJ281" s="62"/>
      <c r="TNK281" s="62"/>
      <c r="TNL281" s="62"/>
      <c r="TNM281" s="62"/>
      <c r="TNN281" s="62"/>
      <c r="TNO281" s="62"/>
      <c r="TNP281" s="62"/>
      <c r="TNQ281" s="62"/>
      <c r="TNR281" s="62"/>
      <c r="TNS281" s="62"/>
      <c r="TNT281" s="62"/>
      <c r="TNU281" s="62"/>
      <c r="TNV281" s="62"/>
      <c r="TNW281" s="62"/>
      <c r="TNX281" s="62"/>
      <c r="TNY281" s="62"/>
      <c r="TNZ281" s="62"/>
      <c r="TOA281" s="62"/>
      <c r="TOB281" s="62"/>
      <c r="TOC281" s="62"/>
      <c r="TOD281" s="62"/>
      <c r="TOE281" s="62"/>
      <c r="TOF281" s="62"/>
      <c r="TOG281" s="62"/>
      <c r="TOH281" s="62"/>
      <c r="TOI281" s="62"/>
      <c r="TOJ281" s="62"/>
      <c r="TOK281" s="62"/>
      <c r="TOL281" s="62"/>
      <c r="TOM281" s="62"/>
      <c r="TON281" s="62"/>
      <c r="TOO281" s="62"/>
      <c r="TOP281" s="62"/>
      <c r="TOQ281" s="62"/>
      <c r="TOR281" s="62"/>
      <c r="TOS281" s="62"/>
      <c r="TOT281" s="62"/>
      <c r="TOU281" s="62"/>
      <c r="TOV281" s="62"/>
      <c r="TOW281" s="62"/>
      <c r="TOX281" s="62"/>
      <c r="TOY281" s="62"/>
      <c r="TOZ281" s="62"/>
      <c r="TPA281" s="62"/>
      <c r="TPB281" s="62"/>
      <c r="TPC281" s="62"/>
      <c r="TPD281" s="62"/>
      <c r="TPE281" s="62"/>
      <c r="TPF281" s="62"/>
      <c r="TPG281" s="62"/>
      <c r="TPH281" s="62"/>
      <c r="TPI281" s="62"/>
      <c r="TPJ281" s="62"/>
      <c r="TPK281" s="62"/>
      <c r="TPL281" s="62"/>
      <c r="TPM281" s="62"/>
      <c r="TPN281" s="62"/>
      <c r="TPO281" s="62"/>
      <c r="TPP281" s="62"/>
      <c r="TPQ281" s="62"/>
      <c r="TPR281" s="62"/>
      <c r="TPS281" s="62"/>
      <c r="TPT281" s="62"/>
      <c r="TPU281" s="62"/>
      <c r="TPV281" s="62"/>
      <c r="TPW281" s="62"/>
      <c r="TPX281" s="62"/>
      <c r="TPY281" s="62"/>
      <c r="TPZ281" s="62"/>
      <c r="TQA281" s="62"/>
      <c r="TQB281" s="62"/>
      <c r="TQC281" s="62"/>
      <c r="TQD281" s="62"/>
      <c r="TQE281" s="62"/>
      <c r="TQF281" s="62"/>
      <c r="TQG281" s="62"/>
      <c r="TQH281" s="62"/>
      <c r="TQI281" s="62"/>
      <c r="TQJ281" s="62"/>
      <c r="TQK281" s="62"/>
      <c r="TQL281" s="62"/>
      <c r="TQM281" s="62"/>
      <c r="TQN281" s="62"/>
      <c r="TQO281" s="62"/>
      <c r="TQP281" s="62"/>
      <c r="TQQ281" s="62"/>
      <c r="TQR281" s="62"/>
      <c r="TQS281" s="62"/>
      <c r="TQT281" s="62"/>
      <c r="TQU281" s="62"/>
      <c r="TQV281" s="62"/>
      <c r="TQW281" s="62"/>
      <c r="TQX281" s="62"/>
      <c r="TQY281" s="62"/>
      <c r="TQZ281" s="62"/>
      <c r="TRA281" s="62"/>
      <c r="TRB281" s="62"/>
      <c r="TRC281" s="62"/>
      <c r="TRD281" s="62"/>
      <c r="TRE281" s="62"/>
      <c r="TRF281" s="62"/>
      <c r="TRG281" s="62"/>
      <c r="TRH281" s="62"/>
      <c r="TRI281" s="62"/>
      <c r="TRJ281" s="62"/>
      <c r="TRK281" s="62"/>
      <c r="TRL281" s="62"/>
      <c r="TRM281" s="62"/>
      <c r="TRN281" s="62"/>
      <c r="TRO281" s="62"/>
      <c r="TRP281" s="62"/>
      <c r="TRQ281" s="62"/>
      <c r="TRR281" s="62"/>
      <c r="TRS281" s="62"/>
      <c r="TRT281" s="62"/>
      <c r="TRU281" s="62"/>
      <c r="TRV281" s="62"/>
      <c r="TRW281" s="62"/>
      <c r="TRX281" s="62"/>
      <c r="TRY281" s="62"/>
      <c r="TRZ281" s="62"/>
      <c r="TSA281" s="62"/>
      <c r="TSB281" s="62"/>
      <c r="TSC281" s="62"/>
      <c r="TSD281" s="62"/>
      <c r="TSE281" s="62"/>
      <c r="TSF281" s="62"/>
      <c r="TSG281" s="62"/>
      <c r="TSH281" s="62"/>
      <c r="TSI281" s="62"/>
      <c r="TSJ281" s="62"/>
      <c r="TSK281" s="62"/>
      <c r="TSL281" s="62"/>
      <c r="TSM281" s="62"/>
      <c r="TSN281" s="62"/>
      <c r="TSO281" s="62"/>
      <c r="TSP281" s="62"/>
      <c r="TSQ281" s="62"/>
      <c r="TSR281" s="62"/>
      <c r="TSS281" s="62"/>
      <c r="TST281" s="62"/>
      <c r="TSU281" s="62"/>
      <c r="TSV281" s="62"/>
      <c r="TSW281" s="62"/>
      <c r="TSX281" s="62"/>
      <c r="TSY281" s="62"/>
      <c r="TSZ281" s="62"/>
      <c r="TTA281" s="62"/>
      <c r="TTB281" s="62"/>
      <c r="TTC281" s="62"/>
      <c r="TTD281" s="62"/>
      <c r="TTE281" s="62"/>
      <c r="TTF281" s="62"/>
      <c r="TTG281" s="62"/>
      <c r="TTH281" s="62"/>
      <c r="TTI281" s="62"/>
      <c r="TTJ281" s="62"/>
      <c r="TTK281" s="62"/>
      <c r="TTL281" s="62"/>
      <c r="TTM281" s="62"/>
      <c r="TTN281" s="62"/>
      <c r="TTO281" s="62"/>
      <c r="TTP281" s="62"/>
      <c r="TTQ281" s="62"/>
      <c r="TTR281" s="62"/>
      <c r="TTS281" s="62"/>
      <c r="TTT281" s="62"/>
      <c r="TTU281" s="62"/>
      <c r="TTV281" s="62"/>
      <c r="TTW281" s="62"/>
      <c r="TTX281" s="62"/>
      <c r="TTY281" s="62"/>
      <c r="TTZ281" s="62"/>
      <c r="TUA281" s="62"/>
      <c r="TUB281" s="62"/>
      <c r="TUC281" s="62"/>
      <c r="TUD281" s="62"/>
      <c r="TUE281" s="62"/>
      <c r="TUF281" s="62"/>
      <c r="TUG281" s="62"/>
      <c r="TUH281" s="62"/>
      <c r="TUI281" s="62"/>
      <c r="TUJ281" s="62"/>
      <c r="TUK281" s="62"/>
      <c r="TUL281" s="62"/>
      <c r="TUM281" s="62"/>
      <c r="TUN281" s="62"/>
      <c r="TUO281" s="62"/>
      <c r="TUP281" s="62"/>
      <c r="TUQ281" s="62"/>
      <c r="TUR281" s="62"/>
      <c r="TUS281" s="62"/>
      <c r="TUT281" s="62"/>
      <c r="TUU281" s="62"/>
      <c r="TUV281" s="62"/>
      <c r="TUW281" s="62"/>
      <c r="TUX281" s="62"/>
      <c r="TUY281" s="62"/>
      <c r="TUZ281" s="62"/>
      <c r="TVA281" s="62"/>
      <c r="TVB281" s="62"/>
      <c r="TVC281" s="62"/>
      <c r="TVD281" s="62"/>
      <c r="TVE281" s="62"/>
      <c r="TVF281" s="62"/>
      <c r="TVG281" s="62"/>
      <c r="TVH281" s="62"/>
      <c r="TVI281" s="62"/>
      <c r="TVJ281" s="62"/>
      <c r="TVK281" s="62"/>
      <c r="TVL281" s="62"/>
      <c r="TVM281" s="62"/>
      <c r="TVN281" s="62"/>
      <c r="TVO281" s="62"/>
      <c r="TVP281" s="62"/>
      <c r="TVQ281" s="62"/>
      <c r="TVR281" s="62"/>
      <c r="TVS281" s="62"/>
      <c r="TVT281" s="62"/>
      <c r="TVU281" s="62"/>
      <c r="TVV281" s="62"/>
      <c r="TVW281" s="62"/>
      <c r="TVX281" s="62"/>
      <c r="TVY281" s="62"/>
      <c r="TVZ281" s="62"/>
      <c r="TWA281" s="62"/>
      <c r="TWB281" s="62"/>
      <c r="TWC281" s="62"/>
      <c r="TWD281" s="62"/>
      <c r="TWE281" s="62"/>
      <c r="TWF281" s="62"/>
      <c r="TWG281" s="62"/>
      <c r="TWH281" s="62"/>
      <c r="TWI281" s="62"/>
      <c r="TWJ281" s="62"/>
      <c r="TWK281" s="62"/>
      <c r="TWL281" s="62"/>
      <c r="TWM281" s="62"/>
      <c r="TWN281" s="62"/>
      <c r="TWO281" s="62"/>
      <c r="TWP281" s="62"/>
      <c r="TWQ281" s="62"/>
      <c r="TWR281" s="62"/>
      <c r="TWS281" s="62"/>
      <c r="TWT281" s="62"/>
      <c r="TWU281" s="62"/>
      <c r="TWV281" s="62"/>
      <c r="TWW281" s="62"/>
      <c r="TWX281" s="62"/>
      <c r="TWY281" s="62"/>
      <c r="TWZ281" s="62"/>
      <c r="TXA281" s="62"/>
      <c r="TXB281" s="62"/>
      <c r="TXC281" s="62"/>
      <c r="TXD281" s="62"/>
      <c r="TXE281" s="62"/>
      <c r="TXF281" s="62"/>
      <c r="TXG281" s="62"/>
      <c r="TXH281" s="62"/>
      <c r="TXI281" s="62"/>
      <c r="TXJ281" s="62"/>
      <c r="TXK281" s="62"/>
      <c r="TXL281" s="62"/>
      <c r="TXM281" s="62"/>
      <c r="TXN281" s="62"/>
      <c r="TXO281" s="62"/>
      <c r="TXP281" s="62"/>
      <c r="TXQ281" s="62"/>
      <c r="TXR281" s="62"/>
      <c r="TXS281" s="62"/>
      <c r="TXT281" s="62"/>
      <c r="TXU281" s="62"/>
      <c r="TXV281" s="62"/>
      <c r="TXW281" s="62"/>
      <c r="TXX281" s="62"/>
      <c r="TXY281" s="62"/>
      <c r="TXZ281" s="62"/>
      <c r="TYA281" s="62"/>
      <c r="TYB281" s="62"/>
      <c r="TYC281" s="62"/>
      <c r="TYD281" s="62"/>
      <c r="TYE281" s="62"/>
      <c r="TYF281" s="62"/>
      <c r="TYG281" s="62"/>
      <c r="TYH281" s="62"/>
      <c r="TYI281" s="62"/>
      <c r="TYJ281" s="62"/>
      <c r="TYK281" s="62"/>
      <c r="TYL281" s="62"/>
      <c r="TYM281" s="62"/>
      <c r="TYN281" s="62"/>
      <c r="TYO281" s="62"/>
      <c r="TYP281" s="62"/>
      <c r="TYQ281" s="62"/>
      <c r="TYR281" s="62"/>
      <c r="TYS281" s="62"/>
      <c r="TYT281" s="62"/>
      <c r="TYU281" s="62"/>
      <c r="TYV281" s="62"/>
      <c r="TYW281" s="62"/>
      <c r="TYX281" s="62"/>
      <c r="TYY281" s="62"/>
      <c r="TYZ281" s="62"/>
      <c r="TZA281" s="62"/>
      <c r="TZB281" s="62"/>
      <c r="TZC281" s="62"/>
      <c r="TZD281" s="62"/>
      <c r="TZE281" s="62"/>
      <c r="TZF281" s="62"/>
      <c r="TZG281" s="62"/>
      <c r="TZH281" s="62"/>
      <c r="TZI281" s="62"/>
      <c r="TZJ281" s="62"/>
      <c r="TZK281" s="62"/>
      <c r="TZL281" s="62"/>
      <c r="TZM281" s="62"/>
      <c r="TZN281" s="62"/>
      <c r="TZO281" s="62"/>
      <c r="TZP281" s="62"/>
      <c r="TZQ281" s="62"/>
      <c r="TZR281" s="62"/>
      <c r="TZS281" s="62"/>
      <c r="TZT281" s="62"/>
      <c r="TZU281" s="62"/>
      <c r="TZV281" s="62"/>
      <c r="TZW281" s="62"/>
      <c r="TZX281" s="62"/>
      <c r="TZY281" s="62"/>
      <c r="TZZ281" s="62"/>
      <c r="UAA281" s="62"/>
      <c r="UAB281" s="62"/>
      <c r="UAC281" s="62"/>
      <c r="UAD281" s="62"/>
      <c r="UAE281" s="62"/>
      <c r="UAF281" s="62"/>
      <c r="UAG281" s="62"/>
      <c r="UAH281" s="62"/>
      <c r="UAI281" s="62"/>
      <c r="UAJ281" s="62"/>
      <c r="UAK281" s="62"/>
      <c r="UAL281" s="62"/>
      <c r="UAM281" s="62"/>
      <c r="UAN281" s="62"/>
      <c r="UAO281" s="62"/>
      <c r="UAP281" s="62"/>
      <c r="UAQ281" s="62"/>
      <c r="UAR281" s="62"/>
      <c r="UAS281" s="62"/>
      <c r="UAT281" s="62"/>
      <c r="UAU281" s="62"/>
      <c r="UAV281" s="62"/>
      <c r="UAW281" s="62"/>
      <c r="UAX281" s="62"/>
      <c r="UAY281" s="62"/>
      <c r="UAZ281" s="62"/>
      <c r="UBA281" s="62"/>
      <c r="UBB281" s="62"/>
      <c r="UBC281" s="62"/>
      <c r="UBD281" s="62"/>
      <c r="UBE281" s="62"/>
      <c r="UBF281" s="62"/>
      <c r="UBG281" s="62"/>
      <c r="UBH281" s="62"/>
      <c r="UBI281" s="62"/>
      <c r="UBJ281" s="62"/>
      <c r="UBK281" s="62"/>
      <c r="UBL281" s="62"/>
      <c r="UBM281" s="62"/>
      <c r="UBN281" s="62"/>
      <c r="UBO281" s="62"/>
      <c r="UBP281" s="62"/>
      <c r="UBQ281" s="62"/>
      <c r="UBR281" s="62"/>
      <c r="UBS281" s="62"/>
      <c r="UBT281" s="62"/>
      <c r="UBU281" s="62"/>
      <c r="UBV281" s="62"/>
      <c r="UBW281" s="62"/>
      <c r="UBX281" s="62"/>
      <c r="UBY281" s="62"/>
      <c r="UBZ281" s="62"/>
      <c r="UCA281" s="62"/>
      <c r="UCB281" s="62"/>
      <c r="UCC281" s="62"/>
      <c r="UCD281" s="62"/>
      <c r="UCE281" s="62"/>
      <c r="UCF281" s="62"/>
      <c r="UCG281" s="62"/>
      <c r="UCH281" s="62"/>
      <c r="UCI281" s="62"/>
      <c r="UCJ281" s="62"/>
      <c r="UCK281" s="62"/>
      <c r="UCL281" s="62"/>
      <c r="UCM281" s="62"/>
      <c r="UCN281" s="62"/>
      <c r="UCO281" s="62"/>
      <c r="UCP281" s="62"/>
      <c r="UCQ281" s="62"/>
      <c r="UCR281" s="62"/>
      <c r="UCS281" s="62"/>
      <c r="UCT281" s="62"/>
      <c r="UCU281" s="62"/>
      <c r="UCV281" s="62"/>
      <c r="UCW281" s="62"/>
      <c r="UCX281" s="62"/>
      <c r="UCY281" s="62"/>
      <c r="UCZ281" s="62"/>
      <c r="UDA281" s="62"/>
      <c r="UDB281" s="62"/>
      <c r="UDC281" s="62"/>
      <c r="UDD281" s="62"/>
      <c r="UDE281" s="62"/>
      <c r="UDF281" s="62"/>
      <c r="UDG281" s="62"/>
      <c r="UDH281" s="62"/>
      <c r="UDI281" s="62"/>
      <c r="UDJ281" s="62"/>
      <c r="UDK281" s="62"/>
      <c r="UDL281" s="62"/>
      <c r="UDM281" s="62"/>
      <c r="UDN281" s="62"/>
      <c r="UDO281" s="62"/>
      <c r="UDP281" s="62"/>
      <c r="UDQ281" s="62"/>
      <c r="UDR281" s="62"/>
      <c r="UDS281" s="62"/>
      <c r="UDT281" s="62"/>
      <c r="UDU281" s="62"/>
      <c r="UDV281" s="62"/>
      <c r="UDW281" s="62"/>
      <c r="UDX281" s="62"/>
      <c r="UDY281" s="62"/>
      <c r="UDZ281" s="62"/>
      <c r="UEA281" s="62"/>
      <c r="UEB281" s="62"/>
      <c r="UEC281" s="62"/>
      <c r="UED281" s="62"/>
      <c r="UEE281" s="62"/>
      <c r="UEF281" s="62"/>
      <c r="UEG281" s="62"/>
      <c r="UEH281" s="62"/>
      <c r="UEI281" s="62"/>
      <c r="UEJ281" s="62"/>
      <c r="UEK281" s="62"/>
      <c r="UEL281" s="62"/>
      <c r="UEM281" s="62"/>
      <c r="UEN281" s="62"/>
      <c r="UEO281" s="62"/>
      <c r="UEP281" s="62"/>
      <c r="UEQ281" s="62"/>
      <c r="UER281" s="62"/>
      <c r="UES281" s="62"/>
      <c r="UET281" s="62"/>
      <c r="UEU281" s="62"/>
      <c r="UEV281" s="62"/>
      <c r="UEW281" s="62"/>
      <c r="UEX281" s="62"/>
      <c r="UEY281" s="62"/>
      <c r="UEZ281" s="62"/>
      <c r="UFA281" s="62"/>
      <c r="UFB281" s="62"/>
      <c r="UFC281" s="62"/>
      <c r="UFD281" s="62"/>
      <c r="UFE281" s="62"/>
      <c r="UFF281" s="62"/>
      <c r="UFG281" s="62"/>
      <c r="UFH281" s="62"/>
      <c r="UFI281" s="62"/>
      <c r="UFJ281" s="62"/>
      <c r="UFK281" s="62"/>
      <c r="UFL281" s="62"/>
      <c r="UFM281" s="62"/>
      <c r="UFN281" s="62"/>
      <c r="UFO281" s="62"/>
      <c r="UFP281" s="62"/>
      <c r="UFQ281" s="62"/>
      <c r="UFR281" s="62"/>
      <c r="UFS281" s="62"/>
      <c r="UFT281" s="62"/>
      <c r="UFU281" s="62"/>
      <c r="UFV281" s="62"/>
      <c r="UFW281" s="62"/>
      <c r="UFX281" s="62"/>
      <c r="UFY281" s="62"/>
      <c r="UFZ281" s="62"/>
      <c r="UGA281" s="62"/>
      <c r="UGB281" s="62"/>
      <c r="UGC281" s="62"/>
      <c r="UGD281" s="62"/>
      <c r="UGE281" s="62"/>
      <c r="UGF281" s="62"/>
      <c r="UGG281" s="62"/>
      <c r="UGH281" s="62"/>
      <c r="UGI281" s="62"/>
      <c r="UGJ281" s="62"/>
      <c r="UGK281" s="62"/>
      <c r="UGL281" s="62"/>
      <c r="UGM281" s="62"/>
      <c r="UGN281" s="62"/>
      <c r="UGO281" s="62"/>
      <c r="UGP281" s="62"/>
      <c r="UGQ281" s="62"/>
      <c r="UGR281" s="62"/>
      <c r="UGS281" s="62"/>
      <c r="UGT281" s="62"/>
      <c r="UGU281" s="62"/>
      <c r="UGV281" s="62"/>
      <c r="UGW281" s="62"/>
      <c r="UGX281" s="62"/>
      <c r="UGY281" s="62"/>
      <c r="UGZ281" s="62"/>
      <c r="UHA281" s="62"/>
      <c r="UHB281" s="62"/>
      <c r="UHC281" s="62"/>
      <c r="UHD281" s="62"/>
      <c r="UHE281" s="62"/>
      <c r="UHF281" s="62"/>
      <c r="UHG281" s="62"/>
      <c r="UHH281" s="62"/>
      <c r="UHI281" s="62"/>
      <c r="UHJ281" s="62"/>
      <c r="UHK281" s="62"/>
      <c r="UHL281" s="62"/>
      <c r="UHM281" s="62"/>
      <c r="UHN281" s="62"/>
      <c r="UHO281" s="62"/>
      <c r="UHP281" s="62"/>
      <c r="UHQ281" s="62"/>
      <c r="UHR281" s="62"/>
      <c r="UHS281" s="62"/>
      <c r="UHT281" s="62"/>
      <c r="UHU281" s="62"/>
      <c r="UHV281" s="62"/>
      <c r="UHW281" s="62"/>
      <c r="UHX281" s="62"/>
      <c r="UHY281" s="62"/>
      <c r="UHZ281" s="62"/>
      <c r="UIA281" s="62"/>
      <c r="UIB281" s="62"/>
      <c r="UIC281" s="62"/>
      <c r="UID281" s="62"/>
      <c r="UIE281" s="62"/>
      <c r="UIF281" s="62"/>
      <c r="UIG281" s="62"/>
      <c r="UIH281" s="62"/>
      <c r="UII281" s="62"/>
      <c r="UIJ281" s="62"/>
      <c r="UIK281" s="62"/>
      <c r="UIL281" s="62"/>
      <c r="UIM281" s="62"/>
      <c r="UIN281" s="62"/>
      <c r="UIO281" s="62"/>
      <c r="UIP281" s="62"/>
      <c r="UIQ281" s="62"/>
      <c r="UIR281" s="62"/>
      <c r="UIS281" s="62"/>
      <c r="UIT281" s="62"/>
      <c r="UIU281" s="62"/>
      <c r="UIV281" s="62"/>
      <c r="UIW281" s="62"/>
      <c r="UIX281" s="62"/>
      <c r="UIY281" s="62"/>
      <c r="UIZ281" s="62"/>
      <c r="UJA281" s="62"/>
      <c r="UJB281" s="62"/>
      <c r="UJC281" s="62"/>
      <c r="UJD281" s="62"/>
      <c r="UJE281" s="62"/>
      <c r="UJF281" s="62"/>
      <c r="UJG281" s="62"/>
      <c r="UJH281" s="62"/>
      <c r="UJI281" s="62"/>
      <c r="UJJ281" s="62"/>
      <c r="UJK281" s="62"/>
      <c r="UJL281" s="62"/>
      <c r="UJM281" s="62"/>
      <c r="UJN281" s="62"/>
      <c r="UJO281" s="62"/>
      <c r="UJP281" s="62"/>
      <c r="UJQ281" s="62"/>
      <c r="UJR281" s="62"/>
      <c r="UJS281" s="62"/>
      <c r="UJT281" s="62"/>
      <c r="UJU281" s="62"/>
      <c r="UJV281" s="62"/>
      <c r="UJW281" s="62"/>
      <c r="UJX281" s="62"/>
      <c r="UJY281" s="62"/>
      <c r="UJZ281" s="62"/>
      <c r="UKA281" s="62"/>
      <c r="UKB281" s="62"/>
      <c r="UKC281" s="62"/>
      <c r="UKD281" s="62"/>
      <c r="UKE281" s="62"/>
      <c r="UKF281" s="62"/>
      <c r="UKG281" s="62"/>
      <c r="UKH281" s="62"/>
      <c r="UKI281" s="62"/>
      <c r="UKJ281" s="62"/>
      <c r="UKK281" s="62"/>
      <c r="UKL281" s="62"/>
      <c r="UKM281" s="62"/>
      <c r="UKN281" s="62"/>
      <c r="UKO281" s="62"/>
      <c r="UKP281" s="62"/>
      <c r="UKQ281" s="62"/>
      <c r="UKR281" s="62"/>
      <c r="UKS281" s="62"/>
      <c r="UKT281" s="62"/>
      <c r="UKU281" s="62"/>
      <c r="UKV281" s="62"/>
      <c r="UKW281" s="62"/>
      <c r="UKX281" s="62"/>
      <c r="UKY281" s="62"/>
      <c r="UKZ281" s="62"/>
      <c r="ULA281" s="62"/>
      <c r="ULB281" s="62"/>
      <c r="ULC281" s="62"/>
      <c r="ULD281" s="62"/>
      <c r="ULE281" s="62"/>
      <c r="ULF281" s="62"/>
      <c r="ULG281" s="62"/>
      <c r="ULH281" s="62"/>
      <c r="ULI281" s="62"/>
      <c r="ULJ281" s="62"/>
      <c r="ULK281" s="62"/>
      <c r="ULL281" s="62"/>
      <c r="ULM281" s="62"/>
      <c r="ULN281" s="62"/>
      <c r="ULO281" s="62"/>
      <c r="ULP281" s="62"/>
      <c r="ULQ281" s="62"/>
      <c r="ULR281" s="62"/>
      <c r="ULS281" s="62"/>
      <c r="ULT281" s="62"/>
      <c r="ULU281" s="62"/>
      <c r="ULV281" s="62"/>
      <c r="ULW281" s="62"/>
      <c r="ULX281" s="62"/>
      <c r="ULY281" s="62"/>
      <c r="ULZ281" s="62"/>
      <c r="UMA281" s="62"/>
      <c r="UMB281" s="62"/>
      <c r="UMC281" s="62"/>
      <c r="UMD281" s="62"/>
      <c r="UME281" s="62"/>
      <c r="UMF281" s="62"/>
      <c r="UMG281" s="62"/>
      <c r="UMH281" s="62"/>
      <c r="UMI281" s="62"/>
      <c r="UMJ281" s="62"/>
      <c r="UMK281" s="62"/>
      <c r="UML281" s="62"/>
      <c r="UMM281" s="62"/>
      <c r="UMN281" s="62"/>
      <c r="UMO281" s="62"/>
      <c r="UMP281" s="62"/>
      <c r="UMQ281" s="62"/>
      <c r="UMR281" s="62"/>
      <c r="UMS281" s="62"/>
      <c r="UMT281" s="62"/>
      <c r="UMU281" s="62"/>
      <c r="UMV281" s="62"/>
      <c r="UMW281" s="62"/>
      <c r="UMX281" s="62"/>
      <c r="UMY281" s="62"/>
      <c r="UMZ281" s="62"/>
      <c r="UNA281" s="62"/>
      <c r="UNB281" s="62"/>
      <c r="UNC281" s="62"/>
      <c r="UND281" s="62"/>
      <c r="UNE281" s="62"/>
      <c r="UNF281" s="62"/>
      <c r="UNG281" s="62"/>
      <c r="UNH281" s="62"/>
      <c r="UNI281" s="62"/>
      <c r="UNJ281" s="62"/>
      <c r="UNK281" s="62"/>
      <c r="UNL281" s="62"/>
      <c r="UNM281" s="62"/>
      <c r="UNN281" s="62"/>
      <c r="UNO281" s="62"/>
      <c r="UNP281" s="62"/>
      <c r="UNQ281" s="62"/>
      <c r="UNR281" s="62"/>
      <c r="UNS281" s="62"/>
      <c r="UNT281" s="62"/>
      <c r="UNU281" s="62"/>
      <c r="UNV281" s="62"/>
      <c r="UNW281" s="62"/>
      <c r="UNX281" s="62"/>
      <c r="UNY281" s="62"/>
      <c r="UNZ281" s="62"/>
      <c r="UOA281" s="62"/>
      <c r="UOB281" s="62"/>
      <c r="UOC281" s="62"/>
      <c r="UOD281" s="62"/>
      <c r="UOE281" s="62"/>
      <c r="UOF281" s="62"/>
      <c r="UOG281" s="62"/>
      <c r="UOH281" s="62"/>
      <c r="UOI281" s="62"/>
      <c r="UOJ281" s="62"/>
      <c r="UOK281" s="62"/>
      <c r="UOL281" s="62"/>
      <c r="UOM281" s="62"/>
      <c r="UON281" s="62"/>
      <c r="UOO281" s="62"/>
      <c r="UOP281" s="62"/>
      <c r="UOQ281" s="62"/>
      <c r="UOR281" s="62"/>
      <c r="UOS281" s="62"/>
      <c r="UOT281" s="62"/>
      <c r="UOU281" s="62"/>
      <c r="UOV281" s="62"/>
      <c r="UOW281" s="62"/>
      <c r="UOX281" s="62"/>
      <c r="UOY281" s="62"/>
      <c r="UOZ281" s="62"/>
      <c r="UPA281" s="62"/>
      <c r="UPB281" s="62"/>
      <c r="UPC281" s="62"/>
      <c r="UPD281" s="62"/>
      <c r="UPE281" s="62"/>
      <c r="UPF281" s="62"/>
      <c r="UPG281" s="62"/>
      <c r="UPH281" s="62"/>
      <c r="UPI281" s="62"/>
      <c r="UPJ281" s="62"/>
      <c r="UPK281" s="62"/>
      <c r="UPL281" s="62"/>
      <c r="UPM281" s="62"/>
      <c r="UPN281" s="62"/>
      <c r="UPO281" s="62"/>
      <c r="UPP281" s="62"/>
      <c r="UPQ281" s="62"/>
      <c r="UPR281" s="62"/>
      <c r="UPS281" s="62"/>
      <c r="UPT281" s="62"/>
      <c r="UPU281" s="62"/>
      <c r="UPV281" s="62"/>
      <c r="UPW281" s="62"/>
      <c r="UPX281" s="62"/>
      <c r="UPY281" s="62"/>
      <c r="UPZ281" s="62"/>
      <c r="UQA281" s="62"/>
      <c r="UQB281" s="62"/>
      <c r="UQC281" s="62"/>
      <c r="UQD281" s="62"/>
      <c r="UQE281" s="62"/>
      <c r="UQF281" s="62"/>
      <c r="UQG281" s="62"/>
      <c r="UQH281" s="62"/>
      <c r="UQI281" s="62"/>
      <c r="UQJ281" s="62"/>
      <c r="UQK281" s="62"/>
      <c r="UQL281" s="62"/>
      <c r="UQM281" s="62"/>
      <c r="UQN281" s="62"/>
      <c r="UQO281" s="62"/>
      <c r="UQP281" s="62"/>
      <c r="UQQ281" s="62"/>
      <c r="UQR281" s="62"/>
      <c r="UQS281" s="62"/>
      <c r="UQT281" s="62"/>
      <c r="UQU281" s="62"/>
      <c r="UQV281" s="62"/>
      <c r="UQW281" s="62"/>
      <c r="UQX281" s="62"/>
      <c r="UQY281" s="62"/>
      <c r="UQZ281" s="62"/>
      <c r="URA281" s="62"/>
      <c r="URB281" s="62"/>
      <c r="URC281" s="62"/>
      <c r="URD281" s="62"/>
      <c r="URE281" s="62"/>
      <c r="URF281" s="62"/>
      <c r="URG281" s="62"/>
      <c r="URH281" s="62"/>
      <c r="URI281" s="62"/>
      <c r="URJ281" s="62"/>
      <c r="URK281" s="62"/>
      <c r="URL281" s="62"/>
      <c r="URM281" s="62"/>
      <c r="URN281" s="62"/>
      <c r="URO281" s="62"/>
      <c r="URP281" s="62"/>
      <c r="URQ281" s="62"/>
      <c r="URR281" s="62"/>
      <c r="URS281" s="62"/>
      <c r="URT281" s="62"/>
      <c r="URU281" s="62"/>
      <c r="URV281" s="62"/>
      <c r="URW281" s="62"/>
      <c r="URX281" s="62"/>
      <c r="URY281" s="62"/>
      <c r="URZ281" s="62"/>
      <c r="USA281" s="62"/>
      <c r="USB281" s="62"/>
      <c r="USC281" s="62"/>
      <c r="USD281" s="62"/>
      <c r="USE281" s="62"/>
      <c r="USF281" s="62"/>
      <c r="USG281" s="62"/>
      <c r="USH281" s="62"/>
      <c r="USI281" s="62"/>
      <c r="USJ281" s="62"/>
      <c r="USK281" s="62"/>
      <c r="USL281" s="62"/>
      <c r="USM281" s="62"/>
      <c r="USN281" s="62"/>
      <c r="USO281" s="62"/>
      <c r="USP281" s="62"/>
      <c r="USQ281" s="62"/>
      <c r="USR281" s="62"/>
      <c r="USS281" s="62"/>
      <c r="UST281" s="62"/>
      <c r="USU281" s="62"/>
      <c r="USV281" s="62"/>
      <c r="USW281" s="62"/>
      <c r="USX281" s="62"/>
      <c r="USY281" s="62"/>
      <c r="USZ281" s="62"/>
      <c r="UTA281" s="62"/>
      <c r="UTB281" s="62"/>
      <c r="UTC281" s="62"/>
      <c r="UTD281" s="62"/>
      <c r="UTE281" s="62"/>
      <c r="UTF281" s="62"/>
      <c r="UTG281" s="62"/>
      <c r="UTH281" s="62"/>
      <c r="UTI281" s="62"/>
      <c r="UTJ281" s="62"/>
      <c r="UTK281" s="62"/>
      <c r="UTL281" s="62"/>
      <c r="UTM281" s="62"/>
      <c r="UTN281" s="62"/>
      <c r="UTO281" s="62"/>
      <c r="UTP281" s="62"/>
      <c r="UTQ281" s="62"/>
      <c r="UTR281" s="62"/>
      <c r="UTS281" s="62"/>
      <c r="UTT281" s="62"/>
      <c r="UTU281" s="62"/>
      <c r="UTV281" s="62"/>
      <c r="UTW281" s="62"/>
      <c r="UTX281" s="62"/>
      <c r="UTY281" s="62"/>
      <c r="UTZ281" s="62"/>
      <c r="UUA281" s="62"/>
      <c r="UUB281" s="62"/>
      <c r="UUC281" s="62"/>
      <c r="UUD281" s="62"/>
      <c r="UUE281" s="62"/>
      <c r="UUF281" s="62"/>
      <c r="UUG281" s="62"/>
      <c r="UUH281" s="62"/>
      <c r="UUI281" s="62"/>
      <c r="UUJ281" s="62"/>
      <c r="UUK281" s="62"/>
      <c r="UUL281" s="62"/>
      <c r="UUM281" s="62"/>
      <c r="UUN281" s="62"/>
      <c r="UUO281" s="62"/>
      <c r="UUP281" s="62"/>
      <c r="UUQ281" s="62"/>
      <c r="UUR281" s="62"/>
      <c r="UUS281" s="62"/>
      <c r="UUT281" s="62"/>
      <c r="UUU281" s="62"/>
      <c r="UUV281" s="62"/>
      <c r="UUW281" s="62"/>
      <c r="UUX281" s="62"/>
      <c r="UUY281" s="62"/>
      <c r="UUZ281" s="62"/>
      <c r="UVA281" s="62"/>
      <c r="UVB281" s="62"/>
      <c r="UVC281" s="62"/>
      <c r="UVD281" s="62"/>
      <c r="UVE281" s="62"/>
      <c r="UVF281" s="62"/>
      <c r="UVG281" s="62"/>
      <c r="UVH281" s="62"/>
      <c r="UVI281" s="62"/>
      <c r="UVJ281" s="62"/>
      <c r="UVK281" s="62"/>
      <c r="UVL281" s="62"/>
      <c r="UVM281" s="62"/>
      <c r="UVN281" s="62"/>
      <c r="UVO281" s="62"/>
      <c r="UVP281" s="62"/>
      <c r="UVQ281" s="62"/>
      <c r="UVR281" s="62"/>
      <c r="UVS281" s="62"/>
      <c r="UVT281" s="62"/>
      <c r="UVU281" s="62"/>
      <c r="UVV281" s="62"/>
      <c r="UVW281" s="62"/>
      <c r="UVX281" s="62"/>
      <c r="UVY281" s="62"/>
      <c r="UVZ281" s="62"/>
      <c r="UWA281" s="62"/>
      <c r="UWB281" s="62"/>
      <c r="UWC281" s="62"/>
      <c r="UWD281" s="62"/>
      <c r="UWE281" s="62"/>
      <c r="UWF281" s="62"/>
      <c r="UWG281" s="62"/>
      <c r="UWH281" s="62"/>
      <c r="UWI281" s="62"/>
      <c r="UWJ281" s="62"/>
      <c r="UWK281" s="62"/>
      <c r="UWL281" s="62"/>
      <c r="UWM281" s="62"/>
      <c r="UWN281" s="62"/>
      <c r="UWO281" s="62"/>
      <c r="UWP281" s="62"/>
      <c r="UWQ281" s="62"/>
      <c r="UWR281" s="62"/>
      <c r="UWS281" s="62"/>
      <c r="UWT281" s="62"/>
      <c r="UWU281" s="62"/>
      <c r="UWV281" s="62"/>
      <c r="UWW281" s="62"/>
      <c r="UWX281" s="62"/>
      <c r="UWY281" s="62"/>
      <c r="UWZ281" s="62"/>
      <c r="UXA281" s="62"/>
      <c r="UXB281" s="62"/>
      <c r="UXC281" s="62"/>
      <c r="UXD281" s="62"/>
      <c r="UXE281" s="62"/>
      <c r="UXF281" s="62"/>
      <c r="UXG281" s="62"/>
      <c r="UXH281" s="62"/>
      <c r="UXI281" s="62"/>
      <c r="UXJ281" s="62"/>
      <c r="UXK281" s="62"/>
      <c r="UXL281" s="62"/>
      <c r="UXM281" s="62"/>
      <c r="UXN281" s="62"/>
      <c r="UXO281" s="62"/>
      <c r="UXP281" s="62"/>
      <c r="UXQ281" s="62"/>
      <c r="UXR281" s="62"/>
      <c r="UXS281" s="62"/>
      <c r="UXT281" s="62"/>
      <c r="UXU281" s="62"/>
      <c r="UXV281" s="62"/>
      <c r="UXW281" s="62"/>
      <c r="UXX281" s="62"/>
      <c r="UXY281" s="62"/>
      <c r="UXZ281" s="62"/>
      <c r="UYA281" s="62"/>
      <c r="UYB281" s="62"/>
      <c r="UYC281" s="62"/>
      <c r="UYD281" s="62"/>
      <c r="UYE281" s="62"/>
      <c r="UYF281" s="62"/>
      <c r="UYG281" s="62"/>
      <c r="UYH281" s="62"/>
      <c r="UYI281" s="62"/>
      <c r="UYJ281" s="62"/>
      <c r="UYK281" s="62"/>
      <c r="UYL281" s="62"/>
      <c r="UYM281" s="62"/>
      <c r="UYN281" s="62"/>
      <c r="UYO281" s="62"/>
      <c r="UYP281" s="62"/>
      <c r="UYQ281" s="62"/>
      <c r="UYR281" s="62"/>
      <c r="UYS281" s="62"/>
      <c r="UYT281" s="62"/>
      <c r="UYU281" s="62"/>
      <c r="UYV281" s="62"/>
      <c r="UYW281" s="62"/>
      <c r="UYX281" s="62"/>
      <c r="UYY281" s="62"/>
      <c r="UYZ281" s="62"/>
      <c r="UZA281" s="62"/>
      <c r="UZB281" s="62"/>
      <c r="UZC281" s="62"/>
      <c r="UZD281" s="62"/>
      <c r="UZE281" s="62"/>
      <c r="UZF281" s="62"/>
      <c r="UZG281" s="62"/>
      <c r="UZH281" s="62"/>
      <c r="UZI281" s="62"/>
      <c r="UZJ281" s="62"/>
      <c r="UZK281" s="62"/>
      <c r="UZL281" s="62"/>
      <c r="UZM281" s="62"/>
      <c r="UZN281" s="62"/>
      <c r="UZO281" s="62"/>
      <c r="UZP281" s="62"/>
      <c r="UZQ281" s="62"/>
      <c r="UZR281" s="62"/>
      <c r="UZS281" s="62"/>
      <c r="UZT281" s="62"/>
      <c r="UZU281" s="62"/>
      <c r="UZV281" s="62"/>
      <c r="UZW281" s="62"/>
      <c r="UZX281" s="62"/>
      <c r="UZY281" s="62"/>
      <c r="UZZ281" s="62"/>
      <c r="VAA281" s="62"/>
      <c r="VAB281" s="62"/>
      <c r="VAC281" s="62"/>
      <c r="VAD281" s="62"/>
      <c r="VAE281" s="62"/>
      <c r="VAF281" s="62"/>
      <c r="VAG281" s="62"/>
      <c r="VAH281" s="62"/>
      <c r="VAI281" s="62"/>
      <c r="VAJ281" s="62"/>
      <c r="VAK281" s="62"/>
      <c r="VAL281" s="62"/>
      <c r="VAM281" s="62"/>
      <c r="VAN281" s="62"/>
      <c r="VAO281" s="62"/>
      <c r="VAP281" s="62"/>
      <c r="VAQ281" s="62"/>
      <c r="VAR281" s="62"/>
      <c r="VAS281" s="62"/>
      <c r="VAT281" s="62"/>
      <c r="VAU281" s="62"/>
      <c r="VAV281" s="62"/>
      <c r="VAW281" s="62"/>
      <c r="VAX281" s="62"/>
      <c r="VAY281" s="62"/>
      <c r="VAZ281" s="62"/>
      <c r="VBA281" s="62"/>
      <c r="VBB281" s="62"/>
      <c r="VBC281" s="62"/>
      <c r="VBD281" s="62"/>
      <c r="VBE281" s="62"/>
      <c r="VBF281" s="62"/>
      <c r="VBG281" s="62"/>
      <c r="VBH281" s="62"/>
      <c r="VBI281" s="62"/>
      <c r="VBJ281" s="62"/>
      <c r="VBK281" s="62"/>
      <c r="VBL281" s="62"/>
      <c r="VBM281" s="62"/>
      <c r="VBN281" s="62"/>
      <c r="VBO281" s="62"/>
      <c r="VBP281" s="62"/>
      <c r="VBQ281" s="62"/>
      <c r="VBR281" s="62"/>
      <c r="VBS281" s="62"/>
      <c r="VBT281" s="62"/>
      <c r="VBU281" s="62"/>
      <c r="VBV281" s="62"/>
      <c r="VBW281" s="62"/>
      <c r="VBX281" s="62"/>
      <c r="VBY281" s="62"/>
      <c r="VBZ281" s="62"/>
      <c r="VCA281" s="62"/>
      <c r="VCB281" s="62"/>
      <c r="VCC281" s="62"/>
      <c r="VCD281" s="62"/>
      <c r="VCE281" s="62"/>
      <c r="VCF281" s="62"/>
      <c r="VCG281" s="62"/>
      <c r="VCH281" s="62"/>
      <c r="VCI281" s="62"/>
      <c r="VCJ281" s="62"/>
      <c r="VCK281" s="62"/>
      <c r="VCL281" s="62"/>
      <c r="VCM281" s="62"/>
      <c r="VCN281" s="62"/>
      <c r="VCO281" s="62"/>
      <c r="VCP281" s="62"/>
      <c r="VCQ281" s="62"/>
      <c r="VCR281" s="62"/>
      <c r="VCS281" s="62"/>
      <c r="VCT281" s="62"/>
      <c r="VCU281" s="62"/>
      <c r="VCV281" s="62"/>
      <c r="VCW281" s="62"/>
      <c r="VCX281" s="62"/>
      <c r="VCY281" s="62"/>
      <c r="VCZ281" s="62"/>
      <c r="VDA281" s="62"/>
      <c r="VDB281" s="62"/>
      <c r="VDC281" s="62"/>
      <c r="VDD281" s="62"/>
      <c r="VDE281" s="62"/>
      <c r="VDF281" s="62"/>
      <c r="VDG281" s="62"/>
      <c r="VDH281" s="62"/>
      <c r="VDI281" s="62"/>
      <c r="VDJ281" s="62"/>
      <c r="VDK281" s="62"/>
      <c r="VDL281" s="62"/>
      <c r="VDM281" s="62"/>
      <c r="VDN281" s="62"/>
      <c r="VDO281" s="62"/>
      <c r="VDP281" s="62"/>
      <c r="VDQ281" s="62"/>
      <c r="VDR281" s="62"/>
      <c r="VDS281" s="62"/>
      <c r="VDT281" s="62"/>
      <c r="VDU281" s="62"/>
      <c r="VDV281" s="62"/>
      <c r="VDW281" s="62"/>
      <c r="VDX281" s="62"/>
      <c r="VDY281" s="62"/>
      <c r="VDZ281" s="62"/>
      <c r="VEA281" s="62"/>
      <c r="VEB281" s="62"/>
      <c r="VEC281" s="62"/>
      <c r="VED281" s="62"/>
      <c r="VEE281" s="62"/>
      <c r="VEF281" s="62"/>
      <c r="VEG281" s="62"/>
      <c r="VEH281" s="62"/>
      <c r="VEI281" s="62"/>
      <c r="VEJ281" s="62"/>
      <c r="VEK281" s="62"/>
      <c r="VEL281" s="62"/>
      <c r="VEM281" s="62"/>
      <c r="VEN281" s="62"/>
      <c r="VEO281" s="62"/>
      <c r="VEP281" s="62"/>
      <c r="VEQ281" s="62"/>
      <c r="VER281" s="62"/>
      <c r="VES281" s="62"/>
      <c r="VET281" s="62"/>
      <c r="VEU281" s="62"/>
      <c r="VEV281" s="62"/>
      <c r="VEW281" s="62"/>
      <c r="VEX281" s="62"/>
      <c r="VEY281" s="62"/>
      <c r="VEZ281" s="62"/>
      <c r="VFA281" s="62"/>
      <c r="VFB281" s="62"/>
      <c r="VFC281" s="62"/>
      <c r="VFD281" s="62"/>
      <c r="VFE281" s="62"/>
      <c r="VFF281" s="62"/>
      <c r="VFG281" s="62"/>
      <c r="VFH281" s="62"/>
      <c r="VFI281" s="62"/>
      <c r="VFJ281" s="62"/>
      <c r="VFK281" s="62"/>
      <c r="VFL281" s="62"/>
      <c r="VFM281" s="62"/>
      <c r="VFN281" s="62"/>
      <c r="VFO281" s="62"/>
      <c r="VFP281" s="62"/>
      <c r="VFQ281" s="62"/>
      <c r="VFR281" s="62"/>
      <c r="VFS281" s="62"/>
      <c r="VFT281" s="62"/>
      <c r="VFU281" s="62"/>
      <c r="VFV281" s="62"/>
      <c r="VFW281" s="62"/>
      <c r="VFX281" s="62"/>
      <c r="VFY281" s="62"/>
      <c r="VFZ281" s="62"/>
      <c r="VGA281" s="62"/>
      <c r="VGB281" s="62"/>
      <c r="VGC281" s="62"/>
      <c r="VGD281" s="62"/>
      <c r="VGE281" s="62"/>
      <c r="VGF281" s="62"/>
      <c r="VGG281" s="62"/>
      <c r="VGH281" s="62"/>
      <c r="VGI281" s="62"/>
      <c r="VGJ281" s="62"/>
      <c r="VGK281" s="62"/>
      <c r="VGL281" s="62"/>
      <c r="VGM281" s="62"/>
      <c r="VGN281" s="62"/>
      <c r="VGO281" s="62"/>
      <c r="VGP281" s="62"/>
      <c r="VGQ281" s="62"/>
      <c r="VGR281" s="62"/>
      <c r="VGS281" s="62"/>
      <c r="VGT281" s="62"/>
      <c r="VGU281" s="62"/>
      <c r="VGV281" s="62"/>
      <c r="VGW281" s="62"/>
      <c r="VGX281" s="62"/>
      <c r="VGY281" s="62"/>
      <c r="VGZ281" s="62"/>
      <c r="VHA281" s="62"/>
      <c r="VHB281" s="62"/>
      <c r="VHC281" s="62"/>
      <c r="VHD281" s="62"/>
      <c r="VHE281" s="62"/>
      <c r="VHF281" s="62"/>
      <c r="VHG281" s="62"/>
      <c r="VHH281" s="62"/>
      <c r="VHI281" s="62"/>
      <c r="VHJ281" s="62"/>
      <c r="VHK281" s="62"/>
      <c r="VHL281" s="62"/>
      <c r="VHM281" s="62"/>
      <c r="VHN281" s="62"/>
      <c r="VHO281" s="62"/>
      <c r="VHP281" s="62"/>
      <c r="VHQ281" s="62"/>
      <c r="VHR281" s="62"/>
      <c r="VHS281" s="62"/>
      <c r="VHT281" s="62"/>
      <c r="VHU281" s="62"/>
      <c r="VHV281" s="62"/>
      <c r="VHW281" s="62"/>
      <c r="VHX281" s="62"/>
      <c r="VHY281" s="62"/>
      <c r="VHZ281" s="62"/>
      <c r="VIA281" s="62"/>
      <c r="VIB281" s="62"/>
      <c r="VIC281" s="62"/>
      <c r="VID281" s="62"/>
      <c r="VIE281" s="62"/>
      <c r="VIF281" s="62"/>
      <c r="VIG281" s="62"/>
      <c r="VIH281" s="62"/>
      <c r="VII281" s="62"/>
      <c r="VIJ281" s="62"/>
      <c r="VIK281" s="62"/>
      <c r="VIL281" s="62"/>
      <c r="VIM281" s="62"/>
      <c r="VIN281" s="62"/>
      <c r="VIO281" s="62"/>
      <c r="VIP281" s="62"/>
      <c r="VIQ281" s="62"/>
      <c r="VIR281" s="62"/>
      <c r="VIS281" s="62"/>
      <c r="VIT281" s="62"/>
      <c r="VIU281" s="62"/>
      <c r="VIV281" s="62"/>
      <c r="VIW281" s="62"/>
      <c r="VIX281" s="62"/>
      <c r="VIY281" s="62"/>
      <c r="VIZ281" s="62"/>
      <c r="VJA281" s="62"/>
      <c r="VJB281" s="62"/>
      <c r="VJC281" s="62"/>
      <c r="VJD281" s="62"/>
      <c r="VJE281" s="62"/>
      <c r="VJF281" s="62"/>
      <c r="VJG281" s="62"/>
      <c r="VJH281" s="62"/>
      <c r="VJI281" s="62"/>
      <c r="VJJ281" s="62"/>
      <c r="VJK281" s="62"/>
      <c r="VJL281" s="62"/>
      <c r="VJM281" s="62"/>
      <c r="VJN281" s="62"/>
      <c r="VJO281" s="62"/>
      <c r="VJP281" s="62"/>
      <c r="VJQ281" s="62"/>
      <c r="VJR281" s="62"/>
      <c r="VJS281" s="62"/>
      <c r="VJT281" s="62"/>
      <c r="VJU281" s="62"/>
      <c r="VJV281" s="62"/>
      <c r="VJW281" s="62"/>
      <c r="VJX281" s="62"/>
      <c r="VJY281" s="62"/>
      <c r="VJZ281" s="62"/>
      <c r="VKA281" s="62"/>
      <c r="VKB281" s="62"/>
      <c r="VKC281" s="62"/>
      <c r="VKD281" s="62"/>
      <c r="VKE281" s="62"/>
      <c r="VKF281" s="62"/>
      <c r="VKG281" s="62"/>
      <c r="VKH281" s="62"/>
      <c r="VKI281" s="62"/>
      <c r="VKJ281" s="62"/>
      <c r="VKK281" s="62"/>
      <c r="VKL281" s="62"/>
      <c r="VKM281" s="62"/>
      <c r="VKN281" s="62"/>
      <c r="VKO281" s="62"/>
      <c r="VKP281" s="62"/>
      <c r="VKQ281" s="62"/>
      <c r="VKR281" s="62"/>
      <c r="VKS281" s="62"/>
      <c r="VKT281" s="62"/>
      <c r="VKU281" s="62"/>
      <c r="VKV281" s="62"/>
      <c r="VKW281" s="62"/>
      <c r="VKX281" s="62"/>
      <c r="VKY281" s="62"/>
      <c r="VKZ281" s="62"/>
      <c r="VLA281" s="62"/>
      <c r="VLB281" s="62"/>
      <c r="VLC281" s="62"/>
      <c r="VLD281" s="62"/>
      <c r="VLE281" s="62"/>
      <c r="VLF281" s="62"/>
      <c r="VLG281" s="62"/>
      <c r="VLH281" s="62"/>
      <c r="VLI281" s="62"/>
      <c r="VLJ281" s="62"/>
      <c r="VLK281" s="62"/>
      <c r="VLL281" s="62"/>
      <c r="VLM281" s="62"/>
      <c r="VLN281" s="62"/>
      <c r="VLO281" s="62"/>
      <c r="VLP281" s="62"/>
      <c r="VLQ281" s="62"/>
      <c r="VLR281" s="62"/>
      <c r="VLS281" s="62"/>
      <c r="VLT281" s="62"/>
      <c r="VLU281" s="62"/>
      <c r="VLV281" s="62"/>
      <c r="VLW281" s="62"/>
      <c r="VLX281" s="62"/>
      <c r="VLY281" s="62"/>
      <c r="VLZ281" s="62"/>
      <c r="VMA281" s="62"/>
      <c r="VMB281" s="62"/>
      <c r="VMC281" s="62"/>
      <c r="VMD281" s="62"/>
      <c r="VME281" s="62"/>
      <c r="VMF281" s="62"/>
      <c r="VMG281" s="62"/>
      <c r="VMH281" s="62"/>
      <c r="VMI281" s="62"/>
      <c r="VMJ281" s="62"/>
      <c r="VMK281" s="62"/>
      <c r="VML281" s="62"/>
      <c r="VMM281" s="62"/>
      <c r="VMN281" s="62"/>
      <c r="VMO281" s="62"/>
      <c r="VMP281" s="62"/>
      <c r="VMQ281" s="62"/>
      <c r="VMR281" s="62"/>
      <c r="VMS281" s="62"/>
      <c r="VMT281" s="62"/>
      <c r="VMU281" s="62"/>
      <c r="VMV281" s="62"/>
      <c r="VMW281" s="62"/>
      <c r="VMX281" s="62"/>
      <c r="VMY281" s="62"/>
      <c r="VMZ281" s="62"/>
      <c r="VNA281" s="62"/>
      <c r="VNB281" s="62"/>
      <c r="VNC281" s="62"/>
      <c r="VND281" s="62"/>
      <c r="VNE281" s="62"/>
      <c r="VNF281" s="62"/>
      <c r="VNG281" s="62"/>
      <c r="VNH281" s="62"/>
      <c r="VNI281" s="62"/>
      <c r="VNJ281" s="62"/>
      <c r="VNK281" s="62"/>
      <c r="VNL281" s="62"/>
      <c r="VNM281" s="62"/>
      <c r="VNN281" s="62"/>
      <c r="VNO281" s="62"/>
      <c r="VNP281" s="62"/>
      <c r="VNQ281" s="62"/>
      <c r="VNR281" s="62"/>
      <c r="VNS281" s="62"/>
      <c r="VNT281" s="62"/>
      <c r="VNU281" s="62"/>
      <c r="VNV281" s="62"/>
      <c r="VNW281" s="62"/>
      <c r="VNX281" s="62"/>
      <c r="VNY281" s="62"/>
      <c r="VNZ281" s="62"/>
      <c r="VOA281" s="62"/>
      <c r="VOB281" s="62"/>
      <c r="VOC281" s="62"/>
      <c r="VOD281" s="62"/>
      <c r="VOE281" s="62"/>
      <c r="VOF281" s="62"/>
      <c r="VOG281" s="62"/>
      <c r="VOH281" s="62"/>
      <c r="VOI281" s="62"/>
      <c r="VOJ281" s="62"/>
      <c r="VOK281" s="62"/>
      <c r="VOL281" s="62"/>
      <c r="VOM281" s="62"/>
      <c r="VON281" s="62"/>
      <c r="VOO281" s="62"/>
      <c r="VOP281" s="62"/>
      <c r="VOQ281" s="62"/>
      <c r="VOR281" s="62"/>
      <c r="VOS281" s="62"/>
      <c r="VOT281" s="62"/>
      <c r="VOU281" s="62"/>
      <c r="VOV281" s="62"/>
      <c r="VOW281" s="62"/>
      <c r="VOX281" s="62"/>
      <c r="VOY281" s="62"/>
      <c r="VOZ281" s="62"/>
      <c r="VPA281" s="62"/>
      <c r="VPB281" s="62"/>
      <c r="VPC281" s="62"/>
      <c r="VPD281" s="62"/>
      <c r="VPE281" s="62"/>
      <c r="VPF281" s="62"/>
      <c r="VPG281" s="62"/>
      <c r="VPH281" s="62"/>
      <c r="VPI281" s="62"/>
      <c r="VPJ281" s="62"/>
      <c r="VPK281" s="62"/>
      <c r="VPL281" s="62"/>
      <c r="VPM281" s="62"/>
      <c r="VPN281" s="62"/>
      <c r="VPO281" s="62"/>
      <c r="VPP281" s="62"/>
      <c r="VPQ281" s="62"/>
      <c r="VPR281" s="62"/>
      <c r="VPS281" s="62"/>
      <c r="VPT281" s="62"/>
      <c r="VPU281" s="62"/>
      <c r="VPV281" s="62"/>
      <c r="VPW281" s="62"/>
      <c r="VPX281" s="62"/>
      <c r="VPY281" s="62"/>
      <c r="VPZ281" s="62"/>
      <c r="VQA281" s="62"/>
      <c r="VQB281" s="62"/>
      <c r="VQC281" s="62"/>
      <c r="VQD281" s="62"/>
      <c r="VQE281" s="62"/>
      <c r="VQF281" s="62"/>
      <c r="VQG281" s="62"/>
      <c r="VQH281" s="62"/>
      <c r="VQI281" s="62"/>
      <c r="VQJ281" s="62"/>
      <c r="VQK281" s="62"/>
      <c r="VQL281" s="62"/>
      <c r="VQM281" s="62"/>
      <c r="VQN281" s="62"/>
      <c r="VQO281" s="62"/>
      <c r="VQP281" s="62"/>
      <c r="VQQ281" s="62"/>
      <c r="VQR281" s="62"/>
      <c r="VQS281" s="62"/>
      <c r="VQT281" s="62"/>
      <c r="VQU281" s="62"/>
      <c r="VQV281" s="62"/>
      <c r="VQW281" s="62"/>
      <c r="VQX281" s="62"/>
      <c r="VQY281" s="62"/>
      <c r="VQZ281" s="62"/>
      <c r="VRA281" s="62"/>
      <c r="VRB281" s="62"/>
      <c r="VRC281" s="62"/>
      <c r="VRD281" s="62"/>
      <c r="VRE281" s="62"/>
      <c r="VRF281" s="62"/>
      <c r="VRG281" s="62"/>
      <c r="VRH281" s="62"/>
      <c r="VRI281" s="62"/>
      <c r="VRJ281" s="62"/>
      <c r="VRK281" s="62"/>
      <c r="VRL281" s="62"/>
      <c r="VRM281" s="62"/>
      <c r="VRN281" s="62"/>
      <c r="VRO281" s="62"/>
      <c r="VRP281" s="62"/>
      <c r="VRQ281" s="62"/>
      <c r="VRR281" s="62"/>
      <c r="VRS281" s="62"/>
      <c r="VRT281" s="62"/>
      <c r="VRU281" s="62"/>
      <c r="VRV281" s="62"/>
      <c r="VRW281" s="62"/>
      <c r="VRX281" s="62"/>
      <c r="VRY281" s="62"/>
      <c r="VRZ281" s="62"/>
      <c r="VSA281" s="62"/>
      <c r="VSB281" s="62"/>
      <c r="VSC281" s="62"/>
      <c r="VSD281" s="62"/>
      <c r="VSE281" s="62"/>
      <c r="VSF281" s="62"/>
      <c r="VSG281" s="62"/>
      <c r="VSH281" s="62"/>
      <c r="VSI281" s="62"/>
      <c r="VSJ281" s="62"/>
      <c r="VSK281" s="62"/>
      <c r="VSL281" s="62"/>
      <c r="VSM281" s="62"/>
      <c r="VSN281" s="62"/>
      <c r="VSO281" s="62"/>
      <c r="VSP281" s="62"/>
      <c r="VSQ281" s="62"/>
      <c r="VSR281" s="62"/>
      <c r="VSS281" s="62"/>
      <c r="VST281" s="62"/>
      <c r="VSU281" s="62"/>
      <c r="VSV281" s="62"/>
      <c r="VSW281" s="62"/>
      <c r="VSX281" s="62"/>
      <c r="VSY281" s="62"/>
      <c r="VSZ281" s="62"/>
      <c r="VTA281" s="62"/>
      <c r="VTB281" s="62"/>
      <c r="VTC281" s="62"/>
      <c r="VTD281" s="62"/>
      <c r="VTE281" s="62"/>
      <c r="VTF281" s="62"/>
      <c r="VTG281" s="62"/>
      <c r="VTH281" s="62"/>
      <c r="VTI281" s="62"/>
      <c r="VTJ281" s="62"/>
      <c r="VTK281" s="62"/>
      <c r="VTL281" s="62"/>
      <c r="VTM281" s="62"/>
      <c r="VTN281" s="62"/>
      <c r="VTO281" s="62"/>
      <c r="VTP281" s="62"/>
      <c r="VTQ281" s="62"/>
      <c r="VTR281" s="62"/>
      <c r="VTS281" s="62"/>
      <c r="VTT281" s="62"/>
      <c r="VTU281" s="62"/>
      <c r="VTV281" s="62"/>
      <c r="VTW281" s="62"/>
      <c r="VTX281" s="62"/>
      <c r="VTY281" s="62"/>
      <c r="VTZ281" s="62"/>
      <c r="VUA281" s="62"/>
      <c r="VUB281" s="62"/>
      <c r="VUC281" s="62"/>
      <c r="VUD281" s="62"/>
      <c r="VUE281" s="62"/>
      <c r="VUF281" s="62"/>
      <c r="VUG281" s="62"/>
      <c r="VUH281" s="62"/>
      <c r="VUI281" s="62"/>
      <c r="VUJ281" s="62"/>
      <c r="VUK281" s="62"/>
      <c r="VUL281" s="62"/>
      <c r="VUM281" s="62"/>
      <c r="VUN281" s="62"/>
      <c r="VUO281" s="62"/>
      <c r="VUP281" s="62"/>
      <c r="VUQ281" s="62"/>
      <c r="VUR281" s="62"/>
      <c r="VUS281" s="62"/>
      <c r="VUT281" s="62"/>
      <c r="VUU281" s="62"/>
      <c r="VUV281" s="62"/>
      <c r="VUW281" s="62"/>
      <c r="VUX281" s="62"/>
      <c r="VUY281" s="62"/>
      <c r="VUZ281" s="62"/>
      <c r="VVA281" s="62"/>
      <c r="VVB281" s="62"/>
      <c r="VVC281" s="62"/>
      <c r="VVD281" s="62"/>
      <c r="VVE281" s="62"/>
      <c r="VVF281" s="62"/>
      <c r="VVG281" s="62"/>
      <c r="VVH281" s="62"/>
      <c r="VVI281" s="62"/>
      <c r="VVJ281" s="62"/>
      <c r="VVK281" s="62"/>
      <c r="VVL281" s="62"/>
      <c r="VVM281" s="62"/>
      <c r="VVN281" s="62"/>
      <c r="VVO281" s="62"/>
      <c r="VVP281" s="62"/>
      <c r="VVQ281" s="62"/>
      <c r="VVR281" s="62"/>
      <c r="VVS281" s="62"/>
      <c r="VVT281" s="62"/>
      <c r="VVU281" s="62"/>
      <c r="VVV281" s="62"/>
      <c r="VVW281" s="62"/>
      <c r="VVX281" s="62"/>
      <c r="VVY281" s="62"/>
      <c r="VVZ281" s="62"/>
      <c r="VWA281" s="62"/>
      <c r="VWB281" s="62"/>
      <c r="VWC281" s="62"/>
      <c r="VWD281" s="62"/>
      <c r="VWE281" s="62"/>
      <c r="VWF281" s="62"/>
      <c r="VWG281" s="62"/>
      <c r="VWH281" s="62"/>
      <c r="VWI281" s="62"/>
      <c r="VWJ281" s="62"/>
      <c r="VWK281" s="62"/>
      <c r="VWL281" s="62"/>
      <c r="VWM281" s="62"/>
      <c r="VWN281" s="62"/>
      <c r="VWO281" s="62"/>
      <c r="VWP281" s="62"/>
      <c r="VWQ281" s="62"/>
      <c r="VWR281" s="62"/>
      <c r="VWS281" s="62"/>
      <c r="VWT281" s="62"/>
      <c r="VWU281" s="62"/>
      <c r="VWV281" s="62"/>
      <c r="VWW281" s="62"/>
      <c r="VWX281" s="62"/>
      <c r="VWY281" s="62"/>
      <c r="VWZ281" s="62"/>
      <c r="VXA281" s="62"/>
      <c r="VXB281" s="62"/>
      <c r="VXC281" s="62"/>
      <c r="VXD281" s="62"/>
      <c r="VXE281" s="62"/>
      <c r="VXF281" s="62"/>
      <c r="VXG281" s="62"/>
      <c r="VXH281" s="62"/>
      <c r="VXI281" s="62"/>
      <c r="VXJ281" s="62"/>
      <c r="VXK281" s="62"/>
      <c r="VXL281" s="62"/>
      <c r="VXM281" s="62"/>
      <c r="VXN281" s="62"/>
      <c r="VXO281" s="62"/>
      <c r="VXP281" s="62"/>
      <c r="VXQ281" s="62"/>
      <c r="VXR281" s="62"/>
      <c r="VXS281" s="62"/>
      <c r="VXT281" s="62"/>
      <c r="VXU281" s="62"/>
      <c r="VXV281" s="62"/>
      <c r="VXW281" s="62"/>
      <c r="VXX281" s="62"/>
      <c r="VXY281" s="62"/>
      <c r="VXZ281" s="62"/>
      <c r="VYA281" s="62"/>
      <c r="VYB281" s="62"/>
      <c r="VYC281" s="62"/>
      <c r="VYD281" s="62"/>
      <c r="VYE281" s="62"/>
      <c r="VYF281" s="62"/>
      <c r="VYG281" s="62"/>
      <c r="VYH281" s="62"/>
      <c r="VYI281" s="62"/>
      <c r="VYJ281" s="62"/>
      <c r="VYK281" s="62"/>
      <c r="VYL281" s="62"/>
      <c r="VYM281" s="62"/>
      <c r="VYN281" s="62"/>
      <c r="VYO281" s="62"/>
      <c r="VYP281" s="62"/>
      <c r="VYQ281" s="62"/>
      <c r="VYR281" s="62"/>
      <c r="VYS281" s="62"/>
      <c r="VYT281" s="62"/>
      <c r="VYU281" s="62"/>
      <c r="VYV281" s="62"/>
      <c r="VYW281" s="62"/>
      <c r="VYX281" s="62"/>
      <c r="VYY281" s="62"/>
      <c r="VYZ281" s="62"/>
      <c r="VZA281" s="62"/>
      <c r="VZB281" s="62"/>
      <c r="VZC281" s="62"/>
      <c r="VZD281" s="62"/>
      <c r="VZE281" s="62"/>
      <c r="VZF281" s="62"/>
      <c r="VZG281" s="62"/>
      <c r="VZH281" s="62"/>
      <c r="VZI281" s="62"/>
      <c r="VZJ281" s="62"/>
      <c r="VZK281" s="62"/>
      <c r="VZL281" s="62"/>
      <c r="VZM281" s="62"/>
      <c r="VZN281" s="62"/>
      <c r="VZO281" s="62"/>
      <c r="VZP281" s="62"/>
      <c r="VZQ281" s="62"/>
      <c r="VZR281" s="62"/>
      <c r="VZS281" s="62"/>
      <c r="VZT281" s="62"/>
      <c r="VZU281" s="62"/>
      <c r="VZV281" s="62"/>
      <c r="VZW281" s="62"/>
      <c r="VZX281" s="62"/>
      <c r="VZY281" s="62"/>
      <c r="VZZ281" s="62"/>
      <c r="WAA281" s="62"/>
      <c r="WAB281" s="62"/>
      <c r="WAC281" s="62"/>
      <c r="WAD281" s="62"/>
      <c r="WAE281" s="62"/>
      <c r="WAF281" s="62"/>
      <c r="WAG281" s="62"/>
      <c r="WAH281" s="62"/>
      <c r="WAI281" s="62"/>
      <c r="WAJ281" s="62"/>
      <c r="WAK281" s="62"/>
      <c r="WAL281" s="62"/>
      <c r="WAM281" s="62"/>
      <c r="WAN281" s="62"/>
      <c r="WAO281" s="62"/>
      <c r="WAP281" s="62"/>
      <c r="WAQ281" s="62"/>
      <c r="WAR281" s="62"/>
      <c r="WAS281" s="62"/>
      <c r="WAT281" s="62"/>
      <c r="WAU281" s="62"/>
      <c r="WAV281" s="62"/>
      <c r="WAW281" s="62"/>
      <c r="WAX281" s="62"/>
      <c r="WAY281" s="62"/>
      <c r="WAZ281" s="62"/>
      <c r="WBA281" s="62"/>
      <c r="WBB281" s="62"/>
      <c r="WBC281" s="62"/>
      <c r="WBD281" s="62"/>
      <c r="WBE281" s="62"/>
      <c r="WBF281" s="62"/>
      <c r="WBG281" s="62"/>
      <c r="WBH281" s="62"/>
      <c r="WBI281" s="62"/>
      <c r="WBJ281" s="62"/>
      <c r="WBK281" s="62"/>
      <c r="WBL281" s="62"/>
      <c r="WBM281" s="62"/>
      <c r="WBN281" s="62"/>
      <c r="WBO281" s="62"/>
      <c r="WBP281" s="62"/>
      <c r="WBQ281" s="62"/>
      <c r="WBR281" s="62"/>
      <c r="WBS281" s="62"/>
      <c r="WBT281" s="62"/>
      <c r="WBU281" s="62"/>
      <c r="WBV281" s="62"/>
      <c r="WBW281" s="62"/>
      <c r="WBX281" s="62"/>
      <c r="WBY281" s="62"/>
      <c r="WBZ281" s="62"/>
      <c r="WCA281" s="62"/>
      <c r="WCB281" s="62"/>
      <c r="WCC281" s="62"/>
      <c r="WCD281" s="62"/>
      <c r="WCE281" s="62"/>
      <c r="WCF281" s="62"/>
      <c r="WCG281" s="62"/>
      <c r="WCH281" s="62"/>
      <c r="WCI281" s="62"/>
      <c r="WCJ281" s="62"/>
      <c r="WCK281" s="62"/>
      <c r="WCL281" s="62"/>
      <c r="WCM281" s="62"/>
      <c r="WCN281" s="62"/>
      <c r="WCO281" s="62"/>
      <c r="WCP281" s="62"/>
      <c r="WCQ281" s="62"/>
      <c r="WCR281" s="62"/>
      <c r="WCS281" s="62"/>
      <c r="WCT281" s="62"/>
      <c r="WCU281" s="62"/>
      <c r="WCV281" s="62"/>
      <c r="WCW281" s="62"/>
      <c r="WCX281" s="62"/>
      <c r="WCY281" s="62"/>
      <c r="WCZ281" s="62"/>
      <c r="WDA281" s="62"/>
      <c r="WDB281" s="62"/>
      <c r="WDC281" s="62"/>
      <c r="WDD281" s="62"/>
      <c r="WDE281" s="62"/>
      <c r="WDF281" s="62"/>
      <c r="WDG281" s="62"/>
      <c r="WDH281" s="62"/>
      <c r="WDI281" s="62"/>
      <c r="WDJ281" s="62"/>
      <c r="WDK281" s="62"/>
      <c r="WDL281" s="62"/>
      <c r="WDM281" s="62"/>
      <c r="WDN281" s="62"/>
      <c r="WDO281" s="62"/>
      <c r="WDP281" s="62"/>
      <c r="WDQ281" s="62"/>
      <c r="WDR281" s="62"/>
      <c r="WDS281" s="62"/>
      <c r="WDT281" s="62"/>
      <c r="WDU281" s="62"/>
      <c r="WDV281" s="62"/>
      <c r="WDW281" s="62"/>
      <c r="WDX281" s="62"/>
      <c r="WDY281" s="62"/>
      <c r="WDZ281" s="62"/>
      <c r="WEA281" s="62"/>
      <c r="WEB281" s="62"/>
      <c r="WEC281" s="62"/>
      <c r="WED281" s="62"/>
      <c r="WEE281" s="62"/>
      <c r="WEF281" s="62"/>
      <c r="WEG281" s="62"/>
      <c r="WEH281" s="62"/>
      <c r="WEI281" s="62"/>
      <c r="WEJ281" s="62"/>
      <c r="WEK281" s="62"/>
      <c r="WEL281" s="62"/>
      <c r="WEM281" s="62"/>
      <c r="WEN281" s="62"/>
      <c r="WEO281" s="62"/>
      <c r="WEP281" s="62"/>
      <c r="WEQ281" s="62"/>
      <c r="WER281" s="62"/>
      <c r="WES281" s="62"/>
      <c r="WET281" s="62"/>
      <c r="WEU281" s="62"/>
      <c r="WEV281" s="62"/>
      <c r="WEW281" s="62"/>
      <c r="WEX281" s="62"/>
      <c r="WEY281" s="62"/>
      <c r="WEZ281" s="62"/>
      <c r="WFA281" s="62"/>
      <c r="WFB281" s="62"/>
      <c r="WFC281" s="62"/>
      <c r="WFD281" s="62"/>
      <c r="WFE281" s="62"/>
      <c r="WFF281" s="62"/>
      <c r="WFG281" s="62"/>
      <c r="WFH281" s="62"/>
      <c r="WFI281" s="62"/>
      <c r="WFJ281" s="62"/>
      <c r="WFK281" s="62"/>
      <c r="WFL281" s="62"/>
      <c r="WFM281" s="62"/>
      <c r="WFN281" s="62"/>
      <c r="WFO281" s="62"/>
      <c r="WFP281" s="62"/>
      <c r="WFQ281" s="62"/>
      <c r="WFR281" s="62"/>
      <c r="WFS281" s="62"/>
      <c r="WFT281" s="62"/>
      <c r="WFU281" s="62"/>
      <c r="WFV281" s="62"/>
      <c r="WFW281" s="62"/>
      <c r="WFX281" s="62"/>
      <c r="WFY281" s="62"/>
      <c r="WFZ281" s="62"/>
      <c r="WGA281" s="62"/>
      <c r="WGB281" s="62"/>
      <c r="WGC281" s="62"/>
      <c r="WGD281" s="62"/>
      <c r="WGE281" s="62"/>
      <c r="WGF281" s="62"/>
      <c r="WGG281" s="62"/>
      <c r="WGH281" s="62"/>
      <c r="WGI281" s="62"/>
      <c r="WGJ281" s="62"/>
      <c r="WGK281" s="62"/>
      <c r="WGL281" s="62"/>
      <c r="WGM281" s="62"/>
      <c r="WGN281" s="62"/>
      <c r="WGO281" s="62"/>
      <c r="WGP281" s="62"/>
      <c r="WGQ281" s="62"/>
      <c r="WGR281" s="62"/>
      <c r="WGS281" s="62"/>
      <c r="WGT281" s="62"/>
      <c r="WGU281" s="62"/>
      <c r="WGV281" s="62"/>
      <c r="WGW281" s="62"/>
      <c r="WGX281" s="62"/>
      <c r="WGY281" s="62"/>
      <c r="WGZ281" s="62"/>
      <c r="WHA281" s="62"/>
      <c r="WHB281" s="62"/>
      <c r="WHC281" s="62"/>
      <c r="WHD281" s="62"/>
      <c r="WHE281" s="62"/>
      <c r="WHF281" s="62"/>
      <c r="WHG281" s="62"/>
      <c r="WHH281" s="62"/>
      <c r="WHI281" s="62"/>
      <c r="WHJ281" s="62"/>
      <c r="WHK281" s="62"/>
      <c r="WHL281" s="62"/>
      <c r="WHM281" s="62"/>
      <c r="WHN281" s="62"/>
      <c r="WHO281" s="62"/>
      <c r="WHP281" s="62"/>
      <c r="WHQ281" s="62"/>
      <c r="WHR281" s="62"/>
      <c r="WHS281" s="62"/>
      <c r="WHT281" s="62"/>
      <c r="WHU281" s="62"/>
      <c r="WHV281" s="62"/>
      <c r="WHW281" s="62"/>
      <c r="WHX281" s="62"/>
      <c r="WHY281" s="62"/>
      <c r="WHZ281" s="62"/>
      <c r="WIA281" s="62"/>
      <c r="WIB281" s="62"/>
      <c r="WIC281" s="62"/>
      <c r="WID281" s="62"/>
      <c r="WIE281" s="62"/>
      <c r="WIF281" s="62"/>
      <c r="WIG281" s="62"/>
      <c r="WIH281" s="62"/>
      <c r="WII281" s="62"/>
      <c r="WIJ281" s="62"/>
      <c r="WIK281" s="62"/>
      <c r="WIL281" s="62"/>
      <c r="WIM281" s="62"/>
      <c r="WIN281" s="62"/>
      <c r="WIO281" s="62"/>
      <c r="WIP281" s="62"/>
      <c r="WIQ281" s="62"/>
      <c r="WIR281" s="62"/>
      <c r="WIS281" s="62"/>
      <c r="WIT281" s="62"/>
      <c r="WIU281" s="62"/>
      <c r="WIV281" s="62"/>
      <c r="WIW281" s="62"/>
      <c r="WIX281" s="62"/>
      <c r="WIY281" s="62"/>
      <c r="WIZ281" s="62"/>
      <c r="WJA281" s="62"/>
      <c r="WJB281" s="62"/>
      <c r="WJC281" s="62"/>
      <c r="WJD281" s="62"/>
      <c r="WJE281" s="62"/>
      <c r="WJF281" s="62"/>
      <c r="WJG281" s="62"/>
      <c r="WJH281" s="62"/>
      <c r="WJI281" s="62"/>
      <c r="WJJ281" s="62"/>
      <c r="WJK281" s="62"/>
      <c r="WJL281" s="62"/>
      <c r="WJM281" s="62"/>
      <c r="WJN281" s="62"/>
      <c r="WJO281" s="62"/>
      <c r="WJP281" s="62"/>
      <c r="WJQ281" s="62"/>
      <c r="WJR281" s="62"/>
      <c r="WJS281" s="62"/>
      <c r="WJT281" s="62"/>
      <c r="WJU281" s="62"/>
      <c r="WJV281" s="62"/>
      <c r="WJW281" s="62"/>
      <c r="WJX281" s="62"/>
      <c r="WJY281" s="62"/>
      <c r="WJZ281" s="62"/>
      <c r="WKA281" s="62"/>
      <c r="WKB281" s="62"/>
      <c r="WKC281" s="62"/>
      <c r="WKD281" s="62"/>
      <c r="WKE281" s="62"/>
      <c r="WKF281" s="62"/>
      <c r="WKG281" s="62"/>
      <c r="WKH281" s="62"/>
      <c r="WKI281" s="62"/>
      <c r="WKJ281" s="62"/>
      <c r="WKK281" s="62"/>
      <c r="WKL281" s="62"/>
      <c r="WKM281" s="62"/>
      <c r="WKN281" s="62"/>
      <c r="WKO281" s="62"/>
      <c r="WKP281" s="62"/>
      <c r="WKQ281" s="62"/>
      <c r="WKR281" s="62"/>
      <c r="WKS281" s="62"/>
      <c r="WKT281" s="62"/>
      <c r="WKU281" s="62"/>
      <c r="WKV281" s="62"/>
      <c r="WKW281" s="62"/>
      <c r="WKX281" s="62"/>
      <c r="WKY281" s="62"/>
      <c r="WKZ281" s="62"/>
      <c r="WLA281" s="62"/>
      <c r="WLB281" s="62"/>
      <c r="WLC281" s="62"/>
      <c r="WLD281" s="62"/>
      <c r="WLE281" s="62"/>
      <c r="WLF281" s="62"/>
      <c r="WLG281" s="62"/>
      <c r="WLH281" s="62"/>
      <c r="WLI281" s="62"/>
      <c r="WLJ281" s="62"/>
      <c r="WLK281" s="62"/>
      <c r="WLL281" s="62"/>
      <c r="WLM281" s="62"/>
      <c r="WLN281" s="62"/>
      <c r="WLO281" s="62"/>
      <c r="WLP281" s="62"/>
      <c r="WLQ281" s="62"/>
      <c r="WLR281" s="62"/>
      <c r="WLS281" s="62"/>
      <c r="WLT281" s="62"/>
      <c r="WLU281" s="62"/>
      <c r="WLV281" s="62"/>
      <c r="WLW281" s="62"/>
      <c r="WLX281" s="62"/>
      <c r="WLY281" s="62"/>
      <c r="WLZ281" s="62"/>
      <c r="WMA281" s="62"/>
      <c r="WMB281" s="62"/>
      <c r="WMC281" s="62"/>
      <c r="WMD281" s="62"/>
      <c r="WME281" s="62"/>
      <c r="WMF281" s="62"/>
      <c r="WMG281" s="62"/>
      <c r="WMH281" s="62"/>
      <c r="WMI281" s="62"/>
      <c r="WMJ281" s="62"/>
      <c r="WMK281" s="62"/>
      <c r="WML281" s="62"/>
      <c r="WMM281" s="62"/>
      <c r="WMN281" s="62"/>
      <c r="WMO281" s="62"/>
      <c r="WMP281" s="62"/>
      <c r="WMQ281" s="62"/>
      <c r="WMR281" s="62"/>
      <c r="WMS281" s="62"/>
      <c r="WMT281" s="62"/>
      <c r="WMU281" s="62"/>
      <c r="WMV281" s="62"/>
      <c r="WMW281" s="62"/>
      <c r="WMX281" s="62"/>
      <c r="WMY281" s="62"/>
      <c r="WMZ281" s="62"/>
      <c r="WNA281" s="62"/>
      <c r="WNB281" s="62"/>
      <c r="WNC281" s="62"/>
      <c r="WND281" s="62"/>
      <c r="WNE281" s="62"/>
      <c r="WNF281" s="62"/>
      <c r="WNG281" s="62"/>
      <c r="WNH281" s="62"/>
      <c r="WNI281" s="62"/>
      <c r="WNJ281" s="62"/>
      <c r="WNK281" s="62"/>
      <c r="WNL281" s="62"/>
      <c r="WNM281" s="62"/>
      <c r="WNN281" s="62"/>
      <c r="WNO281" s="62"/>
      <c r="WNP281" s="62"/>
      <c r="WNQ281" s="62"/>
      <c r="WNR281" s="62"/>
      <c r="WNS281" s="62"/>
      <c r="WNT281" s="62"/>
      <c r="WNU281" s="62"/>
      <c r="WNV281" s="62"/>
      <c r="WNW281" s="62"/>
      <c r="WNX281" s="62"/>
      <c r="WNY281" s="62"/>
      <c r="WNZ281" s="62"/>
      <c r="WOA281" s="62"/>
      <c r="WOB281" s="62"/>
      <c r="WOC281" s="62"/>
      <c r="WOD281" s="62"/>
      <c r="WOE281" s="62"/>
      <c r="WOF281" s="62"/>
      <c r="WOG281" s="62"/>
      <c r="WOH281" s="62"/>
      <c r="WOI281" s="62"/>
      <c r="WOJ281" s="62"/>
      <c r="WOK281" s="62"/>
      <c r="WOL281" s="62"/>
      <c r="WOM281" s="62"/>
      <c r="WON281" s="62"/>
      <c r="WOO281" s="62"/>
      <c r="WOP281" s="62"/>
      <c r="WOQ281" s="62"/>
      <c r="WOR281" s="62"/>
      <c r="WOS281" s="62"/>
      <c r="WOT281" s="62"/>
      <c r="WOU281" s="62"/>
      <c r="WOV281" s="62"/>
      <c r="WOW281" s="62"/>
      <c r="WOX281" s="62"/>
      <c r="WOY281" s="62"/>
      <c r="WOZ281" s="62"/>
      <c r="WPA281" s="62"/>
      <c r="WPB281" s="62"/>
      <c r="WPC281" s="62"/>
      <c r="WPD281" s="62"/>
      <c r="WPE281" s="62"/>
      <c r="WPF281" s="62"/>
      <c r="WPG281" s="62"/>
      <c r="WPH281" s="62"/>
      <c r="WPI281" s="62"/>
      <c r="WPJ281" s="62"/>
      <c r="WPK281" s="62"/>
      <c r="WPL281" s="62"/>
      <c r="WPM281" s="62"/>
      <c r="WPN281" s="62"/>
      <c r="WPO281" s="62"/>
      <c r="WPP281" s="62"/>
      <c r="WPQ281" s="62"/>
      <c r="WPR281" s="62"/>
      <c r="WPS281" s="62"/>
      <c r="WPT281" s="62"/>
      <c r="WPU281" s="62"/>
      <c r="WPV281" s="62"/>
      <c r="WPW281" s="62"/>
      <c r="WPX281" s="62"/>
      <c r="WPY281" s="62"/>
      <c r="WPZ281" s="62"/>
      <c r="WQA281" s="62"/>
      <c r="WQB281" s="62"/>
      <c r="WQC281" s="62"/>
      <c r="WQD281" s="62"/>
      <c r="WQE281" s="62"/>
      <c r="WQF281" s="62"/>
      <c r="WQG281" s="62"/>
      <c r="WQH281" s="62"/>
      <c r="WQI281" s="62"/>
      <c r="WQJ281" s="62"/>
      <c r="WQK281" s="62"/>
      <c r="WQL281" s="62"/>
      <c r="WQM281" s="62"/>
      <c r="WQN281" s="62"/>
      <c r="WQO281" s="62"/>
      <c r="WQP281" s="62"/>
      <c r="WQQ281" s="62"/>
      <c r="WQR281" s="62"/>
      <c r="WQS281" s="62"/>
      <c r="WQT281" s="62"/>
      <c r="WQU281" s="62"/>
      <c r="WQV281" s="62"/>
      <c r="WQW281" s="62"/>
      <c r="WQX281" s="62"/>
      <c r="WQY281" s="62"/>
      <c r="WQZ281" s="62"/>
      <c r="WRA281" s="62"/>
      <c r="WRB281" s="62"/>
      <c r="WRC281" s="62"/>
      <c r="WRD281" s="62"/>
      <c r="WRE281" s="62"/>
      <c r="WRF281" s="62"/>
      <c r="WRG281" s="62"/>
      <c r="WRH281" s="62"/>
      <c r="WRI281" s="62"/>
      <c r="WRJ281" s="62"/>
      <c r="WRK281" s="62"/>
      <c r="WRL281" s="62"/>
      <c r="WRM281" s="62"/>
      <c r="WRN281" s="62"/>
      <c r="WRO281" s="62"/>
      <c r="WRP281" s="62"/>
      <c r="WRQ281" s="62"/>
      <c r="WRR281" s="62"/>
      <c r="WRS281" s="62"/>
      <c r="WRT281" s="62"/>
      <c r="WRU281" s="62"/>
      <c r="WRV281" s="62"/>
      <c r="WRW281" s="62"/>
      <c r="WRX281" s="62"/>
      <c r="WRY281" s="62"/>
      <c r="WRZ281" s="62"/>
      <c r="WSA281" s="62"/>
      <c r="WSB281" s="62"/>
      <c r="WSC281" s="62"/>
      <c r="WSD281" s="62"/>
      <c r="WSE281" s="62"/>
      <c r="WSF281" s="62"/>
      <c r="WSG281" s="62"/>
      <c r="WSH281" s="62"/>
      <c r="WSI281" s="62"/>
      <c r="WSJ281" s="62"/>
      <c r="WSK281" s="62"/>
      <c r="WSL281" s="62"/>
      <c r="WSM281" s="62"/>
      <c r="WSN281" s="62"/>
      <c r="WSO281" s="62"/>
      <c r="WSP281" s="62"/>
      <c r="WSQ281" s="62"/>
      <c r="WSR281" s="62"/>
      <c r="WSS281" s="62"/>
      <c r="WST281" s="62"/>
      <c r="WSU281" s="62"/>
      <c r="WSV281" s="62"/>
      <c r="WSW281" s="62"/>
      <c r="WSX281" s="62"/>
      <c r="WSY281" s="62"/>
      <c r="WSZ281" s="62"/>
      <c r="WTA281" s="62"/>
      <c r="WTB281" s="62"/>
      <c r="WTC281" s="62"/>
      <c r="WTD281" s="62"/>
      <c r="WTE281" s="62"/>
      <c r="WTF281" s="62"/>
      <c r="WTG281" s="62"/>
      <c r="WTH281" s="62"/>
      <c r="WTI281" s="62"/>
      <c r="WTJ281" s="62"/>
      <c r="WTK281" s="62"/>
      <c r="WTL281" s="62"/>
      <c r="WTM281" s="62"/>
      <c r="WTN281" s="62"/>
      <c r="WTO281" s="62"/>
      <c r="WTP281" s="62"/>
      <c r="WTQ281" s="62"/>
      <c r="WTR281" s="62"/>
      <c r="WTS281" s="62"/>
      <c r="WTT281" s="62"/>
      <c r="WTU281" s="62"/>
      <c r="WTV281" s="62"/>
      <c r="WTW281" s="62"/>
      <c r="WTX281" s="62"/>
      <c r="WTY281" s="62"/>
      <c r="WTZ281" s="62"/>
      <c r="WUA281" s="62"/>
      <c r="WUB281" s="62"/>
      <c r="WUC281" s="62"/>
      <c r="WUD281" s="62"/>
      <c r="WUE281" s="62"/>
      <c r="WUF281" s="62"/>
      <c r="WUG281" s="62"/>
      <c r="WUH281" s="62"/>
      <c r="WUI281" s="62"/>
      <c r="WUJ281" s="62"/>
      <c r="WUK281" s="62"/>
      <c r="WUL281" s="62"/>
      <c r="WUM281" s="62"/>
      <c r="WUN281" s="62"/>
      <c r="WUO281" s="62"/>
      <c r="WUP281" s="62"/>
      <c r="WUQ281" s="62"/>
      <c r="WUR281" s="62"/>
      <c r="WUS281" s="62"/>
      <c r="WUT281" s="62"/>
      <c r="WUU281" s="62"/>
      <c r="WUV281" s="62"/>
      <c r="WUW281" s="62"/>
      <c r="WUX281" s="62"/>
      <c r="WUY281" s="62"/>
      <c r="WUZ281" s="62"/>
      <c r="WVA281" s="62"/>
      <c r="WVB281" s="62"/>
      <c r="WVC281" s="62"/>
      <c r="WVD281" s="62"/>
      <c r="WVE281" s="62"/>
      <c r="WVF281" s="62"/>
      <c r="WVG281" s="62"/>
      <c r="WVH281" s="62"/>
      <c r="WVI281" s="62"/>
      <c r="WVJ281" s="62"/>
      <c r="WVK281" s="62"/>
      <c r="WVL281" s="62"/>
      <c r="WVM281" s="62"/>
      <c r="WVN281" s="62"/>
      <c r="WVO281" s="62"/>
      <c r="WVP281" s="62"/>
      <c r="WVQ281" s="62"/>
      <c r="WVR281" s="62"/>
      <c r="WVS281" s="62"/>
      <c r="WVT281" s="62"/>
      <c r="WVU281" s="62"/>
      <c r="WVV281" s="62"/>
      <c r="WVW281" s="62"/>
      <c r="WVX281" s="62"/>
      <c r="WVY281" s="62"/>
      <c r="WVZ281" s="62"/>
      <c r="WWA281" s="62"/>
      <c r="WWB281" s="62"/>
      <c r="WWC281" s="62"/>
      <c r="WWD281" s="62"/>
      <c r="WWE281" s="62"/>
      <c r="WWF281" s="62"/>
      <c r="WWG281" s="62"/>
      <c r="WWH281" s="62"/>
      <c r="WWI281" s="62"/>
      <c r="WWJ281" s="62"/>
      <c r="WWK281" s="62"/>
      <c r="WWL281" s="62"/>
      <c r="WWM281" s="62"/>
      <c r="WWN281" s="62"/>
      <c r="WWO281" s="62"/>
      <c r="WWP281" s="62"/>
      <c r="WWQ281" s="62"/>
      <c r="WWR281" s="62"/>
      <c r="WWS281" s="62"/>
      <c r="WWT281" s="62"/>
      <c r="WWU281" s="62"/>
      <c r="WWV281" s="62"/>
      <c r="WWW281" s="62"/>
      <c r="WWX281" s="62"/>
      <c r="WWY281" s="62"/>
      <c r="WWZ281" s="62"/>
      <c r="WXA281" s="62"/>
      <c r="WXB281" s="62"/>
      <c r="WXC281" s="62"/>
      <c r="WXD281" s="62"/>
      <c r="WXE281" s="62"/>
      <c r="WXF281" s="62"/>
      <c r="WXG281" s="62"/>
      <c r="WXH281" s="62"/>
      <c r="WXI281" s="62"/>
      <c r="WXJ281" s="62"/>
      <c r="WXK281" s="62"/>
      <c r="WXL281" s="62"/>
      <c r="WXM281" s="62"/>
      <c r="WXN281" s="62"/>
      <c r="WXO281" s="62"/>
      <c r="WXP281" s="62"/>
      <c r="WXQ281" s="62"/>
      <c r="WXR281" s="62"/>
      <c r="WXS281" s="62"/>
      <c r="WXT281" s="62"/>
      <c r="WXU281" s="62"/>
      <c r="WXV281" s="62"/>
      <c r="WXW281" s="62"/>
      <c r="WXX281" s="62"/>
      <c r="WXY281" s="62"/>
      <c r="WXZ281" s="62"/>
      <c r="WYA281" s="62"/>
      <c r="WYB281" s="62"/>
      <c r="WYC281" s="62"/>
      <c r="WYD281" s="62"/>
      <c r="WYE281" s="62"/>
      <c r="WYF281" s="62"/>
      <c r="WYG281" s="62"/>
      <c r="WYH281" s="62"/>
      <c r="WYI281" s="62"/>
      <c r="WYJ281" s="62"/>
      <c r="WYK281" s="62"/>
      <c r="WYL281" s="62"/>
      <c r="WYM281" s="62"/>
      <c r="WYN281" s="62"/>
      <c r="WYO281" s="62"/>
      <c r="WYP281" s="62"/>
      <c r="WYQ281" s="62"/>
      <c r="WYR281" s="62"/>
      <c r="WYS281" s="62"/>
      <c r="WYT281" s="62"/>
      <c r="WYU281" s="62"/>
      <c r="WYV281" s="62"/>
      <c r="WYW281" s="62"/>
      <c r="WYX281" s="62"/>
      <c r="WYY281" s="62"/>
      <c r="WYZ281" s="62"/>
      <c r="WZA281" s="62"/>
      <c r="WZB281" s="62"/>
      <c r="WZC281" s="62"/>
      <c r="WZD281" s="62"/>
      <c r="WZE281" s="62"/>
      <c r="WZF281" s="62"/>
      <c r="WZG281" s="62"/>
      <c r="WZH281" s="62"/>
      <c r="WZI281" s="62"/>
      <c r="WZJ281" s="62"/>
      <c r="WZK281" s="62"/>
      <c r="WZL281" s="62"/>
      <c r="WZM281" s="62"/>
      <c r="WZN281" s="62"/>
      <c r="WZO281" s="62"/>
      <c r="WZP281" s="62"/>
      <c r="WZQ281" s="62"/>
      <c r="WZR281" s="62"/>
      <c r="WZS281" s="62"/>
      <c r="WZT281" s="62"/>
      <c r="WZU281" s="62"/>
      <c r="WZV281" s="62"/>
      <c r="WZW281" s="62"/>
      <c r="WZX281" s="62"/>
      <c r="WZY281" s="62"/>
      <c r="WZZ281" s="62"/>
      <c r="XAA281" s="62"/>
      <c r="XAB281" s="62"/>
      <c r="XAC281" s="62"/>
      <c r="XAD281" s="62"/>
      <c r="XAE281" s="62"/>
      <c r="XAF281" s="62"/>
      <c r="XAG281" s="62"/>
      <c r="XAH281" s="62"/>
      <c r="XAI281" s="62"/>
      <c r="XAJ281" s="62"/>
      <c r="XAK281" s="62"/>
      <c r="XAL281" s="62"/>
      <c r="XAM281" s="62"/>
      <c r="XAN281" s="62"/>
      <c r="XAO281" s="62"/>
      <c r="XAP281" s="62"/>
      <c r="XAQ281" s="62"/>
      <c r="XAR281" s="62"/>
      <c r="XAS281" s="62"/>
      <c r="XAT281" s="62"/>
      <c r="XAU281" s="62"/>
      <c r="XAV281" s="62"/>
      <c r="XAW281" s="62"/>
      <c r="XAX281" s="62"/>
      <c r="XAY281" s="62"/>
      <c r="XAZ281" s="62"/>
      <c r="XBA281" s="62"/>
      <c r="XBB281" s="62"/>
      <c r="XBC281" s="62"/>
      <c r="XBD281" s="62"/>
      <c r="XBE281" s="62"/>
      <c r="XBF281" s="62"/>
      <c r="XBG281" s="62"/>
      <c r="XBH281" s="62"/>
      <c r="XBI281" s="62"/>
      <c r="XBJ281" s="62"/>
      <c r="XBK281" s="62"/>
      <c r="XBL281" s="62"/>
      <c r="XBM281" s="62"/>
      <c r="XBN281" s="62"/>
      <c r="XBO281" s="62"/>
      <c r="XBP281" s="62"/>
      <c r="XBQ281" s="62"/>
      <c r="XBR281" s="62"/>
      <c r="XBS281" s="62"/>
      <c r="XBT281" s="62"/>
      <c r="XBU281" s="62"/>
      <c r="XBV281" s="62"/>
      <c r="XBW281" s="62"/>
      <c r="XBX281" s="62"/>
      <c r="XBY281" s="62"/>
      <c r="XBZ281" s="62"/>
      <c r="XCA281" s="62"/>
      <c r="XCB281" s="62"/>
      <c r="XCC281" s="62"/>
      <c r="XCD281" s="62"/>
      <c r="XCE281" s="62"/>
      <c r="XCF281" s="62"/>
      <c r="XCG281" s="62"/>
      <c r="XCH281" s="62"/>
      <c r="XCI281" s="62"/>
      <c r="XCJ281" s="62"/>
      <c r="XCK281" s="62"/>
      <c r="XCL281" s="62"/>
      <c r="XCM281" s="62"/>
      <c r="XCN281" s="62"/>
      <c r="XCO281" s="62"/>
      <c r="XCP281" s="62"/>
      <c r="XCQ281" s="62"/>
      <c r="XCR281" s="62"/>
      <c r="XCS281" s="62"/>
      <c r="XCT281" s="62"/>
      <c r="XCU281" s="62"/>
      <c r="XCV281" s="62"/>
      <c r="XCW281" s="62"/>
      <c r="XCX281" s="62"/>
      <c r="XCY281" s="62"/>
      <c r="XCZ281" s="62"/>
      <c r="XDA281" s="62"/>
      <c r="XDB281" s="62"/>
      <c r="XDC281" s="62"/>
      <c r="XDD281" s="62"/>
      <c r="XDE281" s="62"/>
      <c r="XDF281" s="62"/>
      <c r="XDG281" s="62"/>
      <c r="XDH281" s="62"/>
      <c r="XDI281" s="62"/>
      <c r="XDJ281" s="62"/>
      <c r="XDK281" s="62"/>
      <c r="XDL281" s="62"/>
      <c r="XDM281" s="62"/>
      <c r="XDN281" s="62"/>
      <c r="XDO281" s="62"/>
      <c r="XDP281" s="62"/>
      <c r="XDQ281" s="62"/>
      <c r="XDR281" s="62"/>
      <c r="XDS281" s="62"/>
      <c r="XDT281" s="62"/>
      <c r="XDU281" s="62"/>
      <c r="XDV281" s="62"/>
      <c r="XDW281" s="62"/>
      <c r="XDX281" s="62"/>
      <c r="XDY281" s="62"/>
      <c r="XDZ281" s="62"/>
      <c r="XEA281" s="62"/>
      <c r="XEB281" s="62"/>
      <c r="XEC281" s="62"/>
      <c r="XED281" s="62"/>
      <c r="XEE281" s="62"/>
      <c r="XEF281" s="62"/>
      <c r="XEG281" s="62"/>
      <c r="XEH281" s="62"/>
      <c r="XEI281" s="62"/>
      <c r="XEJ281" s="62"/>
      <c r="XEK281" s="62"/>
      <c r="XEL281" s="62"/>
      <c r="XEM281" s="62"/>
      <c r="XEN281" s="62"/>
      <c r="XEO281" s="62"/>
      <c r="XEP281" s="62"/>
      <c r="XEQ281" s="62"/>
      <c r="XER281" s="62"/>
      <c r="XES281" s="62"/>
      <c r="XET281" s="62"/>
      <c r="XEU281" s="62"/>
      <c r="XEV281" s="62"/>
      <c r="XEW281" s="62"/>
      <c r="XEX281" s="62"/>
      <c r="XEY281" s="62"/>
      <c r="XEZ281" s="62"/>
    </row>
    <row r="282" spans="1:16380" ht="267.75" customHeight="1" x14ac:dyDescent="0.25">
      <c r="A282" s="87" t="s">
        <v>520</v>
      </c>
      <c r="B282" s="87" t="s">
        <v>106</v>
      </c>
      <c r="C282" s="36">
        <v>281</v>
      </c>
      <c r="D282" s="87" t="s">
        <v>199</v>
      </c>
      <c r="E282" s="87"/>
      <c r="F282" s="87"/>
      <c r="G282" s="87" t="s">
        <v>1021</v>
      </c>
      <c r="H282" s="87" t="s">
        <v>200</v>
      </c>
      <c r="I282" s="87" t="s">
        <v>76</v>
      </c>
      <c r="J282" s="87" t="s">
        <v>27</v>
      </c>
      <c r="K282" s="87">
        <v>1</v>
      </c>
      <c r="L282" s="87" t="s">
        <v>36</v>
      </c>
      <c r="M282" s="87">
        <v>7</v>
      </c>
      <c r="N282" s="87" t="s">
        <v>134</v>
      </c>
      <c r="O282" s="87" t="s">
        <v>707</v>
      </c>
      <c r="P282" s="87" t="s">
        <v>43</v>
      </c>
      <c r="Q282" s="87">
        <v>0</v>
      </c>
      <c r="R282" s="87" t="s">
        <v>31</v>
      </c>
      <c r="S282" s="38">
        <v>0</v>
      </c>
      <c r="T282" s="38">
        <v>106669439.8</v>
      </c>
      <c r="U282" s="25">
        <v>106669439.8</v>
      </c>
      <c r="V282" s="87" t="s">
        <v>32</v>
      </c>
      <c r="W282" s="87" t="s">
        <v>33</v>
      </c>
      <c r="X282" s="87" t="s">
        <v>198</v>
      </c>
      <c r="Y282" s="92">
        <v>3009133992</v>
      </c>
      <c r="Z282" s="59" t="s">
        <v>242</v>
      </c>
      <c r="AA282" s="87"/>
      <c r="AB282" s="87" t="s">
        <v>106</v>
      </c>
      <c r="AC282" s="87" t="s">
        <v>273</v>
      </c>
      <c r="AD282" s="87" t="s">
        <v>728</v>
      </c>
      <c r="AE282" s="87"/>
      <c r="AF282" s="87"/>
    </row>
    <row r="283" spans="1:16380" ht="154.9" customHeight="1" x14ac:dyDescent="0.25">
      <c r="A283" s="87" t="s">
        <v>521</v>
      </c>
      <c r="B283" s="87" t="s">
        <v>106</v>
      </c>
      <c r="C283" s="24">
        <v>282</v>
      </c>
      <c r="D283" s="87" t="s">
        <v>199</v>
      </c>
      <c r="E283" s="87"/>
      <c r="F283" s="87"/>
      <c r="G283" s="87" t="s">
        <v>2037</v>
      </c>
      <c r="H283" s="87" t="s">
        <v>200</v>
      </c>
      <c r="I283" s="87" t="s">
        <v>76</v>
      </c>
      <c r="J283" s="87" t="s">
        <v>144</v>
      </c>
      <c r="K283" s="87">
        <v>7</v>
      </c>
      <c r="L283" s="87" t="s">
        <v>28</v>
      </c>
      <c r="M283" s="87">
        <v>4</v>
      </c>
      <c r="N283" s="87" t="s">
        <v>134</v>
      </c>
      <c r="O283" s="87" t="s">
        <v>707</v>
      </c>
      <c r="P283" s="87" t="s">
        <v>43</v>
      </c>
      <c r="Q283" s="87">
        <v>0</v>
      </c>
      <c r="R283" s="87" t="s">
        <v>31</v>
      </c>
      <c r="S283" s="38">
        <v>0</v>
      </c>
      <c r="T283" s="38">
        <v>63811108</v>
      </c>
      <c r="U283" s="25">
        <v>63811108</v>
      </c>
      <c r="V283" s="87" t="s">
        <v>32</v>
      </c>
      <c r="W283" s="87" t="s">
        <v>33</v>
      </c>
      <c r="X283" s="87" t="s">
        <v>198</v>
      </c>
      <c r="Y283" s="92">
        <v>3009133992</v>
      </c>
      <c r="Z283" s="59" t="s">
        <v>242</v>
      </c>
      <c r="AA283" s="87"/>
      <c r="AB283" s="87" t="s">
        <v>106</v>
      </c>
      <c r="AC283" s="87" t="s">
        <v>273</v>
      </c>
      <c r="AD283" s="87" t="s">
        <v>1966</v>
      </c>
      <c r="AE283" s="88"/>
      <c r="AF283" s="88"/>
    </row>
    <row r="284" spans="1:16380" ht="147" customHeight="1" x14ac:dyDescent="0.25">
      <c r="A284" s="87" t="s">
        <v>522</v>
      </c>
      <c r="B284" s="87" t="s">
        <v>106</v>
      </c>
      <c r="C284" s="36">
        <v>283</v>
      </c>
      <c r="D284" s="87" t="s">
        <v>199</v>
      </c>
      <c r="E284" s="87"/>
      <c r="F284" s="87"/>
      <c r="G284" s="87" t="s">
        <v>1022</v>
      </c>
      <c r="H284" s="87" t="s">
        <v>200</v>
      </c>
      <c r="I284" s="87" t="s">
        <v>76</v>
      </c>
      <c r="J284" s="87" t="s">
        <v>50</v>
      </c>
      <c r="K284" s="87">
        <v>2</v>
      </c>
      <c r="L284" s="87" t="s">
        <v>36</v>
      </c>
      <c r="M284" s="87">
        <v>6</v>
      </c>
      <c r="N284" s="87" t="s">
        <v>134</v>
      </c>
      <c r="O284" s="87" t="s">
        <v>707</v>
      </c>
      <c r="P284" s="87" t="s">
        <v>43</v>
      </c>
      <c r="Q284" s="87">
        <v>0</v>
      </c>
      <c r="R284" s="87" t="s">
        <v>31</v>
      </c>
      <c r="S284" s="38">
        <v>0</v>
      </c>
      <c r="T284" s="38">
        <v>64179107.375756554</v>
      </c>
      <c r="U284" s="25">
        <f>+T284</f>
        <v>64179107.375756554</v>
      </c>
      <c r="V284" s="87" t="s">
        <v>32</v>
      </c>
      <c r="W284" s="87" t="s">
        <v>33</v>
      </c>
      <c r="X284" s="87" t="s">
        <v>198</v>
      </c>
      <c r="Y284" s="92">
        <v>3009133992</v>
      </c>
      <c r="Z284" s="59" t="s">
        <v>242</v>
      </c>
      <c r="AA284" s="87"/>
      <c r="AB284" s="87" t="s">
        <v>106</v>
      </c>
      <c r="AC284" s="87" t="s">
        <v>273</v>
      </c>
      <c r="AD284" s="87" t="s">
        <v>248</v>
      </c>
      <c r="AE284" s="87"/>
      <c r="AF284" s="87"/>
    </row>
    <row r="285" spans="1:16380" ht="82.5" x14ac:dyDescent="0.25">
      <c r="A285" s="87" t="s">
        <v>523</v>
      </c>
      <c r="B285" s="87" t="s">
        <v>106</v>
      </c>
      <c r="C285" s="36">
        <v>284</v>
      </c>
      <c r="D285" s="87" t="s">
        <v>199</v>
      </c>
      <c r="E285" s="87"/>
      <c r="F285" s="87"/>
      <c r="G285" s="87" t="s">
        <v>2038</v>
      </c>
      <c r="H285" s="87" t="s">
        <v>200</v>
      </c>
      <c r="I285" s="87" t="s">
        <v>76</v>
      </c>
      <c r="J285" s="87" t="s">
        <v>36</v>
      </c>
      <c r="K285" s="87">
        <v>8</v>
      </c>
      <c r="L285" s="87" t="s">
        <v>28</v>
      </c>
      <c r="M285" s="87">
        <v>4</v>
      </c>
      <c r="N285" s="87" t="s">
        <v>134</v>
      </c>
      <c r="O285" s="87" t="s">
        <v>707</v>
      </c>
      <c r="P285" s="87" t="s">
        <v>43</v>
      </c>
      <c r="Q285" s="87">
        <v>0</v>
      </c>
      <c r="R285" s="87" t="s">
        <v>31</v>
      </c>
      <c r="S285" s="3">
        <v>0</v>
      </c>
      <c r="T285" s="3">
        <v>48193285.299999997</v>
      </c>
      <c r="U285" s="3">
        <v>48193285.299999997</v>
      </c>
      <c r="V285" s="87" t="s">
        <v>32</v>
      </c>
      <c r="W285" s="87" t="s">
        <v>33</v>
      </c>
      <c r="X285" s="87" t="s">
        <v>198</v>
      </c>
      <c r="Y285" s="92">
        <v>3009133992</v>
      </c>
      <c r="Z285" s="59" t="s">
        <v>242</v>
      </c>
      <c r="AA285" s="87"/>
      <c r="AB285" s="87" t="s">
        <v>106</v>
      </c>
      <c r="AC285" s="87" t="s">
        <v>273</v>
      </c>
      <c r="AD285" s="87" t="s">
        <v>2134</v>
      </c>
      <c r="AE285" s="107"/>
      <c r="AF285" s="107"/>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c r="BI285" s="66"/>
      <c r="BJ285" s="66"/>
      <c r="BK285" s="66"/>
      <c r="BL285" s="66"/>
      <c r="BM285" s="66"/>
      <c r="BN285" s="66"/>
      <c r="BO285" s="66"/>
      <c r="BP285" s="66"/>
      <c r="BQ285" s="66"/>
      <c r="BR285" s="66"/>
      <c r="BS285" s="66"/>
      <c r="BT285" s="66"/>
      <c r="BU285" s="66"/>
      <c r="BV285" s="66"/>
      <c r="BW285" s="66"/>
      <c r="BX285" s="66"/>
      <c r="BY285" s="66"/>
      <c r="BZ285" s="66"/>
      <c r="CA285" s="66"/>
      <c r="CB285" s="66"/>
      <c r="CC285" s="66"/>
      <c r="CD285" s="66"/>
      <c r="CE285" s="66"/>
      <c r="CF285" s="66"/>
      <c r="CG285" s="66"/>
      <c r="CH285" s="66"/>
      <c r="CI285" s="66"/>
      <c r="CJ285" s="66"/>
      <c r="CK285" s="66"/>
      <c r="CL285" s="66"/>
      <c r="CM285" s="66"/>
      <c r="CN285" s="66"/>
      <c r="CO285" s="66"/>
      <c r="CP285" s="66"/>
      <c r="CQ285" s="66"/>
      <c r="CR285" s="66"/>
      <c r="CS285" s="66"/>
      <c r="CT285" s="66"/>
      <c r="CU285" s="66"/>
      <c r="CV285" s="66"/>
      <c r="CW285" s="66"/>
      <c r="CX285" s="66"/>
      <c r="CY285" s="66"/>
      <c r="CZ285" s="66"/>
      <c r="DA285" s="66"/>
      <c r="DB285" s="66"/>
      <c r="DC285" s="66"/>
      <c r="DD285" s="66"/>
      <c r="DE285" s="66"/>
      <c r="DF285" s="66"/>
      <c r="DG285" s="66"/>
      <c r="DH285" s="66"/>
      <c r="DI285" s="66"/>
      <c r="DJ285" s="66"/>
      <c r="DK285" s="66"/>
      <c r="DL285" s="66"/>
      <c r="DM285" s="66"/>
      <c r="DN285" s="66"/>
      <c r="DO285" s="66"/>
      <c r="DP285" s="66"/>
      <c r="DQ285" s="66"/>
      <c r="DR285" s="66"/>
      <c r="DS285" s="66"/>
      <c r="DT285" s="66"/>
      <c r="DU285" s="66"/>
      <c r="DV285" s="66"/>
      <c r="DW285" s="66"/>
      <c r="DX285" s="66"/>
      <c r="DY285" s="66"/>
      <c r="DZ285" s="66"/>
      <c r="EA285" s="66"/>
      <c r="EB285" s="66"/>
      <c r="EC285" s="66"/>
      <c r="ED285" s="66"/>
      <c r="EE285" s="66"/>
      <c r="EF285" s="66"/>
      <c r="EG285" s="66"/>
      <c r="EH285" s="66"/>
      <c r="EI285" s="66"/>
      <c r="EJ285" s="66"/>
      <c r="EK285" s="66"/>
      <c r="EL285" s="66"/>
      <c r="EM285" s="66"/>
      <c r="EN285" s="66"/>
      <c r="EO285" s="66"/>
      <c r="EP285" s="66"/>
      <c r="EQ285" s="66"/>
      <c r="ER285" s="66"/>
      <c r="ES285" s="66"/>
      <c r="ET285" s="66"/>
      <c r="EU285" s="66"/>
      <c r="EV285" s="66"/>
      <c r="EW285" s="66"/>
      <c r="EX285" s="66"/>
      <c r="EY285" s="66"/>
      <c r="EZ285" s="66"/>
      <c r="FA285" s="66"/>
      <c r="FB285" s="66"/>
      <c r="FC285" s="66"/>
      <c r="FD285" s="66"/>
      <c r="FE285" s="66"/>
      <c r="FF285" s="66"/>
      <c r="FG285" s="66"/>
      <c r="FH285" s="66"/>
      <c r="FI285" s="66"/>
      <c r="FJ285" s="66"/>
      <c r="FK285" s="66"/>
      <c r="FL285" s="66"/>
      <c r="FM285" s="66"/>
      <c r="FN285" s="66"/>
      <c r="FO285" s="66"/>
      <c r="FP285" s="66"/>
      <c r="FQ285" s="66"/>
      <c r="FR285" s="66"/>
      <c r="FS285" s="66"/>
      <c r="FT285" s="66"/>
      <c r="FU285" s="66"/>
      <c r="FV285" s="66"/>
      <c r="FW285" s="66"/>
      <c r="FX285" s="66"/>
      <c r="FY285" s="66"/>
      <c r="FZ285" s="66"/>
      <c r="GA285" s="66"/>
      <c r="GB285" s="66"/>
      <c r="GC285" s="66"/>
      <c r="GD285" s="66"/>
      <c r="GE285" s="66"/>
      <c r="GF285" s="66"/>
      <c r="GG285" s="66"/>
      <c r="GH285" s="66"/>
      <c r="GI285" s="66"/>
      <c r="GJ285" s="66"/>
      <c r="GK285" s="66"/>
      <c r="GL285" s="66"/>
      <c r="GM285" s="66"/>
      <c r="GN285" s="66"/>
      <c r="GO285" s="66"/>
      <c r="GP285" s="66"/>
      <c r="GQ285" s="66"/>
      <c r="GR285" s="66"/>
      <c r="GS285" s="66"/>
      <c r="GT285" s="66"/>
      <c r="GU285" s="66"/>
      <c r="GV285" s="66"/>
      <c r="GW285" s="66"/>
      <c r="GX285" s="66"/>
      <c r="GY285" s="66"/>
      <c r="GZ285" s="66"/>
      <c r="HA285" s="66"/>
      <c r="HB285" s="66"/>
      <c r="HC285" s="66"/>
      <c r="HD285" s="66"/>
      <c r="HE285" s="66"/>
      <c r="HF285" s="66"/>
      <c r="HG285" s="66"/>
      <c r="HH285" s="66"/>
      <c r="HI285" s="66"/>
      <c r="HJ285" s="66"/>
      <c r="HK285" s="66"/>
      <c r="HL285" s="66"/>
      <c r="HM285" s="66"/>
      <c r="HN285" s="66"/>
      <c r="HO285" s="66"/>
      <c r="HP285" s="66"/>
      <c r="HQ285" s="66"/>
      <c r="HR285" s="66"/>
      <c r="HS285" s="66"/>
      <c r="HT285" s="66"/>
      <c r="HU285" s="66"/>
      <c r="HV285" s="66"/>
      <c r="HW285" s="66"/>
      <c r="HX285" s="66"/>
      <c r="HY285" s="66"/>
      <c r="HZ285" s="66"/>
      <c r="IA285" s="66"/>
      <c r="IB285" s="66"/>
      <c r="IC285" s="66"/>
      <c r="ID285" s="66"/>
      <c r="IE285" s="66"/>
      <c r="IF285" s="66"/>
      <c r="IG285" s="66"/>
      <c r="IH285" s="66"/>
      <c r="II285" s="66"/>
      <c r="IJ285" s="66"/>
      <c r="IK285" s="66"/>
      <c r="IL285" s="66"/>
      <c r="IM285" s="66"/>
      <c r="IN285" s="66"/>
      <c r="IO285" s="66"/>
      <c r="IP285" s="66"/>
      <c r="IQ285" s="66"/>
      <c r="IR285" s="66"/>
      <c r="IS285" s="66"/>
      <c r="IT285" s="66"/>
      <c r="IU285" s="66"/>
      <c r="IV285" s="66"/>
      <c r="IW285" s="66"/>
      <c r="IX285" s="66"/>
      <c r="IY285" s="66"/>
      <c r="IZ285" s="66"/>
      <c r="JA285" s="66"/>
      <c r="JB285" s="66"/>
      <c r="JC285" s="66"/>
      <c r="JD285" s="66"/>
      <c r="JE285" s="66"/>
      <c r="JF285" s="66"/>
      <c r="JG285" s="66"/>
      <c r="JH285" s="66"/>
      <c r="JI285" s="66"/>
      <c r="JJ285" s="66"/>
      <c r="JK285" s="66"/>
      <c r="JL285" s="66"/>
      <c r="JM285" s="66"/>
      <c r="JN285" s="66"/>
      <c r="JO285" s="66"/>
      <c r="JP285" s="66"/>
      <c r="JQ285" s="66"/>
      <c r="JR285" s="66"/>
      <c r="JS285" s="66"/>
      <c r="JT285" s="66"/>
      <c r="JU285" s="66"/>
      <c r="JV285" s="66"/>
      <c r="JW285" s="66"/>
      <c r="JX285" s="66"/>
      <c r="JY285" s="66"/>
      <c r="JZ285" s="66"/>
      <c r="KA285" s="66"/>
      <c r="KB285" s="66"/>
      <c r="KC285" s="66"/>
      <c r="KD285" s="66"/>
      <c r="KE285" s="66"/>
      <c r="KF285" s="66"/>
      <c r="KG285" s="66"/>
      <c r="KH285" s="66"/>
      <c r="KI285" s="66"/>
      <c r="KJ285" s="66"/>
      <c r="KK285" s="66"/>
      <c r="KL285" s="66"/>
      <c r="KM285" s="66"/>
      <c r="KN285" s="66"/>
      <c r="KO285" s="66"/>
      <c r="KP285" s="66"/>
      <c r="KQ285" s="66"/>
      <c r="KR285" s="66"/>
      <c r="KS285" s="66"/>
      <c r="KT285" s="66"/>
      <c r="KU285" s="66"/>
      <c r="KV285" s="66"/>
      <c r="KW285" s="66"/>
      <c r="KX285" s="66"/>
      <c r="KY285" s="66"/>
      <c r="KZ285" s="66"/>
      <c r="LA285" s="66"/>
      <c r="LB285" s="66"/>
      <c r="LC285" s="66"/>
      <c r="LD285" s="66"/>
      <c r="LE285" s="66"/>
      <c r="LF285" s="66"/>
      <c r="LG285" s="66"/>
      <c r="LH285" s="66"/>
      <c r="LI285" s="66"/>
      <c r="LJ285" s="66"/>
      <c r="LK285" s="66"/>
      <c r="LL285" s="66"/>
      <c r="LM285" s="66"/>
      <c r="LN285" s="66"/>
      <c r="LO285" s="66"/>
      <c r="LP285" s="66"/>
      <c r="LQ285" s="66"/>
      <c r="LR285" s="66"/>
      <c r="LS285" s="66"/>
      <c r="LT285" s="66"/>
      <c r="LU285" s="66"/>
      <c r="LV285" s="66"/>
      <c r="LW285" s="66"/>
      <c r="LX285" s="66"/>
      <c r="LY285" s="66"/>
      <c r="LZ285" s="66"/>
      <c r="MA285" s="66"/>
      <c r="MB285" s="66"/>
      <c r="MC285" s="66"/>
      <c r="MD285" s="66"/>
      <c r="ME285" s="66"/>
      <c r="MF285" s="66"/>
      <c r="MG285" s="66"/>
      <c r="MH285" s="66"/>
      <c r="MI285" s="66"/>
      <c r="MJ285" s="66"/>
      <c r="MK285" s="66"/>
      <c r="ML285" s="66"/>
      <c r="MM285" s="66"/>
      <c r="MN285" s="66"/>
      <c r="MO285" s="66"/>
      <c r="MP285" s="66"/>
      <c r="MQ285" s="66"/>
      <c r="MR285" s="66"/>
      <c r="MS285" s="66"/>
      <c r="MT285" s="66"/>
      <c r="MU285" s="66"/>
      <c r="MV285" s="66"/>
      <c r="MW285" s="66"/>
      <c r="MX285" s="66"/>
      <c r="MY285" s="66"/>
      <c r="MZ285" s="66"/>
      <c r="NA285" s="66"/>
      <c r="NB285" s="66"/>
      <c r="NC285" s="66"/>
      <c r="ND285" s="66"/>
      <c r="NE285" s="66"/>
      <c r="NF285" s="66"/>
      <c r="NG285" s="66"/>
      <c r="NH285" s="66"/>
      <c r="NI285" s="66"/>
      <c r="NJ285" s="66"/>
      <c r="NK285" s="66"/>
      <c r="NL285" s="66"/>
      <c r="NM285" s="66"/>
      <c r="NN285" s="66"/>
      <c r="NO285" s="66"/>
      <c r="NP285" s="66"/>
      <c r="NQ285" s="66"/>
      <c r="NR285" s="66"/>
      <c r="NS285" s="66"/>
      <c r="NT285" s="66"/>
      <c r="NU285" s="66"/>
      <c r="NV285" s="66"/>
      <c r="NW285" s="66"/>
      <c r="NX285" s="66"/>
      <c r="NY285" s="66"/>
      <c r="NZ285" s="66"/>
      <c r="OA285" s="66"/>
      <c r="OB285" s="66"/>
      <c r="OC285" s="66"/>
      <c r="OD285" s="66"/>
      <c r="OE285" s="66"/>
      <c r="OF285" s="66"/>
      <c r="OG285" s="66"/>
      <c r="OH285" s="66"/>
      <c r="OI285" s="66"/>
      <c r="OJ285" s="66"/>
      <c r="OK285" s="66"/>
      <c r="OL285" s="66"/>
      <c r="OM285" s="66"/>
      <c r="ON285" s="66"/>
      <c r="OO285" s="66"/>
      <c r="OP285" s="66"/>
      <c r="OQ285" s="66"/>
      <c r="OR285" s="66"/>
      <c r="OS285" s="66"/>
      <c r="OT285" s="66"/>
      <c r="OU285" s="66"/>
      <c r="OV285" s="66"/>
      <c r="OW285" s="66"/>
      <c r="OX285" s="66"/>
      <c r="OY285" s="66"/>
      <c r="OZ285" s="66"/>
      <c r="PA285" s="66"/>
      <c r="PB285" s="66"/>
      <c r="PC285" s="66"/>
      <c r="PD285" s="66"/>
      <c r="PE285" s="66"/>
      <c r="PF285" s="66"/>
      <c r="PG285" s="66"/>
      <c r="PH285" s="66"/>
      <c r="PI285" s="66"/>
      <c r="PJ285" s="66"/>
      <c r="PK285" s="66"/>
      <c r="PL285" s="66"/>
      <c r="PM285" s="66"/>
      <c r="PN285" s="66"/>
      <c r="PO285" s="66"/>
      <c r="PP285" s="66"/>
      <c r="PQ285" s="66"/>
      <c r="PR285" s="66"/>
      <c r="PS285" s="66"/>
      <c r="PT285" s="66"/>
      <c r="PU285" s="66"/>
      <c r="PV285" s="66"/>
      <c r="PW285" s="66"/>
      <c r="PX285" s="66"/>
      <c r="PY285" s="66"/>
      <c r="PZ285" s="66"/>
      <c r="QA285" s="66"/>
      <c r="QB285" s="66"/>
      <c r="QC285" s="66"/>
      <c r="QD285" s="66"/>
      <c r="QE285" s="66"/>
      <c r="QF285" s="66"/>
      <c r="QG285" s="66"/>
      <c r="QH285" s="66"/>
      <c r="QI285" s="66"/>
      <c r="QJ285" s="66"/>
      <c r="QK285" s="66"/>
      <c r="QL285" s="66"/>
      <c r="QM285" s="66"/>
      <c r="QN285" s="66"/>
      <c r="QO285" s="66"/>
      <c r="QP285" s="66"/>
      <c r="QQ285" s="66"/>
      <c r="QR285" s="66"/>
      <c r="QS285" s="66"/>
      <c r="QT285" s="66"/>
      <c r="QU285" s="66"/>
      <c r="QV285" s="66"/>
      <c r="QW285" s="66"/>
      <c r="QX285" s="66"/>
      <c r="QY285" s="66"/>
      <c r="QZ285" s="66"/>
      <c r="RA285" s="66"/>
      <c r="RB285" s="66"/>
      <c r="RC285" s="66"/>
      <c r="RD285" s="66"/>
      <c r="RE285" s="66"/>
      <c r="RF285" s="66"/>
      <c r="RG285" s="66"/>
      <c r="RH285" s="66"/>
      <c r="RI285" s="66"/>
      <c r="RJ285" s="66"/>
      <c r="RK285" s="66"/>
      <c r="RL285" s="66"/>
      <c r="RM285" s="66"/>
      <c r="RN285" s="66"/>
      <c r="RO285" s="66"/>
      <c r="RP285" s="66"/>
      <c r="RQ285" s="66"/>
      <c r="RR285" s="66"/>
      <c r="RS285" s="66"/>
      <c r="RT285" s="66"/>
      <c r="RU285" s="66"/>
      <c r="RV285" s="66"/>
      <c r="RW285" s="66"/>
      <c r="RX285" s="66"/>
      <c r="RY285" s="66"/>
      <c r="RZ285" s="66"/>
      <c r="SA285" s="66"/>
      <c r="SB285" s="66"/>
      <c r="SC285" s="66"/>
      <c r="SD285" s="66"/>
      <c r="SE285" s="66"/>
      <c r="SF285" s="66"/>
      <c r="SG285" s="66"/>
      <c r="SH285" s="66"/>
      <c r="SI285" s="66"/>
      <c r="SJ285" s="66"/>
      <c r="SK285" s="66"/>
      <c r="SL285" s="66"/>
      <c r="SM285" s="66"/>
      <c r="SN285" s="66"/>
      <c r="SO285" s="66"/>
      <c r="SP285" s="66"/>
      <c r="SQ285" s="66"/>
      <c r="SR285" s="66"/>
      <c r="SS285" s="66"/>
      <c r="ST285" s="66"/>
      <c r="SU285" s="66"/>
      <c r="SV285" s="66"/>
      <c r="SW285" s="66"/>
      <c r="SX285" s="66"/>
      <c r="SY285" s="66"/>
      <c r="SZ285" s="66"/>
      <c r="TA285" s="66"/>
      <c r="TB285" s="66"/>
      <c r="TC285" s="66"/>
      <c r="TD285" s="66"/>
      <c r="TE285" s="66"/>
      <c r="TF285" s="66"/>
      <c r="TG285" s="66"/>
      <c r="TH285" s="66"/>
      <c r="TI285" s="66"/>
      <c r="TJ285" s="66"/>
      <c r="TK285" s="66"/>
      <c r="TL285" s="66"/>
      <c r="TM285" s="66"/>
      <c r="TN285" s="66"/>
      <c r="TO285" s="66"/>
      <c r="TP285" s="66"/>
      <c r="TQ285" s="66"/>
      <c r="TR285" s="66"/>
      <c r="TS285" s="66"/>
      <c r="TT285" s="66"/>
      <c r="TU285" s="66"/>
      <c r="TV285" s="66"/>
      <c r="TW285" s="66"/>
      <c r="TX285" s="66"/>
      <c r="TY285" s="66"/>
      <c r="TZ285" s="66"/>
      <c r="UA285" s="66"/>
      <c r="UB285" s="66"/>
      <c r="UC285" s="66"/>
      <c r="UD285" s="66"/>
      <c r="UE285" s="66"/>
      <c r="UF285" s="66"/>
      <c r="UG285" s="66"/>
      <c r="UH285" s="66"/>
      <c r="UI285" s="66"/>
      <c r="UJ285" s="66"/>
      <c r="UK285" s="66"/>
      <c r="UL285" s="66"/>
      <c r="UM285" s="66"/>
      <c r="UN285" s="66"/>
      <c r="UO285" s="66"/>
      <c r="UP285" s="66"/>
      <c r="UQ285" s="66"/>
      <c r="UR285" s="66"/>
      <c r="US285" s="66"/>
      <c r="UT285" s="66"/>
      <c r="UU285" s="66"/>
      <c r="UV285" s="66"/>
      <c r="UW285" s="66"/>
      <c r="UX285" s="66"/>
      <c r="UY285" s="66"/>
      <c r="UZ285" s="66"/>
      <c r="VA285" s="66"/>
      <c r="VB285" s="66"/>
      <c r="VC285" s="66"/>
      <c r="VD285" s="66"/>
      <c r="VE285" s="66"/>
      <c r="VF285" s="66"/>
      <c r="VG285" s="66"/>
      <c r="VH285" s="66"/>
      <c r="VI285" s="66"/>
      <c r="VJ285" s="66"/>
      <c r="VK285" s="66"/>
      <c r="VL285" s="66"/>
      <c r="VM285" s="66"/>
      <c r="VN285" s="66"/>
      <c r="VO285" s="66"/>
      <c r="VP285" s="66"/>
      <c r="VQ285" s="66"/>
      <c r="VR285" s="66"/>
      <c r="VS285" s="66"/>
      <c r="VT285" s="66"/>
      <c r="VU285" s="66"/>
      <c r="VV285" s="66"/>
      <c r="VW285" s="66"/>
      <c r="VX285" s="66"/>
      <c r="VY285" s="66"/>
      <c r="VZ285" s="66"/>
      <c r="WA285" s="66"/>
      <c r="WB285" s="66"/>
      <c r="WC285" s="66"/>
      <c r="WD285" s="66"/>
      <c r="WE285" s="66"/>
      <c r="WF285" s="66"/>
      <c r="WG285" s="66"/>
      <c r="WH285" s="66"/>
      <c r="WI285" s="66"/>
      <c r="WJ285" s="66"/>
      <c r="WK285" s="66"/>
      <c r="WL285" s="66"/>
      <c r="WM285" s="66"/>
      <c r="WN285" s="66"/>
      <c r="WO285" s="66"/>
      <c r="WP285" s="66"/>
      <c r="WQ285" s="66"/>
      <c r="WR285" s="66"/>
      <c r="WS285" s="66"/>
      <c r="WT285" s="66"/>
      <c r="WU285" s="66"/>
      <c r="WV285" s="66"/>
      <c r="WW285" s="66"/>
      <c r="WX285" s="66"/>
      <c r="WY285" s="66"/>
      <c r="WZ285" s="66"/>
      <c r="XA285" s="66"/>
      <c r="XB285" s="66"/>
      <c r="XC285" s="66"/>
      <c r="XD285" s="66"/>
      <c r="XE285" s="66"/>
      <c r="XF285" s="66"/>
      <c r="XG285" s="66"/>
      <c r="XH285" s="66"/>
      <c r="XI285" s="66"/>
      <c r="XJ285" s="66"/>
      <c r="XK285" s="66"/>
      <c r="XL285" s="66"/>
      <c r="XM285" s="66"/>
      <c r="XN285" s="66"/>
      <c r="XO285" s="66"/>
      <c r="XP285" s="66"/>
      <c r="XQ285" s="66"/>
      <c r="XR285" s="66"/>
      <c r="XS285" s="66"/>
      <c r="XT285" s="66"/>
      <c r="XU285" s="66"/>
      <c r="XV285" s="66"/>
      <c r="XW285" s="66"/>
      <c r="XX285" s="66"/>
      <c r="XY285" s="66"/>
      <c r="XZ285" s="66"/>
      <c r="YA285" s="66"/>
      <c r="YB285" s="66"/>
      <c r="YC285" s="66"/>
      <c r="YD285" s="66"/>
      <c r="YE285" s="66"/>
      <c r="YF285" s="66"/>
      <c r="YG285" s="66"/>
      <c r="YH285" s="66"/>
      <c r="YI285" s="66"/>
      <c r="YJ285" s="66"/>
      <c r="YK285" s="66"/>
      <c r="YL285" s="66"/>
      <c r="YM285" s="66"/>
      <c r="YN285" s="66"/>
      <c r="YO285" s="66"/>
      <c r="YP285" s="66"/>
      <c r="YQ285" s="66"/>
      <c r="YR285" s="66"/>
      <c r="YS285" s="66"/>
      <c r="YT285" s="66"/>
      <c r="YU285" s="66"/>
      <c r="YV285" s="66"/>
      <c r="YW285" s="66"/>
      <c r="YX285" s="66"/>
      <c r="YY285" s="66"/>
      <c r="YZ285" s="66"/>
      <c r="ZA285" s="66"/>
      <c r="ZB285" s="66"/>
      <c r="ZC285" s="66"/>
      <c r="ZD285" s="66"/>
      <c r="ZE285" s="66"/>
      <c r="ZF285" s="66"/>
      <c r="ZG285" s="66"/>
      <c r="ZH285" s="66"/>
      <c r="ZI285" s="66"/>
      <c r="ZJ285" s="66"/>
      <c r="ZK285" s="66"/>
      <c r="ZL285" s="66"/>
      <c r="ZM285" s="66"/>
      <c r="ZN285" s="66"/>
      <c r="ZO285" s="66"/>
      <c r="ZP285" s="66"/>
      <c r="ZQ285" s="66"/>
      <c r="ZR285" s="66"/>
      <c r="ZS285" s="66"/>
      <c r="ZT285" s="66"/>
      <c r="ZU285" s="66"/>
      <c r="ZV285" s="66"/>
      <c r="ZW285" s="66"/>
      <c r="ZX285" s="66"/>
      <c r="ZY285" s="66"/>
      <c r="ZZ285" s="66"/>
      <c r="AAA285" s="66"/>
      <c r="AAB285" s="66"/>
      <c r="AAC285" s="66"/>
      <c r="AAD285" s="66"/>
      <c r="AAE285" s="66"/>
      <c r="AAF285" s="66"/>
      <c r="AAG285" s="66"/>
      <c r="AAH285" s="66"/>
      <c r="AAI285" s="66"/>
      <c r="AAJ285" s="66"/>
      <c r="AAK285" s="66"/>
      <c r="AAL285" s="66"/>
      <c r="AAM285" s="66"/>
      <c r="AAN285" s="66"/>
      <c r="AAO285" s="66"/>
      <c r="AAP285" s="66"/>
      <c r="AAQ285" s="66"/>
      <c r="AAR285" s="66"/>
      <c r="AAS285" s="66"/>
      <c r="AAT285" s="66"/>
      <c r="AAU285" s="66"/>
      <c r="AAV285" s="66"/>
      <c r="AAW285" s="66"/>
      <c r="AAX285" s="66"/>
      <c r="AAY285" s="66"/>
      <c r="AAZ285" s="66"/>
      <c r="ABA285" s="66"/>
      <c r="ABB285" s="66"/>
      <c r="ABC285" s="66"/>
      <c r="ABD285" s="66"/>
      <c r="ABE285" s="66"/>
      <c r="ABF285" s="66"/>
      <c r="ABG285" s="66"/>
      <c r="ABH285" s="66"/>
      <c r="ABI285" s="66"/>
      <c r="ABJ285" s="66"/>
      <c r="ABK285" s="66"/>
      <c r="ABL285" s="66"/>
      <c r="ABM285" s="66"/>
      <c r="ABN285" s="66"/>
      <c r="ABO285" s="66"/>
      <c r="ABP285" s="66"/>
      <c r="ABQ285" s="66"/>
      <c r="ABR285" s="66"/>
      <c r="ABS285" s="66"/>
      <c r="ABT285" s="66"/>
      <c r="ABU285" s="66"/>
      <c r="ABV285" s="66"/>
      <c r="ABW285" s="66"/>
      <c r="ABX285" s="66"/>
      <c r="ABY285" s="66"/>
      <c r="ABZ285" s="66"/>
      <c r="ACA285" s="66"/>
      <c r="ACB285" s="66"/>
      <c r="ACC285" s="66"/>
      <c r="ACD285" s="66"/>
      <c r="ACE285" s="66"/>
      <c r="ACF285" s="66"/>
      <c r="ACG285" s="66"/>
      <c r="ACH285" s="66"/>
      <c r="ACI285" s="66"/>
      <c r="ACJ285" s="66"/>
      <c r="ACK285" s="66"/>
      <c r="ACL285" s="66"/>
      <c r="ACM285" s="66"/>
      <c r="ACN285" s="66"/>
      <c r="ACO285" s="66"/>
      <c r="ACP285" s="66"/>
      <c r="ACQ285" s="66"/>
      <c r="ACR285" s="66"/>
      <c r="ACS285" s="66"/>
      <c r="ACT285" s="66"/>
      <c r="ACU285" s="66"/>
      <c r="ACV285" s="66"/>
      <c r="ACW285" s="66"/>
      <c r="ACX285" s="66"/>
      <c r="ACY285" s="66"/>
      <c r="ACZ285" s="66"/>
      <c r="ADA285" s="66"/>
      <c r="ADB285" s="66"/>
      <c r="ADC285" s="66"/>
      <c r="ADD285" s="66"/>
      <c r="ADE285" s="66"/>
      <c r="ADF285" s="66"/>
      <c r="ADG285" s="66"/>
      <c r="ADH285" s="66"/>
      <c r="ADI285" s="66"/>
      <c r="ADJ285" s="66"/>
      <c r="ADK285" s="66"/>
      <c r="ADL285" s="66"/>
      <c r="ADM285" s="66"/>
      <c r="ADN285" s="66"/>
      <c r="ADO285" s="66"/>
      <c r="ADP285" s="66"/>
      <c r="ADQ285" s="66"/>
      <c r="ADR285" s="66"/>
      <c r="ADS285" s="66"/>
      <c r="ADT285" s="66"/>
      <c r="ADU285" s="66"/>
      <c r="ADV285" s="66"/>
      <c r="ADW285" s="66"/>
      <c r="ADX285" s="66"/>
      <c r="ADY285" s="66"/>
      <c r="ADZ285" s="66"/>
      <c r="AEA285" s="66"/>
      <c r="AEB285" s="66"/>
      <c r="AEC285" s="66"/>
      <c r="AED285" s="66"/>
      <c r="AEE285" s="66"/>
      <c r="AEF285" s="66"/>
      <c r="AEG285" s="66"/>
      <c r="AEH285" s="66"/>
      <c r="AEI285" s="66"/>
      <c r="AEJ285" s="66"/>
      <c r="AEK285" s="66"/>
      <c r="AEL285" s="66"/>
      <c r="AEM285" s="66"/>
      <c r="AEN285" s="66"/>
      <c r="AEO285" s="66"/>
      <c r="AEP285" s="66"/>
      <c r="AEQ285" s="66"/>
      <c r="AER285" s="66"/>
      <c r="AES285" s="66"/>
      <c r="AET285" s="66"/>
      <c r="AEU285" s="66"/>
      <c r="AEV285" s="66"/>
      <c r="AEW285" s="66"/>
      <c r="AEX285" s="66"/>
      <c r="AEY285" s="66"/>
      <c r="AEZ285" s="66"/>
      <c r="AFA285" s="66"/>
      <c r="AFB285" s="66"/>
      <c r="AFC285" s="66"/>
      <c r="AFD285" s="66"/>
      <c r="AFE285" s="66"/>
      <c r="AFF285" s="66"/>
      <c r="AFG285" s="66"/>
      <c r="AFH285" s="66"/>
      <c r="AFI285" s="66"/>
      <c r="AFJ285" s="66"/>
      <c r="AFK285" s="66"/>
      <c r="AFL285" s="66"/>
      <c r="AFM285" s="66"/>
      <c r="AFN285" s="66"/>
      <c r="AFO285" s="66"/>
      <c r="AFP285" s="66"/>
      <c r="AFQ285" s="66"/>
      <c r="AFR285" s="66"/>
      <c r="AFS285" s="66"/>
      <c r="AFT285" s="66"/>
      <c r="AFU285" s="66"/>
      <c r="AFV285" s="66"/>
      <c r="AFW285" s="66"/>
      <c r="AFX285" s="66"/>
      <c r="AFY285" s="66"/>
      <c r="AFZ285" s="66"/>
      <c r="AGA285" s="66"/>
      <c r="AGB285" s="66"/>
      <c r="AGC285" s="66"/>
      <c r="AGD285" s="66"/>
      <c r="AGE285" s="66"/>
      <c r="AGF285" s="66"/>
      <c r="AGG285" s="66"/>
      <c r="AGH285" s="66"/>
      <c r="AGI285" s="66"/>
      <c r="AGJ285" s="66"/>
      <c r="AGK285" s="66"/>
      <c r="AGL285" s="66"/>
      <c r="AGM285" s="66"/>
      <c r="AGN285" s="66"/>
      <c r="AGO285" s="66"/>
      <c r="AGP285" s="66"/>
      <c r="AGQ285" s="66"/>
      <c r="AGR285" s="66"/>
      <c r="AGS285" s="66"/>
      <c r="AGT285" s="66"/>
      <c r="AGU285" s="66"/>
      <c r="AGV285" s="66"/>
      <c r="AGW285" s="66"/>
      <c r="AGX285" s="66"/>
      <c r="AGY285" s="66"/>
      <c r="AGZ285" s="66"/>
      <c r="AHA285" s="66"/>
      <c r="AHB285" s="66"/>
      <c r="AHC285" s="66"/>
      <c r="AHD285" s="66"/>
      <c r="AHE285" s="66"/>
      <c r="AHF285" s="66"/>
      <c r="AHG285" s="66"/>
      <c r="AHH285" s="66"/>
      <c r="AHI285" s="66"/>
      <c r="AHJ285" s="66"/>
      <c r="AHK285" s="66"/>
      <c r="AHL285" s="66"/>
      <c r="AHM285" s="66"/>
      <c r="AHN285" s="66"/>
      <c r="AHO285" s="66"/>
      <c r="AHP285" s="66"/>
      <c r="AHQ285" s="66"/>
      <c r="AHR285" s="66"/>
      <c r="AHS285" s="66"/>
      <c r="AHT285" s="66"/>
      <c r="AHU285" s="66"/>
      <c r="AHV285" s="66"/>
      <c r="AHW285" s="66"/>
      <c r="AHX285" s="66"/>
      <c r="AHY285" s="66"/>
      <c r="AHZ285" s="66"/>
      <c r="AIA285" s="66"/>
      <c r="AIB285" s="66"/>
      <c r="AIC285" s="66"/>
      <c r="AID285" s="66"/>
      <c r="AIE285" s="66"/>
      <c r="AIF285" s="66"/>
      <c r="AIG285" s="66"/>
      <c r="AIH285" s="66"/>
      <c r="AII285" s="66"/>
      <c r="AIJ285" s="66"/>
      <c r="AIK285" s="66"/>
      <c r="AIL285" s="66"/>
      <c r="AIM285" s="66"/>
      <c r="AIN285" s="66"/>
      <c r="AIO285" s="66"/>
      <c r="AIP285" s="66"/>
      <c r="AIQ285" s="66"/>
      <c r="AIR285" s="66"/>
      <c r="AIS285" s="66"/>
      <c r="AIT285" s="66"/>
      <c r="AIU285" s="66"/>
      <c r="AIV285" s="66"/>
      <c r="AIW285" s="66"/>
      <c r="AIX285" s="66"/>
      <c r="AIY285" s="66"/>
      <c r="AIZ285" s="66"/>
      <c r="AJA285" s="66"/>
      <c r="AJB285" s="66"/>
      <c r="AJC285" s="66"/>
      <c r="AJD285" s="66"/>
      <c r="AJE285" s="66"/>
      <c r="AJF285" s="66"/>
      <c r="AJG285" s="66"/>
      <c r="AJH285" s="66"/>
      <c r="AJI285" s="66"/>
      <c r="AJJ285" s="66"/>
      <c r="AJK285" s="66"/>
      <c r="AJL285" s="66"/>
      <c r="AJM285" s="66"/>
      <c r="AJN285" s="66"/>
      <c r="AJO285" s="66"/>
      <c r="AJP285" s="66"/>
      <c r="AJQ285" s="66"/>
      <c r="AJR285" s="66"/>
      <c r="AJS285" s="66"/>
      <c r="AJT285" s="66"/>
      <c r="AJU285" s="66"/>
      <c r="AJV285" s="66"/>
      <c r="AJW285" s="66"/>
      <c r="AJX285" s="66"/>
      <c r="AJY285" s="66"/>
      <c r="AJZ285" s="66"/>
      <c r="AKA285" s="66"/>
      <c r="AKB285" s="66"/>
      <c r="AKC285" s="66"/>
      <c r="AKD285" s="66"/>
      <c r="AKE285" s="66"/>
      <c r="AKF285" s="66"/>
      <c r="AKG285" s="66"/>
      <c r="AKH285" s="66"/>
      <c r="AKI285" s="66"/>
      <c r="AKJ285" s="66"/>
      <c r="AKK285" s="66"/>
      <c r="AKL285" s="66"/>
      <c r="AKM285" s="66"/>
      <c r="AKN285" s="66"/>
      <c r="AKO285" s="66"/>
      <c r="AKP285" s="66"/>
      <c r="AKQ285" s="66"/>
      <c r="AKR285" s="66"/>
      <c r="AKS285" s="66"/>
      <c r="AKT285" s="66"/>
      <c r="AKU285" s="66"/>
      <c r="AKV285" s="66"/>
      <c r="AKW285" s="66"/>
      <c r="AKX285" s="66"/>
      <c r="AKY285" s="66"/>
      <c r="AKZ285" s="66"/>
      <c r="ALA285" s="66"/>
      <c r="ALB285" s="66"/>
      <c r="ALC285" s="66"/>
      <c r="ALD285" s="66"/>
      <c r="ALE285" s="66"/>
      <c r="ALF285" s="66"/>
      <c r="ALG285" s="66"/>
      <c r="ALH285" s="66"/>
      <c r="ALI285" s="66"/>
      <c r="ALJ285" s="66"/>
      <c r="ALK285" s="66"/>
      <c r="ALL285" s="66"/>
      <c r="ALM285" s="66"/>
      <c r="ALN285" s="66"/>
      <c r="ALO285" s="66"/>
      <c r="ALP285" s="66"/>
      <c r="ALQ285" s="66"/>
      <c r="ALR285" s="66"/>
      <c r="ALS285" s="66"/>
      <c r="ALT285" s="66"/>
      <c r="ALU285" s="66"/>
      <c r="ALV285" s="66"/>
      <c r="ALW285" s="66"/>
      <c r="ALX285" s="66"/>
      <c r="ALY285" s="66"/>
      <c r="ALZ285" s="66"/>
      <c r="AMA285" s="66"/>
      <c r="AMB285" s="66"/>
      <c r="AMC285" s="66"/>
      <c r="AMD285" s="66"/>
      <c r="AME285" s="66"/>
      <c r="AMF285" s="66"/>
      <c r="AMG285" s="66"/>
      <c r="AMH285" s="66"/>
      <c r="AMI285" s="66"/>
      <c r="AMJ285" s="66"/>
      <c r="AMK285" s="66"/>
      <c r="AML285" s="66"/>
      <c r="AMM285" s="66"/>
      <c r="AMN285" s="66"/>
      <c r="AMO285" s="66"/>
      <c r="AMP285" s="66"/>
      <c r="AMQ285" s="66"/>
      <c r="AMR285" s="66"/>
      <c r="AMS285" s="66"/>
      <c r="AMT285" s="66"/>
      <c r="AMU285" s="66"/>
      <c r="AMV285" s="66"/>
      <c r="AMW285" s="66"/>
      <c r="AMX285" s="66"/>
      <c r="AMY285" s="66"/>
      <c r="AMZ285" s="66"/>
      <c r="ANA285" s="66"/>
      <c r="ANB285" s="66"/>
      <c r="ANC285" s="66"/>
      <c r="AND285" s="66"/>
      <c r="ANE285" s="66"/>
      <c r="ANF285" s="66"/>
      <c r="ANG285" s="66"/>
      <c r="ANH285" s="66"/>
      <c r="ANI285" s="66"/>
      <c r="ANJ285" s="66"/>
      <c r="ANK285" s="66"/>
      <c r="ANL285" s="66"/>
      <c r="ANM285" s="66"/>
      <c r="ANN285" s="66"/>
      <c r="ANO285" s="66"/>
      <c r="ANP285" s="66"/>
      <c r="ANQ285" s="66"/>
      <c r="ANR285" s="66"/>
      <c r="ANS285" s="66"/>
      <c r="ANT285" s="66"/>
      <c r="ANU285" s="66"/>
      <c r="ANV285" s="66"/>
      <c r="ANW285" s="66"/>
      <c r="ANX285" s="66"/>
      <c r="ANY285" s="66"/>
      <c r="ANZ285" s="66"/>
      <c r="AOA285" s="66"/>
      <c r="AOB285" s="66"/>
      <c r="AOC285" s="66"/>
      <c r="AOD285" s="66"/>
      <c r="AOE285" s="66"/>
      <c r="AOF285" s="66"/>
      <c r="AOG285" s="66"/>
      <c r="AOH285" s="66"/>
      <c r="AOI285" s="66"/>
      <c r="AOJ285" s="66"/>
      <c r="AOK285" s="66"/>
      <c r="AOL285" s="66"/>
      <c r="AOM285" s="66"/>
      <c r="AON285" s="66"/>
      <c r="AOO285" s="66"/>
      <c r="AOP285" s="66"/>
      <c r="AOQ285" s="66"/>
      <c r="AOR285" s="66"/>
      <c r="AOS285" s="66"/>
      <c r="AOT285" s="66"/>
      <c r="AOU285" s="66"/>
      <c r="AOV285" s="66"/>
      <c r="AOW285" s="66"/>
      <c r="AOX285" s="66"/>
      <c r="AOY285" s="66"/>
      <c r="AOZ285" s="66"/>
      <c r="APA285" s="66"/>
      <c r="APB285" s="66"/>
      <c r="APC285" s="66"/>
      <c r="APD285" s="66"/>
      <c r="APE285" s="66"/>
      <c r="APF285" s="66"/>
      <c r="APG285" s="66"/>
      <c r="APH285" s="66"/>
      <c r="API285" s="66"/>
      <c r="APJ285" s="66"/>
      <c r="APK285" s="66"/>
      <c r="APL285" s="66"/>
      <c r="APM285" s="66"/>
      <c r="APN285" s="66"/>
      <c r="APO285" s="66"/>
      <c r="APP285" s="66"/>
      <c r="APQ285" s="66"/>
      <c r="APR285" s="66"/>
      <c r="APS285" s="66"/>
      <c r="APT285" s="66"/>
      <c r="APU285" s="66"/>
      <c r="APV285" s="66"/>
      <c r="APW285" s="66"/>
      <c r="APX285" s="66"/>
      <c r="APY285" s="66"/>
      <c r="APZ285" s="66"/>
      <c r="AQA285" s="66"/>
      <c r="AQB285" s="66"/>
      <c r="AQC285" s="66"/>
      <c r="AQD285" s="66"/>
      <c r="AQE285" s="66"/>
      <c r="AQF285" s="66"/>
      <c r="AQG285" s="66"/>
      <c r="AQH285" s="66"/>
      <c r="AQI285" s="66"/>
      <c r="AQJ285" s="66"/>
      <c r="AQK285" s="66"/>
      <c r="AQL285" s="66"/>
      <c r="AQM285" s="66"/>
      <c r="AQN285" s="66"/>
      <c r="AQO285" s="66"/>
      <c r="AQP285" s="66"/>
      <c r="AQQ285" s="66"/>
      <c r="AQR285" s="66"/>
      <c r="AQS285" s="66"/>
      <c r="AQT285" s="66"/>
      <c r="AQU285" s="66"/>
      <c r="AQV285" s="66"/>
      <c r="AQW285" s="66"/>
      <c r="AQX285" s="66"/>
      <c r="AQY285" s="66"/>
      <c r="AQZ285" s="66"/>
      <c r="ARA285" s="66"/>
      <c r="ARB285" s="66"/>
      <c r="ARC285" s="66"/>
      <c r="ARD285" s="66"/>
      <c r="ARE285" s="66"/>
      <c r="ARF285" s="66"/>
      <c r="ARG285" s="66"/>
      <c r="ARH285" s="66"/>
      <c r="ARI285" s="66"/>
      <c r="ARJ285" s="66"/>
      <c r="ARK285" s="66"/>
      <c r="ARL285" s="66"/>
      <c r="ARM285" s="66"/>
      <c r="ARN285" s="66"/>
      <c r="ARO285" s="66"/>
      <c r="ARP285" s="66"/>
      <c r="ARQ285" s="66"/>
      <c r="ARR285" s="66"/>
      <c r="ARS285" s="66"/>
      <c r="ART285" s="66"/>
      <c r="ARU285" s="66"/>
      <c r="ARV285" s="66"/>
      <c r="ARW285" s="66"/>
      <c r="ARX285" s="66"/>
      <c r="ARY285" s="66"/>
      <c r="ARZ285" s="66"/>
      <c r="ASA285" s="66"/>
      <c r="ASB285" s="66"/>
      <c r="ASC285" s="66"/>
      <c r="ASD285" s="66"/>
      <c r="ASE285" s="66"/>
      <c r="ASF285" s="66"/>
      <c r="ASG285" s="66"/>
      <c r="ASH285" s="66"/>
      <c r="ASI285" s="66"/>
      <c r="ASJ285" s="66"/>
      <c r="ASK285" s="66"/>
      <c r="ASL285" s="66"/>
      <c r="ASM285" s="66"/>
      <c r="ASN285" s="66"/>
      <c r="ASO285" s="66"/>
      <c r="ASP285" s="66"/>
      <c r="ASQ285" s="66"/>
      <c r="ASR285" s="66"/>
      <c r="ASS285" s="66"/>
      <c r="AST285" s="66"/>
      <c r="ASU285" s="66"/>
      <c r="ASV285" s="66"/>
      <c r="ASW285" s="66"/>
      <c r="ASX285" s="66"/>
      <c r="ASY285" s="66"/>
      <c r="ASZ285" s="66"/>
      <c r="ATA285" s="66"/>
      <c r="ATB285" s="66"/>
      <c r="ATC285" s="66"/>
      <c r="ATD285" s="66"/>
      <c r="ATE285" s="66"/>
      <c r="ATF285" s="66"/>
      <c r="ATG285" s="66"/>
      <c r="ATH285" s="66"/>
      <c r="ATI285" s="66"/>
      <c r="ATJ285" s="66"/>
      <c r="ATK285" s="66"/>
      <c r="ATL285" s="66"/>
      <c r="ATM285" s="66"/>
      <c r="ATN285" s="66"/>
      <c r="ATO285" s="66"/>
      <c r="ATP285" s="66"/>
      <c r="ATQ285" s="66"/>
      <c r="ATR285" s="66"/>
      <c r="ATS285" s="66"/>
      <c r="ATT285" s="66"/>
      <c r="ATU285" s="66"/>
      <c r="ATV285" s="66"/>
      <c r="ATW285" s="66"/>
      <c r="ATX285" s="66"/>
      <c r="ATY285" s="66"/>
      <c r="ATZ285" s="66"/>
      <c r="AUA285" s="66"/>
      <c r="AUB285" s="66"/>
      <c r="AUC285" s="66"/>
      <c r="AUD285" s="66"/>
      <c r="AUE285" s="66"/>
      <c r="AUF285" s="66"/>
      <c r="AUG285" s="66"/>
      <c r="AUH285" s="66"/>
      <c r="AUI285" s="66"/>
      <c r="AUJ285" s="66"/>
      <c r="AUK285" s="66"/>
      <c r="AUL285" s="66"/>
      <c r="AUM285" s="66"/>
      <c r="AUN285" s="66"/>
      <c r="AUO285" s="66"/>
      <c r="AUP285" s="66"/>
      <c r="AUQ285" s="66"/>
      <c r="AUR285" s="66"/>
      <c r="AUS285" s="66"/>
      <c r="AUT285" s="66"/>
      <c r="AUU285" s="66"/>
      <c r="AUV285" s="66"/>
      <c r="AUW285" s="66"/>
      <c r="AUX285" s="66"/>
      <c r="AUY285" s="66"/>
      <c r="AUZ285" s="66"/>
      <c r="AVA285" s="66"/>
      <c r="AVB285" s="66"/>
      <c r="AVC285" s="66"/>
      <c r="AVD285" s="66"/>
      <c r="AVE285" s="66"/>
      <c r="AVF285" s="66"/>
      <c r="AVG285" s="66"/>
      <c r="AVH285" s="66"/>
      <c r="AVI285" s="66"/>
      <c r="AVJ285" s="66"/>
      <c r="AVK285" s="66"/>
      <c r="AVL285" s="66"/>
      <c r="AVM285" s="66"/>
      <c r="AVN285" s="66"/>
      <c r="AVO285" s="66"/>
      <c r="AVP285" s="66"/>
      <c r="AVQ285" s="66"/>
      <c r="AVR285" s="66"/>
      <c r="AVS285" s="66"/>
      <c r="AVT285" s="66"/>
      <c r="AVU285" s="66"/>
      <c r="AVV285" s="66"/>
      <c r="AVW285" s="66"/>
      <c r="AVX285" s="66"/>
      <c r="AVY285" s="66"/>
      <c r="AVZ285" s="66"/>
      <c r="AWA285" s="66"/>
      <c r="AWB285" s="66"/>
      <c r="AWC285" s="66"/>
      <c r="AWD285" s="66"/>
      <c r="AWE285" s="66"/>
      <c r="AWF285" s="66"/>
      <c r="AWG285" s="66"/>
      <c r="AWH285" s="66"/>
      <c r="AWI285" s="66"/>
      <c r="AWJ285" s="66"/>
      <c r="AWK285" s="66"/>
      <c r="AWL285" s="66"/>
      <c r="AWM285" s="66"/>
      <c r="AWN285" s="66"/>
      <c r="AWO285" s="66"/>
      <c r="AWP285" s="66"/>
      <c r="AWQ285" s="66"/>
      <c r="AWR285" s="66"/>
      <c r="AWS285" s="66"/>
      <c r="AWT285" s="66"/>
      <c r="AWU285" s="66"/>
      <c r="AWV285" s="66"/>
      <c r="AWW285" s="66"/>
      <c r="AWX285" s="66"/>
      <c r="AWY285" s="66"/>
      <c r="AWZ285" s="66"/>
      <c r="AXA285" s="66"/>
      <c r="AXB285" s="66"/>
      <c r="AXC285" s="66"/>
      <c r="AXD285" s="66"/>
      <c r="AXE285" s="66"/>
      <c r="AXF285" s="66"/>
      <c r="AXG285" s="66"/>
      <c r="AXH285" s="66"/>
      <c r="AXI285" s="66"/>
      <c r="AXJ285" s="66"/>
      <c r="AXK285" s="66"/>
      <c r="AXL285" s="66"/>
      <c r="AXM285" s="66"/>
      <c r="AXN285" s="66"/>
      <c r="AXO285" s="66"/>
      <c r="AXP285" s="66"/>
      <c r="AXQ285" s="66"/>
      <c r="AXR285" s="66"/>
      <c r="AXS285" s="66"/>
      <c r="AXT285" s="66"/>
      <c r="AXU285" s="66"/>
      <c r="AXV285" s="66"/>
      <c r="AXW285" s="66"/>
      <c r="AXX285" s="66"/>
      <c r="AXY285" s="66"/>
      <c r="AXZ285" s="66"/>
      <c r="AYA285" s="66"/>
      <c r="AYB285" s="66"/>
      <c r="AYC285" s="66"/>
      <c r="AYD285" s="66"/>
      <c r="AYE285" s="66"/>
      <c r="AYF285" s="66"/>
      <c r="AYG285" s="66"/>
      <c r="AYH285" s="66"/>
      <c r="AYI285" s="66"/>
      <c r="AYJ285" s="66"/>
      <c r="AYK285" s="66"/>
      <c r="AYL285" s="66"/>
      <c r="AYM285" s="66"/>
      <c r="AYN285" s="66"/>
      <c r="AYO285" s="66"/>
      <c r="AYP285" s="66"/>
      <c r="AYQ285" s="66"/>
      <c r="AYR285" s="66"/>
      <c r="AYS285" s="66"/>
      <c r="AYT285" s="66"/>
      <c r="AYU285" s="66"/>
      <c r="AYV285" s="66"/>
      <c r="AYW285" s="66"/>
      <c r="AYX285" s="66"/>
      <c r="AYY285" s="66"/>
      <c r="AYZ285" s="66"/>
      <c r="AZA285" s="66"/>
      <c r="AZB285" s="66"/>
      <c r="AZC285" s="66"/>
      <c r="AZD285" s="66"/>
      <c r="AZE285" s="66"/>
      <c r="AZF285" s="66"/>
      <c r="AZG285" s="66"/>
      <c r="AZH285" s="66"/>
      <c r="AZI285" s="66"/>
      <c r="AZJ285" s="66"/>
      <c r="AZK285" s="66"/>
      <c r="AZL285" s="66"/>
      <c r="AZM285" s="66"/>
      <c r="AZN285" s="66"/>
      <c r="AZO285" s="66"/>
      <c r="AZP285" s="66"/>
      <c r="AZQ285" s="66"/>
      <c r="AZR285" s="66"/>
      <c r="AZS285" s="66"/>
      <c r="AZT285" s="66"/>
      <c r="AZU285" s="66"/>
      <c r="AZV285" s="66"/>
      <c r="AZW285" s="66"/>
      <c r="AZX285" s="66"/>
      <c r="AZY285" s="66"/>
      <c r="AZZ285" s="66"/>
      <c r="BAA285" s="66"/>
      <c r="BAB285" s="66"/>
      <c r="BAC285" s="66"/>
      <c r="BAD285" s="66"/>
      <c r="BAE285" s="66"/>
      <c r="BAF285" s="66"/>
      <c r="BAG285" s="66"/>
      <c r="BAH285" s="66"/>
      <c r="BAI285" s="66"/>
      <c r="BAJ285" s="66"/>
      <c r="BAK285" s="66"/>
      <c r="BAL285" s="66"/>
      <c r="BAM285" s="66"/>
      <c r="BAN285" s="66"/>
      <c r="BAO285" s="66"/>
      <c r="BAP285" s="66"/>
      <c r="BAQ285" s="66"/>
      <c r="BAR285" s="66"/>
      <c r="BAS285" s="66"/>
      <c r="BAT285" s="66"/>
      <c r="BAU285" s="66"/>
      <c r="BAV285" s="66"/>
      <c r="BAW285" s="66"/>
      <c r="BAX285" s="66"/>
      <c r="BAY285" s="66"/>
      <c r="BAZ285" s="66"/>
      <c r="BBA285" s="66"/>
      <c r="BBB285" s="66"/>
      <c r="BBC285" s="66"/>
      <c r="BBD285" s="66"/>
      <c r="BBE285" s="66"/>
      <c r="BBF285" s="66"/>
      <c r="BBG285" s="66"/>
      <c r="BBH285" s="66"/>
      <c r="BBI285" s="66"/>
      <c r="BBJ285" s="66"/>
      <c r="BBK285" s="66"/>
      <c r="BBL285" s="66"/>
      <c r="BBM285" s="66"/>
      <c r="BBN285" s="66"/>
      <c r="BBO285" s="66"/>
      <c r="BBP285" s="66"/>
      <c r="BBQ285" s="66"/>
      <c r="BBR285" s="66"/>
      <c r="BBS285" s="66"/>
      <c r="BBT285" s="66"/>
      <c r="BBU285" s="66"/>
      <c r="BBV285" s="66"/>
      <c r="BBW285" s="66"/>
      <c r="BBX285" s="66"/>
      <c r="BBY285" s="66"/>
      <c r="BBZ285" s="66"/>
      <c r="BCA285" s="66"/>
      <c r="BCB285" s="66"/>
      <c r="BCC285" s="66"/>
      <c r="BCD285" s="66"/>
      <c r="BCE285" s="66"/>
      <c r="BCF285" s="66"/>
      <c r="BCG285" s="66"/>
      <c r="BCH285" s="66"/>
      <c r="BCI285" s="66"/>
      <c r="BCJ285" s="66"/>
      <c r="BCK285" s="66"/>
      <c r="BCL285" s="66"/>
      <c r="BCM285" s="66"/>
      <c r="BCN285" s="66"/>
      <c r="BCO285" s="66"/>
      <c r="BCP285" s="66"/>
      <c r="BCQ285" s="66"/>
      <c r="BCR285" s="66"/>
      <c r="BCS285" s="66"/>
      <c r="BCT285" s="66"/>
      <c r="BCU285" s="66"/>
      <c r="BCV285" s="66"/>
      <c r="BCW285" s="66"/>
      <c r="BCX285" s="66"/>
      <c r="BCY285" s="66"/>
      <c r="BCZ285" s="66"/>
      <c r="BDA285" s="66"/>
      <c r="BDB285" s="66"/>
      <c r="BDC285" s="66"/>
      <c r="BDD285" s="66"/>
      <c r="BDE285" s="66"/>
      <c r="BDF285" s="66"/>
      <c r="BDG285" s="66"/>
      <c r="BDH285" s="66"/>
      <c r="BDI285" s="66"/>
      <c r="BDJ285" s="66"/>
      <c r="BDK285" s="66"/>
      <c r="BDL285" s="66"/>
      <c r="BDM285" s="66"/>
      <c r="BDN285" s="66"/>
      <c r="BDO285" s="66"/>
      <c r="BDP285" s="66"/>
      <c r="BDQ285" s="66"/>
      <c r="BDR285" s="66"/>
      <c r="BDS285" s="66"/>
      <c r="BDT285" s="66"/>
      <c r="BDU285" s="66"/>
      <c r="BDV285" s="66"/>
      <c r="BDW285" s="66"/>
      <c r="BDX285" s="66"/>
      <c r="BDY285" s="66"/>
      <c r="BDZ285" s="66"/>
      <c r="BEA285" s="66"/>
      <c r="BEB285" s="66"/>
      <c r="BEC285" s="66"/>
      <c r="BED285" s="66"/>
      <c r="BEE285" s="66"/>
      <c r="BEF285" s="66"/>
      <c r="BEG285" s="66"/>
      <c r="BEH285" s="66"/>
      <c r="BEI285" s="66"/>
      <c r="BEJ285" s="66"/>
      <c r="BEK285" s="66"/>
      <c r="BEL285" s="66"/>
      <c r="BEM285" s="66"/>
      <c r="BEN285" s="66"/>
      <c r="BEO285" s="66"/>
      <c r="BEP285" s="66"/>
      <c r="BEQ285" s="66"/>
      <c r="BER285" s="66"/>
      <c r="BES285" s="66"/>
      <c r="BET285" s="66"/>
      <c r="BEU285" s="66"/>
      <c r="BEV285" s="66"/>
      <c r="BEW285" s="66"/>
      <c r="BEX285" s="66"/>
      <c r="BEY285" s="66"/>
      <c r="BEZ285" s="66"/>
      <c r="BFA285" s="66"/>
      <c r="BFB285" s="66"/>
      <c r="BFC285" s="66"/>
      <c r="BFD285" s="66"/>
      <c r="BFE285" s="66"/>
      <c r="BFF285" s="66"/>
      <c r="BFG285" s="66"/>
      <c r="BFH285" s="66"/>
      <c r="BFI285" s="66"/>
      <c r="BFJ285" s="66"/>
      <c r="BFK285" s="66"/>
      <c r="BFL285" s="66"/>
      <c r="BFM285" s="66"/>
      <c r="BFN285" s="66"/>
      <c r="BFO285" s="66"/>
      <c r="BFP285" s="66"/>
      <c r="BFQ285" s="66"/>
      <c r="BFR285" s="66"/>
      <c r="BFS285" s="66"/>
      <c r="BFT285" s="66"/>
      <c r="BFU285" s="66"/>
      <c r="BFV285" s="66"/>
      <c r="BFW285" s="66"/>
      <c r="BFX285" s="66"/>
      <c r="BFY285" s="66"/>
      <c r="BFZ285" s="66"/>
      <c r="BGA285" s="66"/>
      <c r="BGB285" s="66"/>
      <c r="BGC285" s="66"/>
      <c r="BGD285" s="66"/>
      <c r="BGE285" s="66"/>
      <c r="BGF285" s="66"/>
      <c r="BGG285" s="66"/>
      <c r="BGH285" s="66"/>
      <c r="BGI285" s="66"/>
      <c r="BGJ285" s="66"/>
      <c r="BGK285" s="66"/>
      <c r="BGL285" s="66"/>
      <c r="BGM285" s="66"/>
      <c r="BGN285" s="66"/>
      <c r="BGO285" s="66"/>
      <c r="BGP285" s="66"/>
      <c r="BGQ285" s="66"/>
      <c r="BGR285" s="66"/>
      <c r="BGS285" s="66"/>
      <c r="BGT285" s="66"/>
      <c r="BGU285" s="66"/>
      <c r="BGV285" s="66"/>
      <c r="BGW285" s="66"/>
      <c r="BGX285" s="66"/>
      <c r="BGY285" s="66"/>
      <c r="BGZ285" s="66"/>
      <c r="BHA285" s="66"/>
      <c r="BHB285" s="66"/>
      <c r="BHC285" s="66"/>
      <c r="BHD285" s="66"/>
      <c r="BHE285" s="66"/>
      <c r="BHF285" s="66"/>
      <c r="BHG285" s="66"/>
      <c r="BHH285" s="66"/>
      <c r="BHI285" s="66"/>
      <c r="BHJ285" s="66"/>
      <c r="BHK285" s="66"/>
      <c r="BHL285" s="66"/>
      <c r="BHM285" s="66"/>
      <c r="BHN285" s="66"/>
      <c r="BHO285" s="66"/>
      <c r="BHP285" s="66"/>
      <c r="BHQ285" s="66"/>
      <c r="BHR285" s="66"/>
      <c r="BHS285" s="66"/>
      <c r="BHT285" s="66"/>
      <c r="BHU285" s="66"/>
      <c r="BHV285" s="66"/>
      <c r="BHW285" s="66"/>
      <c r="BHX285" s="66"/>
      <c r="BHY285" s="66"/>
      <c r="BHZ285" s="66"/>
      <c r="BIA285" s="66"/>
      <c r="BIB285" s="66"/>
      <c r="BIC285" s="66"/>
      <c r="BID285" s="66"/>
      <c r="BIE285" s="66"/>
      <c r="BIF285" s="66"/>
      <c r="BIG285" s="66"/>
      <c r="BIH285" s="66"/>
      <c r="BII285" s="66"/>
      <c r="BIJ285" s="66"/>
      <c r="BIK285" s="66"/>
      <c r="BIL285" s="66"/>
      <c r="BIM285" s="66"/>
      <c r="BIN285" s="66"/>
      <c r="BIO285" s="66"/>
      <c r="BIP285" s="66"/>
      <c r="BIQ285" s="66"/>
      <c r="BIR285" s="66"/>
      <c r="BIS285" s="66"/>
      <c r="BIT285" s="66"/>
      <c r="BIU285" s="66"/>
      <c r="BIV285" s="66"/>
      <c r="BIW285" s="66"/>
      <c r="BIX285" s="66"/>
      <c r="BIY285" s="66"/>
      <c r="BIZ285" s="66"/>
      <c r="BJA285" s="66"/>
      <c r="BJB285" s="66"/>
      <c r="BJC285" s="66"/>
      <c r="BJD285" s="66"/>
      <c r="BJE285" s="66"/>
      <c r="BJF285" s="66"/>
      <c r="BJG285" s="66"/>
      <c r="BJH285" s="66"/>
      <c r="BJI285" s="66"/>
      <c r="BJJ285" s="66"/>
      <c r="BJK285" s="66"/>
      <c r="BJL285" s="66"/>
      <c r="BJM285" s="66"/>
      <c r="BJN285" s="66"/>
      <c r="BJO285" s="66"/>
      <c r="BJP285" s="66"/>
      <c r="BJQ285" s="66"/>
      <c r="BJR285" s="66"/>
      <c r="BJS285" s="66"/>
      <c r="BJT285" s="66"/>
      <c r="BJU285" s="66"/>
      <c r="BJV285" s="66"/>
      <c r="BJW285" s="66"/>
      <c r="BJX285" s="66"/>
      <c r="BJY285" s="66"/>
      <c r="BJZ285" s="66"/>
      <c r="BKA285" s="66"/>
      <c r="BKB285" s="66"/>
      <c r="BKC285" s="66"/>
      <c r="BKD285" s="66"/>
      <c r="BKE285" s="66"/>
      <c r="BKF285" s="66"/>
      <c r="BKG285" s="66"/>
      <c r="BKH285" s="66"/>
      <c r="BKI285" s="66"/>
      <c r="BKJ285" s="66"/>
      <c r="BKK285" s="66"/>
      <c r="BKL285" s="66"/>
      <c r="BKM285" s="66"/>
      <c r="BKN285" s="66"/>
      <c r="BKO285" s="66"/>
      <c r="BKP285" s="66"/>
      <c r="BKQ285" s="66"/>
      <c r="BKR285" s="66"/>
      <c r="BKS285" s="66"/>
      <c r="BKT285" s="66"/>
      <c r="BKU285" s="66"/>
      <c r="BKV285" s="66"/>
      <c r="BKW285" s="66"/>
      <c r="BKX285" s="66"/>
      <c r="BKY285" s="66"/>
      <c r="BKZ285" s="66"/>
      <c r="BLA285" s="66"/>
      <c r="BLB285" s="66"/>
      <c r="BLC285" s="66"/>
      <c r="BLD285" s="66"/>
      <c r="BLE285" s="66"/>
      <c r="BLF285" s="66"/>
      <c r="BLG285" s="66"/>
      <c r="BLH285" s="66"/>
      <c r="BLI285" s="66"/>
      <c r="BLJ285" s="66"/>
      <c r="BLK285" s="66"/>
      <c r="BLL285" s="66"/>
      <c r="BLM285" s="66"/>
      <c r="BLN285" s="66"/>
      <c r="BLO285" s="66"/>
      <c r="BLP285" s="66"/>
      <c r="BLQ285" s="66"/>
      <c r="BLR285" s="66"/>
      <c r="BLS285" s="66"/>
      <c r="BLT285" s="66"/>
      <c r="BLU285" s="66"/>
      <c r="BLV285" s="66"/>
      <c r="BLW285" s="66"/>
      <c r="BLX285" s="66"/>
      <c r="BLY285" s="66"/>
      <c r="BLZ285" s="66"/>
      <c r="BMA285" s="66"/>
      <c r="BMB285" s="66"/>
      <c r="BMC285" s="66"/>
      <c r="BMD285" s="66"/>
      <c r="BME285" s="66"/>
      <c r="BMF285" s="66"/>
      <c r="BMG285" s="66"/>
      <c r="BMH285" s="66"/>
      <c r="BMI285" s="66"/>
      <c r="BMJ285" s="66"/>
      <c r="BMK285" s="66"/>
      <c r="BML285" s="66"/>
      <c r="BMM285" s="66"/>
      <c r="BMN285" s="66"/>
      <c r="BMO285" s="66"/>
      <c r="BMP285" s="66"/>
      <c r="BMQ285" s="66"/>
      <c r="BMR285" s="66"/>
      <c r="BMS285" s="66"/>
      <c r="BMT285" s="66"/>
      <c r="BMU285" s="66"/>
      <c r="BMV285" s="66"/>
      <c r="BMW285" s="66"/>
      <c r="BMX285" s="66"/>
      <c r="BMY285" s="66"/>
      <c r="BMZ285" s="66"/>
      <c r="BNA285" s="66"/>
      <c r="BNB285" s="66"/>
      <c r="BNC285" s="66"/>
      <c r="BND285" s="66"/>
      <c r="BNE285" s="66"/>
      <c r="BNF285" s="66"/>
      <c r="BNG285" s="66"/>
      <c r="BNH285" s="66"/>
      <c r="BNI285" s="66"/>
      <c r="BNJ285" s="66"/>
      <c r="BNK285" s="66"/>
      <c r="BNL285" s="66"/>
      <c r="BNM285" s="66"/>
      <c r="BNN285" s="66"/>
      <c r="BNO285" s="66"/>
      <c r="BNP285" s="66"/>
      <c r="BNQ285" s="66"/>
      <c r="BNR285" s="66"/>
      <c r="BNS285" s="66"/>
      <c r="BNT285" s="66"/>
      <c r="BNU285" s="66"/>
      <c r="BNV285" s="66"/>
      <c r="BNW285" s="66"/>
      <c r="BNX285" s="66"/>
      <c r="BNY285" s="66"/>
      <c r="BNZ285" s="66"/>
      <c r="BOA285" s="66"/>
      <c r="BOB285" s="66"/>
      <c r="BOC285" s="66"/>
      <c r="BOD285" s="66"/>
      <c r="BOE285" s="66"/>
      <c r="BOF285" s="66"/>
      <c r="BOG285" s="66"/>
      <c r="BOH285" s="66"/>
      <c r="BOI285" s="66"/>
      <c r="BOJ285" s="66"/>
      <c r="BOK285" s="66"/>
      <c r="BOL285" s="66"/>
      <c r="BOM285" s="66"/>
      <c r="BON285" s="66"/>
      <c r="BOO285" s="66"/>
      <c r="BOP285" s="66"/>
      <c r="BOQ285" s="66"/>
      <c r="BOR285" s="66"/>
      <c r="BOS285" s="66"/>
      <c r="BOT285" s="66"/>
      <c r="BOU285" s="66"/>
      <c r="BOV285" s="66"/>
      <c r="BOW285" s="66"/>
      <c r="BOX285" s="66"/>
      <c r="BOY285" s="66"/>
      <c r="BOZ285" s="66"/>
      <c r="BPA285" s="66"/>
      <c r="BPB285" s="66"/>
      <c r="BPC285" s="66"/>
      <c r="BPD285" s="66"/>
      <c r="BPE285" s="66"/>
      <c r="BPF285" s="66"/>
      <c r="BPG285" s="66"/>
      <c r="BPH285" s="66"/>
      <c r="BPI285" s="66"/>
      <c r="BPJ285" s="66"/>
      <c r="BPK285" s="66"/>
      <c r="BPL285" s="66"/>
      <c r="BPM285" s="66"/>
      <c r="BPN285" s="66"/>
      <c r="BPO285" s="66"/>
      <c r="BPP285" s="66"/>
      <c r="BPQ285" s="66"/>
      <c r="BPR285" s="66"/>
      <c r="BPS285" s="66"/>
      <c r="BPT285" s="66"/>
      <c r="BPU285" s="66"/>
      <c r="BPV285" s="66"/>
      <c r="BPW285" s="66"/>
      <c r="BPX285" s="66"/>
      <c r="BPY285" s="66"/>
      <c r="BPZ285" s="66"/>
      <c r="BQA285" s="66"/>
      <c r="BQB285" s="66"/>
      <c r="BQC285" s="66"/>
      <c r="BQD285" s="66"/>
      <c r="BQE285" s="66"/>
      <c r="BQF285" s="66"/>
      <c r="BQG285" s="66"/>
      <c r="BQH285" s="66"/>
      <c r="BQI285" s="66"/>
      <c r="BQJ285" s="66"/>
      <c r="BQK285" s="66"/>
      <c r="BQL285" s="66"/>
      <c r="BQM285" s="66"/>
      <c r="BQN285" s="66"/>
      <c r="BQO285" s="66"/>
      <c r="BQP285" s="66"/>
      <c r="BQQ285" s="66"/>
      <c r="BQR285" s="66"/>
      <c r="BQS285" s="66"/>
      <c r="BQT285" s="66"/>
      <c r="BQU285" s="66"/>
      <c r="BQV285" s="66"/>
      <c r="BQW285" s="66"/>
      <c r="BQX285" s="66"/>
      <c r="BQY285" s="66"/>
      <c r="BQZ285" s="66"/>
      <c r="BRA285" s="66"/>
      <c r="BRB285" s="66"/>
      <c r="BRC285" s="66"/>
      <c r="BRD285" s="66"/>
      <c r="BRE285" s="66"/>
      <c r="BRF285" s="66"/>
      <c r="BRG285" s="66"/>
      <c r="BRH285" s="66"/>
      <c r="BRI285" s="66"/>
      <c r="BRJ285" s="66"/>
      <c r="BRK285" s="66"/>
      <c r="BRL285" s="66"/>
      <c r="BRM285" s="66"/>
      <c r="BRN285" s="66"/>
      <c r="BRO285" s="66"/>
      <c r="BRP285" s="66"/>
      <c r="BRQ285" s="66"/>
      <c r="BRR285" s="66"/>
      <c r="BRS285" s="66"/>
      <c r="BRT285" s="66"/>
      <c r="BRU285" s="66"/>
      <c r="BRV285" s="66"/>
      <c r="BRW285" s="66"/>
      <c r="BRX285" s="66"/>
      <c r="BRY285" s="66"/>
      <c r="BRZ285" s="66"/>
      <c r="BSA285" s="66"/>
      <c r="BSB285" s="66"/>
      <c r="BSC285" s="66"/>
      <c r="BSD285" s="66"/>
      <c r="BSE285" s="66"/>
      <c r="BSF285" s="66"/>
      <c r="BSG285" s="66"/>
      <c r="BSH285" s="66"/>
      <c r="BSI285" s="66"/>
      <c r="BSJ285" s="66"/>
      <c r="BSK285" s="66"/>
      <c r="BSL285" s="66"/>
      <c r="BSM285" s="66"/>
      <c r="BSN285" s="66"/>
      <c r="BSO285" s="66"/>
      <c r="BSP285" s="66"/>
      <c r="BSQ285" s="66"/>
      <c r="BSR285" s="66"/>
      <c r="BSS285" s="66"/>
      <c r="BST285" s="66"/>
      <c r="BSU285" s="66"/>
      <c r="BSV285" s="66"/>
      <c r="BSW285" s="66"/>
      <c r="BSX285" s="66"/>
      <c r="BSY285" s="66"/>
      <c r="BSZ285" s="66"/>
      <c r="BTA285" s="66"/>
      <c r="BTB285" s="66"/>
      <c r="BTC285" s="66"/>
      <c r="BTD285" s="66"/>
      <c r="BTE285" s="66"/>
      <c r="BTF285" s="66"/>
      <c r="BTG285" s="66"/>
      <c r="BTH285" s="66"/>
      <c r="BTI285" s="66"/>
      <c r="BTJ285" s="66"/>
      <c r="BTK285" s="66"/>
      <c r="BTL285" s="66"/>
      <c r="BTM285" s="66"/>
      <c r="BTN285" s="66"/>
      <c r="BTO285" s="66"/>
      <c r="BTP285" s="66"/>
      <c r="BTQ285" s="66"/>
      <c r="BTR285" s="66"/>
      <c r="BTS285" s="66"/>
      <c r="BTT285" s="66"/>
      <c r="BTU285" s="66"/>
      <c r="BTV285" s="66"/>
      <c r="BTW285" s="66"/>
      <c r="BTX285" s="66"/>
      <c r="BTY285" s="66"/>
      <c r="BTZ285" s="66"/>
      <c r="BUA285" s="66"/>
      <c r="BUB285" s="66"/>
      <c r="BUC285" s="66"/>
      <c r="BUD285" s="66"/>
      <c r="BUE285" s="66"/>
      <c r="BUF285" s="66"/>
      <c r="BUG285" s="66"/>
      <c r="BUH285" s="66"/>
      <c r="BUI285" s="66"/>
      <c r="BUJ285" s="66"/>
      <c r="BUK285" s="66"/>
      <c r="BUL285" s="66"/>
      <c r="BUM285" s="66"/>
      <c r="BUN285" s="66"/>
      <c r="BUO285" s="66"/>
      <c r="BUP285" s="66"/>
      <c r="BUQ285" s="66"/>
      <c r="BUR285" s="66"/>
      <c r="BUS285" s="66"/>
      <c r="BUT285" s="66"/>
      <c r="BUU285" s="66"/>
      <c r="BUV285" s="66"/>
      <c r="BUW285" s="66"/>
      <c r="BUX285" s="66"/>
      <c r="BUY285" s="66"/>
      <c r="BUZ285" s="66"/>
      <c r="BVA285" s="66"/>
      <c r="BVB285" s="66"/>
      <c r="BVC285" s="66"/>
      <c r="BVD285" s="66"/>
      <c r="BVE285" s="66"/>
      <c r="BVF285" s="66"/>
      <c r="BVG285" s="66"/>
      <c r="BVH285" s="66"/>
      <c r="BVI285" s="66"/>
      <c r="BVJ285" s="66"/>
      <c r="BVK285" s="66"/>
      <c r="BVL285" s="66"/>
      <c r="BVM285" s="66"/>
      <c r="BVN285" s="66"/>
      <c r="BVO285" s="66"/>
      <c r="BVP285" s="66"/>
      <c r="BVQ285" s="66"/>
      <c r="BVR285" s="66"/>
      <c r="BVS285" s="66"/>
      <c r="BVT285" s="66"/>
      <c r="BVU285" s="66"/>
      <c r="BVV285" s="66"/>
      <c r="BVW285" s="66"/>
      <c r="BVX285" s="66"/>
      <c r="BVY285" s="66"/>
      <c r="BVZ285" s="66"/>
      <c r="BWA285" s="66"/>
      <c r="BWB285" s="66"/>
      <c r="BWC285" s="66"/>
      <c r="BWD285" s="66"/>
      <c r="BWE285" s="66"/>
      <c r="BWF285" s="66"/>
      <c r="BWG285" s="66"/>
      <c r="BWH285" s="66"/>
      <c r="BWI285" s="66"/>
      <c r="BWJ285" s="66"/>
      <c r="BWK285" s="66"/>
      <c r="BWL285" s="66"/>
      <c r="BWM285" s="66"/>
      <c r="BWN285" s="66"/>
      <c r="BWO285" s="66"/>
      <c r="BWP285" s="66"/>
      <c r="BWQ285" s="66"/>
      <c r="BWR285" s="66"/>
      <c r="BWS285" s="66"/>
      <c r="BWT285" s="66"/>
      <c r="BWU285" s="66"/>
      <c r="BWV285" s="66"/>
      <c r="BWW285" s="66"/>
      <c r="BWX285" s="66"/>
      <c r="BWY285" s="66"/>
      <c r="BWZ285" s="66"/>
      <c r="BXA285" s="66"/>
      <c r="BXB285" s="66"/>
      <c r="BXC285" s="66"/>
      <c r="BXD285" s="66"/>
      <c r="BXE285" s="66"/>
      <c r="BXF285" s="66"/>
      <c r="BXG285" s="66"/>
      <c r="BXH285" s="66"/>
      <c r="BXI285" s="66"/>
      <c r="BXJ285" s="66"/>
      <c r="BXK285" s="66"/>
      <c r="BXL285" s="66"/>
      <c r="BXM285" s="66"/>
      <c r="BXN285" s="66"/>
      <c r="BXO285" s="66"/>
      <c r="BXP285" s="66"/>
      <c r="BXQ285" s="66"/>
      <c r="BXR285" s="66"/>
      <c r="BXS285" s="66"/>
      <c r="BXT285" s="66"/>
      <c r="BXU285" s="66"/>
      <c r="BXV285" s="66"/>
      <c r="BXW285" s="66"/>
      <c r="BXX285" s="66"/>
      <c r="BXY285" s="66"/>
      <c r="BXZ285" s="66"/>
      <c r="BYA285" s="66"/>
      <c r="BYB285" s="66"/>
      <c r="BYC285" s="66"/>
      <c r="BYD285" s="66"/>
      <c r="BYE285" s="66"/>
      <c r="BYF285" s="66"/>
      <c r="BYG285" s="66"/>
      <c r="BYH285" s="66"/>
      <c r="BYI285" s="66"/>
      <c r="BYJ285" s="66"/>
      <c r="BYK285" s="66"/>
      <c r="BYL285" s="66"/>
      <c r="BYM285" s="66"/>
      <c r="BYN285" s="66"/>
      <c r="BYO285" s="66"/>
      <c r="BYP285" s="66"/>
      <c r="BYQ285" s="66"/>
      <c r="BYR285" s="66"/>
      <c r="BYS285" s="66"/>
      <c r="BYT285" s="66"/>
      <c r="BYU285" s="66"/>
      <c r="BYV285" s="66"/>
      <c r="BYW285" s="66"/>
      <c r="BYX285" s="66"/>
      <c r="BYY285" s="66"/>
      <c r="BYZ285" s="66"/>
      <c r="BZA285" s="66"/>
      <c r="BZB285" s="66"/>
      <c r="BZC285" s="66"/>
      <c r="BZD285" s="66"/>
      <c r="BZE285" s="66"/>
      <c r="BZF285" s="66"/>
      <c r="BZG285" s="66"/>
      <c r="BZH285" s="66"/>
      <c r="BZI285" s="66"/>
      <c r="BZJ285" s="66"/>
      <c r="BZK285" s="66"/>
      <c r="BZL285" s="66"/>
      <c r="BZM285" s="66"/>
      <c r="BZN285" s="66"/>
      <c r="BZO285" s="66"/>
      <c r="BZP285" s="66"/>
      <c r="BZQ285" s="66"/>
      <c r="BZR285" s="66"/>
      <c r="BZS285" s="66"/>
      <c r="BZT285" s="66"/>
      <c r="BZU285" s="66"/>
      <c r="BZV285" s="66"/>
      <c r="BZW285" s="66"/>
      <c r="BZX285" s="66"/>
      <c r="BZY285" s="66"/>
      <c r="BZZ285" s="66"/>
      <c r="CAA285" s="66"/>
      <c r="CAB285" s="66"/>
      <c r="CAC285" s="66"/>
      <c r="CAD285" s="66"/>
      <c r="CAE285" s="66"/>
      <c r="CAF285" s="66"/>
      <c r="CAG285" s="66"/>
      <c r="CAH285" s="66"/>
      <c r="CAI285" s="66"/>
      <c r="CAJ285" s="66"/>
      <c r="CAK285" s="66"/>
      <c r="CAL285" s="66"/>
      <c r="CAM285" s="66"/>
      <c r="CAN285" s="66"/>
      <c r="CAO285" s="66"/>
      <c r="CAP285" s="66"/>
      <c r="CAQ285" s="66"/>
      <c r="CAR285" s="66"/>
      <c r="CAS285" s="66"/>
      <c r="CAT285" s="66"/>
      <c r="CAU285" s="66"/>
      <c r="CAV285" s="66"/>
      <c r="CAW285" s="66"/>
      <c r="CAX285" s="66"/>
      <c r="CAY285" s="66"/>
      <c r="CAZ285" s="66"/>
      <c r="CBA285" s="66"/>
      <c r="CBB285" s="66"/>
      <c r="CBC285" s="66"/>
      <c r="CBD285" s="66"/>
      <c r="CBE285" s="66"/>
      <c r="CBF285" s="66"/>
      <c r="CBG285" s="66"/>
      <c r="CBH285" s="66"/>
      <c r="CBI285" s="66"/>
      <c r="CBJ285" s="66"/>
      <c r="CBK285" s="66"/>
      <c r="CBL285" s="66"/>
      <c r="CBM285" s="66"/>
      <c r="CBN285" s="66"/>
      <c r="CBO285" s="66"/>
      <c r="CBP285" s="66"/>
      <c r="CBQ285" s="66"/>
      <c r="CBR285" s="66"/>
      <c r="CBS285" s="66"/>
      <c r="CBT285" s="66"/>
      <c r="CBU285" s="66"/>
      <c r="CBV285" s="66"/>
      <c r="CBW285" s="66"/>
      <c r="CBX285" s="66"/>
      <c r="CBY285" s="66"/>
      <c r="CBZ285" s="66"/>
      <c r="CCA285" s="66"/>
      <c r="CCB285" s="66"/>
      <c r="CCC285" s="66"/>
      <c r="CCD285" s="66"/>
      <c r="CCE285" s="66"/>
      <c r="CCF285" s="66"/>
      <c r="CCG285" s="66"/>
      <c r="CCH285" s="66"/>
      <c r="CCI285" s="66"/>
      <c r="CCJ285" s="66"/>
      <c r="CCK285" s="66"/>
      <c r="CCL285" s="66"/>
      <c r="CCM285" s="66"/>
      <c r="CCN285" s="66"/>
      <c r="CCO285" s="66"/>
      <c r="CCP285" s="66"/>
      <c r="CCQ285" s="66"/>
      <c r="CCR285" s="66"/>
      <c r="CCS285" s="66"/>
      <c r="CCT285" s="66"/>
      <c r="CCU285" s="66"/>
      <c r="CCV285" s="66"/>
      <c r="CCW285" s="66"/>
      <c r="CCX285" s="66"/>
      <c r="CCY285" s="66"/>
      <c r="CCZ285" s="66"/>
      <c r="CDA285" s="66"/>
      <c r="CDB285" s="66"/>
      <c r="CDC285" s="66"/>
      <c r="CDD285" s="66"/>
      <c r="CDE285" s="66"/>
      <c r="CDF285" s="66"/>
      <c r="CDG285" s="66"/>
      <c r="CDH285" s="66"/>
      <c r="CDI285" s="66"/>
      <c r="CDJ285" s="66"/>
      <c r="CDK285" s="66"/>
      <c r="CDL285" s="66"/>
      <c r="CDM285" s="66"/>
      <c r="CDN285" s="66"/>
      <c r="CDO285" s="66"/>
      <c r="CDP285" s="66"/>
      <c r="CDQ285" s="66"/>
      <c r="CDR285" s="66"/>
      <c r="CDS285" s="66"/>
      <c r="CDT285" s="66"/>
      <c r="CDU285" s="66"/>
      <c r="CDV285" s="66"/>
      <c r="CDW285" s="66"/>
      <c r="CDX285" s="66"/>
      <c r="CDY285" s="66"/>
      <c r="CDZ285" s="66"/>
      <c r="CEA285" s="66"/>
      <c r="CEB285" s="66"/>
      <c r="CEC285" s="66"/>
      <c r="CED285" s="66"/>
      <c r="CEE285" s="66"/>
      <c r="CEF285" s="66"/>
      <c r="CEG285" s="66"/>
      <c r="CEH285" s="66"/>
      <c r="CEI285" s="66"/>
      <c r="CEJ285" s="66"/>
      <c r="CEK285" s="66"/>
      <c r="CEL285" s="66"/>
      <c r="CEM285" s="66"/>
      <c r="CEN285" s="66"/>
      <c r="CEO285" s="66"/>
      <c r="CEP285" s="66"/>
      <c r="CEQ285" s="66"/>
      <c r="CER285" s="66"/>
      <c r="CES285" s="66"/>
      <c r="CET285" s="66"/>
      <c r="CEU285" s="66"/>
      <c r="CEV285" s="66"/>
      <c r="CEW285" s="66"/>
      <c r="CEX285" s="66"/>
      <c r="CEY285" s="66"/>
      <c r="CEZ285" s="66"/>
      <c r="CFA285" s="66"/>
      <c r="CFB285" s="66"/>
      <c r="CFC285" s="66"/>
      <c r="CFD285" s="66"/>
      <c r="CFE285" s="66"/>
      <c r="CFF285" s="66"/>
      <c r="CFG285" s="66"/>
      <c r="CFH285" s="66"/>
      <c r="CFI285" s="66"/>
      <c r="CFJ285" s="66"/>
      <c r="CFK285" s="66"/>
      <c r="CFL285" s="66"/>
      <c r="CFM285" s="66"/>
      <c r="CFN285" s="66"/>
      <c r="CFO285" s="66"/>
      <c r="CFP285" s="66"/>
      <c r="CFQ285" s="66"/>
      <c r="CFR285" s="66"/>
      <c r="CFS285" s="66"/>
      <c r="CFT285" s="66"/>
      <c r="CFU285" s="66"/>
      <c r="CFV285" s="66"/>
      <c r="CFW285" s="66"/>
      <c r="CFX285" s="66"/>
      <c r="CFY285" s="66"/>
      <c r="CFZ285" s="66"/>
      <c r="CGA285" s="66"/>
      <c r="CGB285" s="66"/>
      <c r="CGC285" s="66"/>
      <c r="CGD285" s="66"/>
      <c r="CGE285" s="66"/>
      <c r="CGF285" s="66"/>
      <c r="CGG285" s="66"/>
      <c r="CGH285" s="66"/>
      <c r="CGI285" s="66"/>
      <c r="CGJ285" s="66"/>
      <c r="CGK285" s="66"/>
      <c r="CGL285" s="66"/>
      <c r="CGM285" s="66"/>
      <c r="CGN285" s="66"/>
      <c r="CGO285" s="66"/>
      <c r="CGP285" s="66"/>
      <c r="CGQ285" s="66"/>
      <c r="CGR285" s="66"/>
      <c r="CGS285" s="66"/>
      <c r="CGT285" s="66"/>
      <c r="CGU285" s="66"/>
      <c r="CGV285" s="66"/>
      <c r="CGW285" s="66"/>
      <c r="CGX285" s="66"/>
      <c r="CGY285" s="66"/>
      <c r="CGZ285" s="66"/>
      <c r="CHA285" s="66"/>
      <c r="CHB285" s="66"/>
      <c r="CHC285" s="66"/>
      <c r="CHD285" s="66"/>
      <c r="CHE285" s="66"/>
      <c r="CHF285" s="66"/>
      <c r="CHG285" s="66"/>
      <c r="CHH285" s="66"/>
      <c r="CHI285" s="66"/>
      <c r="CHJ285" s="66"/>
      <c r="CHK285" s="66"/>
      <c r="CHL285" s="66"/>
      <c r="CHM285" s="66"/>
      <c r="CHN285" s="66"/>
      <c r="CHO285" s="66"/>
      <c r="CHP285" s="66"/>
      <c r="CHQ285" s="66"/>
      <c r="CHR285" s="66"/>
      <c r="CHS285" s="66"/>
      <c r="CHT285" s="66"/>
      <c r="CHU285" s="66"/>
      <c r="CHV285" s="66"/>
      <c r="CHW285" s="66"/>
      <c r="CHX285" s="66"/>
      <c r="CHY285" s="66"/>
      <c r="CHZ285" s="66"/>
      <c r="CIA285" s="66"/>
      <c r="CIB285" s="66"/>
      <c r="CIC285" s="66"/>
      <c r="CID285" s="66"/>
      <c r="CIE285" s="66"/>
      <c r="CIF285" s="66"/>
      <c r="CIG285" s="66"/>
      <c r="CIH285" s="66"/>
      <c r="CII285" s="66"/>
      <c r="CIJ285" s="66"/>
      <c r="CIK285" s="66"/>
      <c r="CIL285" s="66"/>
      <c r="CIM285" s="66"/>
      <c r="CIN285" s="66"/>
      <c r="CIO285" s="66"/>
      <c r="CIP285" s="66"/>
      <c r="CIQ285" s="66"/>
      <c r="CIR285" s="66"/>
      <c r="CIS285" s="66"/>
      <c r="CIT285" s="66"/>
      <c r="CIU285" s="66"/>
      <c r="CIV285" s="66"/>
      <c r="CIW285" s="66"/>
      <c r="CIX285" s="66"/>
      <c r="CIY285" s="66"/>
      <c r="CIZ285" s="66"/>
      <c r="CJA285" s="66"/>
      <c r="CJB285" s="66"/>
      <c r="CJC285" s="66"/>
      <c r="CJD285" s="66"/>
      <c r="CJE285" s="66"/>
      <c r="CJF285" s="66"/>
      <c r="CJG285" s="66"/>
      <c r="CJH285" s="66"/>
      <c r="CJI285" s="66"/>
      <c r="CJJ285" s="66"/>
      <c r="CJK285" s="66"/>
      <c r="CJL285" s="66"/>
      <c r="CJM285" s="66"/>
      <c r="CJN285" s="66"/>
      <c r="CJO285" s="66"/>
      <c r="CJP285" s="66"/>
      <c r="CJQ285" s="66"/>
      <c r="CJR285" s="66"/>
      <c r="CJS285" s="66"/>
      <c r="CJT285" s="66"/>
      <c r="CJU285" s="66"/>
      <c r="CJV285" s="66"/>
      <c r="CJW285" s="66"/>
      <c r="CJX285" s="66"/>
      <c r="CJY285" s="66"/>
      <c r="CJZ285" s="66"/>
      <c r="CKA285" s="66"/>
      <c r="CKB285" s="66"/>
      <c r="CKC285" s="66"/>
      <c r="CKD285" s="66"/>
      <c r="CKE285" s="66"/>
      <c r="CKF285" s="66"/>
      <c r="CKG285" s="66"/>
      <c r="CKH285" s="66"/>
      <c r="CKI285" s="66"/>
      <c r="CKJ285" s="66"/>
      <c r="CKK285" s="66"/>
      <c r="CKL285" s="66"/>
      <c r="CKM285" s="66"/>
      <c r="CKN285" s="66"/>
      <c r="CKO285" s="66"/>
      <c r="CKP285" s="66"/>
      <c r="CKQ285" s="66"/>
      <c r="CKR285" s="66"/>
      <c r="CKS285" s="66"/>
      <c r="CKT285" s="66"/>
      <c r="CKU285" s="66"/>
      <c r="CKV285" s="66"/>
      <c r="CKW285" s="66"/>
      <c r="CKX285" s="66"/>
      <c r="CKY285" s="66"/>
      <c r="CKZ285" s="66"/>
      <c r="CLA285" s="66"/>
      <c r="CLB285" s="66"/>
      <c r="CLC285" s="66"/>
      <c r="CLD285" s="66"/>
      <c r="CLE285" s="66"/>
      <c r="CLF285" s="66"/>
      <c r="CLG285" s="66"/>
      <c r="CLH285" s="66"/>
      <c r="CLI285" s="66"/>
      <c r="CLJ285" s="66"/>
      <c r="CLK285" s="66"/>
      <c r="CLL285" s="66"/>
      <c r="CLM285" s="66"/>
      <c r="CLN285" s="66"/>
      <c r="CLO285" s="66"/>
      <c r="CLP285" s="66"/>
      <c r="CLQ285" s="66"/>
      <c r="CLR285" s="66"/>
      <c r="CLS285" s="66"/>
      <c r="CLT285" s="66"/>
      <c r="CLU285" s="66"/>
      <c r="CLV285" s="66"/>
      <c r="CLW285" s="66"/>
      <c r="CLX285" s="66"/>
      <c r="CLY285" s="66"/>
      <c r="CLZ285" s="66"/>
      <c r="CMA285" s="66"/>
      <c r="CMB285" s="66"/>
      <c r="CMC285" s="66"/>
      <c r="CMD285" s="66"/>
      <c r="CME285" s="66"/>
      <c r="CMF285" s="66"/>
      <c r="CMG285" s="66"/>
      <c r="CMH285" s="66"/>
      <c r="CMI285" s="66"/>
      <c r="CMJ285" s="66"/>
      <c r="CMK285" s="66"/>
      <c r="CML285" s="66"/>
      <c r="CMM285" s="66"/>
      <c r="CMN285" s="66"/>
      <c r="CMO285" s="66"/>
      <c r="CMP285" s="66"/>
      <c r="CMQ285" s="66"/>
      <c r="CMR285" s="66"/>
      <c r="CMS285" s="66"/>
      <c r="CMT285" s="66"/>
      <c r="CMU285" s="66"/>
      <c r="CMV285" s="66"/>
      <c r="CMW285" s="66"/>
      <c r="CMX285" s="66"/>
      <c r="CMY285" s="66"/>
      <c r="CMZ285" s="66"/>
      <c r="CNA285" s="66"/>
      <c r="CNB285" s="66"/>
      <c r="CNC285" s="66"/>
      <c r="CND285" s="66"/>
      <c r="CNE285" s="66"/>
      <c r="CNF285" s="66"/>
      <c r="CNG285" s="66"/>
      <c r="CNH285" s="66"/>
      <c r="CNI285" s="66"/>
      <c r="CNJ285" s="66"/>
      <c r="CNK285" s="66"/>
      <c r="CNL285" s="66"/>
      <c r="CNM285" s="66"/>
      <c r="CNN285" s="66"/>
      <c r="CNO285" s="66"/>
      <c r="CNP285" s="66"/>
      <c r="CNQ285" s="66"/>
      <c r="CNR285" s="66"/>
      <c r="CNS285" s="66"/>
      <c r="CNT285" s="66"/>
      <c r="CNU285" s="66"/>
      <c r="CNV285" s="66"/>
      <c r="CNW285" s="66"/>
      <c r="CNX285" s="66"/>
      <c r="CNY285" s="66"/>
      <c r="CNZ285" s="66"/>
      <c r="COA285" s="66"/>
      <c r="COB285" s="66"/>
      <c r="COC285" s="66"/>
      <c r="COD285" s="66"/>
      <c r="COE285" s="66"/>
      <c r="COF285" s="66"/>
      <c r="COG285" s="66"/>
      <c r="COH285" s="66"/>
      <c r="COI285" s="66"/>
      <c r="COJ285" s="66"/>
      <c r="COK285" s="66"/>
      <c r="COL285" s="66"/>
      <c r="COM285" s="66"/>
      <c r="CON285" s="66"/>
      <c r="COO285" s="66"/>
      <c r="COP285" s="66"/>
      <c r="COQ285" s="66"/>
      <c r="COR285" s="66"/>
      <c r="COS285" s="66"/>
      <c r="COT285" s="66"/>
      <c r="COU285" s="66"/>
      <c r="COV285" s="66"/>
      <c r="COW285" s="66"/>
      <c r="COX285" s="66"/>
      <c r="COY285" s="66"/>
      <c r="COZ285" s="66"/>
      <c r="CPA285" s="66"/>
      <c r="CPB285" s="66"/>
      <c r="CPC285" s="66"/>
      <c r="CPD285" s="66"/>
      <c r="CPE285" s="66"/>
      <c r="CPF285" s="66"/>
      <c r="CPG285" s="66"/>
      <c r="CPH285" s="66"/>
      <c r="CPI285" s="66"/>
      <c r="CPJ285" s="66"/>
      <c r="CPK285" s="66"/>
      <c r="CPL285" s="66"/>
      <c r="CPM285" s="66"/>
      <c r="CPN285" s="66"/>
      <c r="CPO285" s="66"/>
      <c r="CPP285" s="66"/>
      <c r="CPQ285" s="66"/>
      <c r="CPR285" s="66"/>
      <c r="CPS285" s="66"/>
      <c r="CPT285" s="66"/>
      <c r="CPU285" s="66"/>
      <c r="CPV285" s="66"/>
      <c r="CPW285" s="66"/>
      <c r="CPX285" s="66"/>
      <c r="CPY285" s="66"/>
      <c r="CPZ285" s="66"/>
      <c r="CQA285" s="66"/>
      <c r="CQB285" s="66"/>
      <c r="CQC285" s="66"/>
      <c r="CQD285" s="66"/>
      <c r="CQE285" s="66"/>
      <c r="CQF285" s="66"/>
      <c r="CQG285" s="66"/>
      <c r="CQH285" s="66"/>
      <c r="CQI285" s="66"/>
      <c r="CQJ285" s="66"/>
      <c r="CQK285" s="66"/>
      <c r="CQL285" s="66"/>
      <c r="CQM285" s="66"/>
      <c r="CQN285" s="66"/>
      <c r="CQO285" s="66"/>
      <c r="CQP285" s="66"/>
      <c r="CQQ285" s="66"/>
      <c r="CQR285" s="66"/>
      <c r="CQS285" s="66"/>
      <c r="CQT285" s="66"/>
      <c r="CQU285" s="66"/>
      <c r="CQV285" s="66"/>
      <c r="CQW285" s="66"/>
      <c r="CQX285" s="66"/>
      <c r="CQY285" s="66"/>
      <c r="CQZ285" s="66"/>
      <c r="CRA285" s="66"/>
      <c r="CRB285" s="66"/>
      <c r="CRC285" s="66"/>
      <c r="CRD285" s="66"/>
      <c r="CRE285" s="66"/>
      <c r="CRF285" s="66"/>
      <c r="CRG285" s="66"/>
      <c r="CRH285" s="66"/>
      <c r="CRI285" s="66"/>
      <c r="CRJ285" s="66"/>
      <c r="CRK285" s="66"/>
      <c r="CRL285" s="66"/>
      <c r="CRM285" s="66"/>
      <c r="CRN285" s="66"/>
      <c r="CRO285" s="66"/>
      <c r="CRP285" s="66"/>
      <c r="CRQ285" s="66"/>
      <c r="CRR285" s="66"/>
      <c r="CRS285" s="66"/>
      <c r="CRT285" s="66"/>
      <c r="CRU285" s="66"/>
      <c r="CRV285" s="66"/>
      <c r="CRW285" s="66"/>
      <c r="CRX285" s="66"/>
      <c r="CRY285" s="66"/>
      <c r="CRZ285" s="66"/>
      <c r="CSA285" s="66"/>
      <c r="CSB285" s="66"/>
      <c r="CSC285" s="66"/>
      <c r="CSD285" s="66"/>
      <c r="CSE285" s="66"/>
      <c r="CSF285" s="66"/>
      <c r="CSG285" s="66"/>
      <c r="CSH285" s="66"/>
      <c r="CSI285" s="66"/>
      <c r="CSJ285" s="66"/>
      <c r="CSK285" s="66"/>
      <c r="CSL285" s="66"/>
      <c r="CSM285" s="66"/>
      <c r="CSN285" s="66"/>
      <c r="CSO285" s="66"/>
      <c r="CSP285" s="66"/>
      <c r="CSQ285" s="66"/>
      <c r="CSR285" s="66"/>
      <c r="CSS285" s="66"/>
      <c r="CST285" s="66"/>
      <c r="CSU285" s="66"/>
      <c r="CSV285" s="66"/>
      <c r="CSW285" s="66"/>
      <c r="CSX285" s="66"/>
      <c r="CSY285" s="66"/>
      <c r="CSZ285" s="66"/>
      <c r="CTA285" s="66"/>
      <c r="CTB285" s="66"/>
      <c r="CTC285" s="66"/>
      <c r="CTD285" s="66"/>
      <c r="CTE285" s="66"/>
      <c r="CTF285" s="66"/>
      <c r="CTG285" s="66"/>
      <c r="CTH285" s="66"/>
      <c r="CTI285" s="66"/>
      <c r="CTJ285" s="66"/>
      <c r="CTK285" s="66"/>
      <c r="CTL285" s="66"/>
      <c r="CTM285" s="66"/>
      <c r="CTN285" s="66"/>
      <c r="CTO285" s="66"/>
      <c r="CTP285" s="66"/>
      <c r="CTQ285" s="66"/>
      <c r="CTR285" s="66"/>
      <c r="CTS285" s="66"/>
      <c r="CTT285" s="66"/>
      <c r="CTU285" s="66"/>
      <c r="CTV285" s="66"/>
      <c r="CTW285" s="66"/>
      <c r="CTX285" s="66"/>
      <c r="CTY285" s="66"/>
      <c r="CTZ285" s="66"/>
      <c r="CUA285" s="66"/>
      <c r="CUB285" s="66"/>
      <c r="CUC285" s="66"/>
      <c r="CUD285" s="66"/>
      <c r="CUE285" s="66"/>
      <c r="CUF285" s="66"/>
      <c r="CUG285" s="66"/>
      <c r="CUH285" s="66"/>
      <c r="CUI285" s="66"/>
      <c r="CUJ285" s="66"/>
      <c r="CUK285" s="66"/>
      <c r="CUL285" s="66"/>
      <c r="CUM285" s="66"/>
      <c r="CUN285" s="66"/>
      <c r="CUO285" s="66"/>
      <c r="CUP285" s="66"/>
      <c r="CUQ285" s="66"/>
      <c r="CUR285" s="66"/>
      <c r="CUS285" s="66"/>
      <c r="CUT285" s="66"/>
      <c r="CUU285" s="66"/>
      <c r="CUV285" s="66"/>
      <c r="CUW285" s="66"/>
      <c r="CUX285" s="66"/>
      <c r="CUY285" s="66"/>
      <c r="CUZ285" s="66"/>
      <c r="CVA285" s="66"/>
      <c r="CVB285" s="66"/>
      <c r="CVC285" s="66"/>
      <c r="CVD285" s="66"/>
      <c r="CVE285" s="66"/>
      <c r="CVF285" s="66"/>
      <c r="CVG285" s="66"/>
      <c r="CVH285" s="66"/>
      <c r="CVI285" s="66"/>
      <c r="CVJ285" s="66"/>
      <c r="CVK285" s="66"/>
      <c r="CVL285" s="66"/>
      <c r="CVM285" s="66"/>
      <c r="CVN285" s="66"/>
      <c r="CVO285" s="66"/>
      <c r="CVP285" s="66"/>
      <c r="CVQ285" s="66"/>
      <c r="CVR285" s="66"/>
      <c r="CVS285" s="66"/>
      <c r="CVT285" s="66"/>
      <c r="CVU285" s="66"/>
      <c r="CVV285" s="66"/>
      <c r="CVW285" s="66"/>
      <c r="CVX285" s="66"/>
      <c r="CVY285" s="66"/>
      <c r="CVZ285" s="66"/>
      <c r="CWA285" s="66"/>
      <c r="CWB285" s="66"/>
      <c r="CWC285" s="66"/>
      <c r="CWD285" s="66"/>
      <c r="CWE285" s="66"/>
      <c r="CWF285" s="66"/>
      <c r="CWG285" s="66"/>
      <c r="CWH285" s="66"/>
      <c r="CWI285" s="66"/>
      <c r="CWJ285" s="66"/>
      <c r="CWK285" s="66"/>
      <c r="CWL285" s="66"/>
      <c r="CWM285" s="66"/>
      <c r="CWN285" s="66"/>
      <c r="CWO285" s="66"/>
      <c r="CWP285" s="66"/>
      <c r="CWQ285" s="66"/>
      <c r="CWR285" s="66"/>
      <c r="CWS285" s="66"/>
      <c r="CWT285" s="66"/>
      <c r="CWU285" s="66"/>
      <c r="CWV285" s="66"/>
      <c r="CWW285" s="66"/>
      <c r="CWX285" s="66"/>
      <c r="CWY285" s="66"/>
      <c r="CWZ285" s="66"/>
      <c r="CXA285" s="66"/>
      <c r="CXB285" s="66"/>
      <c r="CXC285" s="66"/>
      <c r="CXD285" s="66"/>
      <c r="CXE285" s="66"/>
      <c r="CXF285" s="66"/>
      <c r="CXG285" s="66"/>
      <c r="CXH285" s="66"/>
      <c r="CXI285" s="66"/>
      <c r="CXJ285" s="66"/>
      <c r="CXK285" s="66"/>
      <c r="CXL285" s="66"/>
      <c r="CXM285" s="66"/>
      <c r="CXN285" s="66"/>
      <c r="CXO285" s="66"/>
      <c r="CXP285" s="66"/>
      <c r="CXQ285" s="66"/>
      <c r="CXR285" s="66"/>
      <c r="CXS285" s="66"/>
      <c r="CXT285" s="66"/>
      <c r="CXU285" s="66"/>
      <c r="CXV285" s="66"/>
      <c r="CXW285" s="66"/>
      <c r="CXX285" s="66"/>
      <c r="CXY285" s="66"/>
      <c r="CXZ285" s="66"/>
      <c r="CYA285" s="66"/>
      <c r="CYB285" s="66"/>
      <c r="CYC285" s="66"/>
      <c r="CYD285" s="66"/>
      <c r="CYE285" s="66"/>
      <c r="CYF285" s="66"/>
      <c r="CYG285" s="66"/>
      <c r="CYH285" s="66"/>
      <c r="CYI285" s="66"/>
      <c r="CYJ285" s="66"/>
      <c r="CYK285" s="66"/>
      <c r="CYL285" s="66"/>
      <c r="CYM285" s="66"/>
      <c r="CYN285" s="66"/>
      <c r="CYO285" s="66"/>
      <c r="CYP285" s="66"/>
      <c r="CYQ285" s="66"/>
      <c r="CYR285" s="66"/>
      <c r="CYS285" s="66"/>
      <c r="CYT285" s="66"/>
      <c r="CYU285" s="66"/>
      <c r="CYV285" s="66"/>
      <c r="CYW285" s="66"/>
      <c r="CYX285" s="66"/>
      <c r="CYY285" s="66"/>
      <c r="CYZ285" s="66"/>
      <c r="CZA285" s="66"/>
      <c r="CZB285" s="66"/>
      <c r="CZC285" s="66"/>
      <c r="CZD285" s="66"/>
      <c r="CZE285" s="66"/>
      <c r="CZF285" s="66"/>
      <c r="CZG285" s="66"/>
      <c r="CZH285" s="66"/>
      <c r="CZI285" s="66"/>
      <c r="CZJ285" s="66"/>
      <c r="CZK285" s="66"/>
      <c r="CZL285" s="66"/>
      <c r="CZM285" s="66"/>
      <c r="CZN285" s="66"/>
      <c r="CZO285" s="66"/>
      <c r="CZP285" s="66"/>
      <c r="CZQ285" s="66"/>
      <c r="CZR285" s="66"/>
      <c r="CZS285" s="66"/>
      <c r="CZT285" s="66"/>
      <c r="CZU285" s="66"/>
      <c r="CZV285" s="66"/>
      <c r="CZW285" s="66"/>
      <c r="CZX285" s="66"/>
      <c r="CZY285" s="66"/>
      <c r="CZZ285" s="66"/>
      <c r="DAA285" s="66"/>
      <c r="DAB285" s="66"/>
      <c r="DAC285" s="66"/>
      <c r="DAD285" s="66"/>
      <c r="DAE285" s="66"/>
      <c r="DAF285" s="66"/>
      <c r="DAG285" s="66"/>
      <c r="DAH285" s="66"/>
      <c r="DAI285" s="66"/>
      <c r="DAJ285" s="66"/>
      <c r="DAK285" s="66"/>
      <c r="DAL285" s="66"/>
      <c r="DAM285" s="66"/>
      <c r="DAN285" s="66"/>
      <c r="DAO285" s="66"/>
      <c r="DAP285" s="66"/>
      <c r="DAQ285" s="66"/>
      <c r="DAR285" s="66"/>
      <c r="DAS285" s="66"/>
      <c r="DAT285" s="66"/>
      <c r="DAU285" s="66"/>
      <c r="DAV285" s="66"/>
      <c r="DAW285" s="66"/>
      <c r="DAX285" s="66"/>
      <c r="DAY285" s="66"/>
      <c r="DAZ285" s="66"/>
      <c r="DBA285" s="66"/>
      <c r="DBB285" s="66"/>
      <c r="DBC285" s="66"/>
      <c r="DBD285" s="66"/>
      <c r="DBE285" s="66"/>
      <c r="DBF285" s="66"/>
      <c r="DBG285" s="66"/>
      <c r="DBH285" s="66"/>
      <c r="DBI285" s="66"/>
      <c r="DBJ285" s="66"/>
      <c r="DBK285" s="66"/>
      <c r="DBL285" s="66"/>
      <c r="DBM285" s="66"/>
      <c r="DBN285" s="66"/>
      <c r="DBO285" s="66"/>
      <c r="DBP285" s="66"/>
      <c r="DBQ285" s="66"/>
      <c r="DBR285" s="66"/>
      <c r="DBS285" s="66"/>
      <c r="DBT285" s="66"/>
      <c r="DBU285" s="66"/>
      <c r="DBV285" s="66"/>
      <c r="DBW285" s="66"/>
      <c r="DBX285" s="66"/>
      <c r="DBY285" s="66"/>
      <c r="DBZ285" s="66"/>
      <c r="DCA285" s="66"/>
      <c r="DCB285" s="66"/>
      <c r="DCC285" s="66"/>
      <c r="DCD285" s="66"/>
      <c r="DCE285" s="66"/>
      <c r="DCF285" s="66"/>
      <c r="DCG285" s="66"/>
      <c r="DCH285" s="66"/>
      <c r="DCI285" s="66"/>
      <c r="DCJ285" s="66"/>
      <c r="DCK285" s="66"/>
      <c r="DCL285" s="66"/>
      <c r="DCM285" s="66"/>
      <c r="DCN285" s="66"/>
      <c r="DCO285" s="66"/>
      <c r="DCP285" s="66"/>
      <c r="DCQ285" s="66"/>
      <c r="DCR285" s="66"/>
      <c r="DCS285" s="66"/>
      <c r="DCT285" s="66"/>
      <c r="DCU285" s="66"/>
      <c r="DCV285" s="66"/>
      <c r="DCW285" s="66"/>
      <c r="DCX285" s="66"/>
      <c r="DCY285" s="66"/>
      <c r="DCZ285" s="66"/>
      <c r="DDA285" s="66"/>
      <c r="DDB285" s="66"/>
      <c r="DDC285" s="66"/>
      <c r="DDD285" s="66"/>
      <c r="DDE285" s="66"/>
      <c r="DDF285" s="66"/>
      <c r="DDG285" s="66"/>
      <c r="DDH285" s="66"/>
      <c r="DDI285" s="66"/>
      <c r="DDJ285" s="66"/>
      <c r="DDK285" s="66"/>
      <c r="DDL285" s="66"/>
      <c r="DDM285" s="66"/>
      <c r="DDN285" s="66"/>
      <c r="DDO285" s="66"/>
      <c r="DDP285" s="66"/>
      <c r="DDQ285" s="66"/>
      <c r="DDR285" s="66"/>
      <c r="DDS285" s="66"/>
      <c r="DDT285" s="66"/>
      <c r="DDU285" s="66"/>
      <c r="DDV285" s="66"/>
      <c r="DDW285" s="66"/>
      <c r="DDX285" s="66"/>
      <c r="DDY285" s="66"/>
      <c r="DDZ285" s="66"/>
      <c r="DEA285" s="66"/>
      <c r="DEB285" s="66"/>
      <c r="DEC285" s="66"/>
      <c r="DED285" s="66"/>
      <c r="DEE285" s="66"/>
      <c r="DEF285" s="66"/>
      <c r="DEG285" s="66"/>
      <c r="DEH285" s="66"/>
      <c r="DEI285" s="66"/>
      <c r="DEJ285" s="66"/>
      <c r="DEK285" s="66"/>
      <c r="DEL285" s="66"/>
      <c r="DEM285" s="66"/>
      <c r="DEN285" s="66"/>
      <c r="DEO285" s="66"/>
      <c r="DEP285" s="66"/>
      <c r="DEQ285" s="66"/>
      <c r="DER285" s="66"/>
      <c r="DES285" s="66"/>
      <c r="DET285" s="66"/>
      <c r="DEU285" s="66"/>
      <c r="DEV285" s="66"/>
      <c r="DEW285" s="66"/>
      <c r="DEX285" s="66"/>
      <c r="DEY285" s="66"/>
      <c r="DEZ285" s="66"/>
      <c r="DFA285" s="66"/>
      <c r="DFB285" s="66"/>
      <c r="DFC285" s="66"/>
      <c r="DFD285" s="66"/>
      <c r="DFE285" s="66"/>
      <c r="DFF285" s="66"/>
      <c r="DFG285" s="66"/>
      <c r="DFH285" s="66"/>
      <c r="DFI285" s="66"/>
      <c r="DFJ285" s="66"/>
      <c r="DFK285" s="66"/>
      <c r="DFL285" s="66"/>
      <c r="DFM285" s="66"/>
      <c r="DFN285" s="66"/>
      <c r="DFO285" s="66"/>
      <c r="DFP285" s="66"/>
      <c r="DFQ285" s="66"/>
      <c r="DFR285" s="66"/>
      <c r="DFS285" s="66"/>
      <c r="DFT285" s="66"/>
      <c r="DFU285" s="66"/>
      <c r="DFV285" s="66"/>
      <c r="DFW285" s="66"/>
      <c r="DFX285" s="66"/>
      <c r="DFY285" s="66"/>
      <c r="DFZ285" s="66"/>
      <c r="DGA285" s="66"/>
      <c r="DGB285" s="66"/>
      <c r="DGC285" s="66"/>
      <c r="DGD285" s="66"/>
      <c r="DGE285" s="66"/>
      <c r="DGF285" s="66"/>
      <c r="DGG285" s="66"/>
      <c r="DGH285" s="66"/>
      <c r="DGI285" s="66"/>
      <c r="DGJ285" s="66"/>
      <c r="DGK285" s="66"/>
      <c r="DGL285" s="66"/>
      <c r="DGM285" s="66"/>
      <c r="DGN285" s="66"/>
      <c r="DGO285" s="66"/>
      <c r="DGP285" s="66"/>
      <c r="DGQ285" s="66"/>
      <c r="DGR285" s="66"/>
      <c r="DGS285" s="66"/>
      <c r="DGT285" s="66"/>
      <c r="DGU285" s="66"/>
      <c r="DGV285" s="66"/>
      <c r="DGW285" s="66"/>
      <c r="DGX285" s="66"/>
      <c r="DGY285" s="66"/>
      <c r="DGZ285" s="66"/>
      <c r="DHA285" s="66"/>
      <c r="DHB285" s="66"/>
      <c r="DHC285" s="66"/>
      <c r="DHD285" s="66"/>
      <c r="DHE285" s="66"/>
      <c r="DHF285" s="66"/>
      <c r="DHG285" s="66"/>
      <c r="DHH285" s="66"/>
      <c r="DHI285" s="66"/>
      <c r="DHJ285" s="66"/>
      <c r="DHK285" s="66"/>
      <c r="DHL285" s="66"/>
      <c r="DHM285" s="66"/>
      <c r="DHN285" s="66"/>
      <c r="DHO285" s="66"/>
      <c r="DHP285" s="66"/>
      <c r="DHQ285" s="66"/>
      <c r="DHR285" s="66"/>
      <c r="DHS285" s="66"/>
      <c r="DHT285" s="66"/>
      <c r="DHU285" s="66"/>
      <c r="DHV285" s="66"/>
      <c r="DHW285" s="66"/>
      <c r="DHX285" s="66"/>
      <c r="DHY285" s="66"/>
      <c r="DHZ285" s="66"/>
      <c r="DIA285" s="66"/>
      <c r="DIB285" s="66"/>
      <c r="DIC285" s="66"/>
      <c r="DID285" s="66"/>
      <c r="DIE285" s="66"/>
      <c r="DIF285" s="66"/>
      <c r="DIG285" s="66"/>
      <c r="DIH285" s="66"/>
      <c r="DII285" s="66"/>
      <c r="DIJ285" s="66"/>
      <c r="DIK285" s="66"/>
      <c r="DIL285" s="66"/>
      <c r="DIM285" s="66"/>
      <c r="DIN285" s="66"/>
      <c r="DIO285" s="66"/>
      <c r="DIP285" s="66"/>
      <c r="DIQ285" s="66"/>
      <c r="DIR285" s="66"/>
      <c r="DIS285" s="66"/>
      <c r="DIT285" s="66"/>
      <c r="DIU285" s="66"/>
      <c r="DIV285" s="66"/>
      <c r="DIW285" s="66"/>
      <c r="DIX285" s="66"/>
      <c r="DIY285" s="66"/>
      <c r="DIZ285" s="66"/>
      <c r="DJA285" s="66"/>
      <c r="DJB285" s="66"/>
      <c r="DJC285" s="66"/>
      <c r="DJD285" s="66"/>
      <c r="DJE285" s="66"/>
      <c r="DJF285" s="66"/>
      <c r="DJG285" s="66"/>
      <c r="DJH285" s="66"/>
      <c r="DJI285" s="66"/>
      <c r="DJJ285" s="66"/>
      <c r="DJK285" s="66"/>
      <c r="DJL285" s="66"/>
      <c r="DJM285" s="66"/>
      <c r="DJN285" s="66"/>
      <c r="DJO285" s="66"/>
      <c r="DJP285" s="66"/>
      <c r="DJQ285" s="66"/>
      <c r="DJR285" s="66"/>
      <c r="DJS285" s="66"/>
      <c r="DJT285" s="66"/>
      <c r="DJU285" s="66"/>
      <c r="DJV285" s="66"/>
      <c r="DJW285" s="66"/>
      <c r="DJX285" s="66"/>
      <c r="DJY285" s="66"/>
      <c r="DJZ285" s="66"/>
      <c r="DKA285" s="66"/>
      <c r="DKB285" s="66"/>
      <c r="DKC285" s="66"/>
      <c r="DKD285" s="66"/>
      <c r="DKE285" s="66"/>
      <c r="DKF285" s="66"/>
      <c r="DKG285" s="66"/>
      <c r="DKH285" s="66"/>
      <c r="DKI285" s="66"/>
      <c r="DKJ285" s="66"/>
      <c r="DKK285" s="66"/>
      <c r="DKL285" s="66"/>
      <c r="DKM285" s="66"/>
      <c r="DKN285" s="66"/>
      <c r="DKO285" s="66"/>
      <c r="DKP285" s="66"/>
      <c r="DKQ285" s="66"/>
      <c r="DKR285" s="66"/>
      <c r="DKS285" s="66"/>
      <c r="DKT285" s="66"/>
      <c r="DKU285" s="66"/>
      <c r="DKV285" s="66"/>
      <c r="DKW285" s="66"/>
      <c r="DKX285" s="66"/>
      <c r="DKY285" s="66"/>
      <c r="DKZ285" s="66"/>
      <c r="DLA285" s="66"/>
      <c r="DLB285" s="66"/>
      <c r="DLC285" s="66"/>
      <c r="DLD285" s="66"/>
      <c r="DLE285" s="66"/>
      <c r="DLF285" s="66"/>
      <c r="DLG285" s="66"/>
      <c r="DLH285" s="66"/>
      <c r="DLI285" s="66"/>
      <c r="DLJ285" s="66"/>
      <c r="DLK285" s="66"/>
      <c r="DLL285" s="66"/>
      <c r="DLM285" s="66"/>
      <c r="DLN285" s="66"/>
      <c r="DLO285" s="66"/>
      <c r="DLP285" s="66"/>
      <c r="DLQ285" s="66"/>
      <c r="DLR285" s="66"/>
      <c r="DLS285" s="66"/>
      <c r="DLT285" s="66"/>
      <c r="DLU285" s="66"/>
      <c r="DLV285" s="66"/>
      <c r="DLW285" s="66"/>
      <c r="DLX285" s="66"/>
      <c r="DLY285" s="66"/>
      <c r="DLZ285" s="66"/>
      <c r="DMA285" s="66"/>
      <c r="DMB285" s="66"/>
      <c r="DMC285" s="66"/>
      <c r="DMD285" s="66"/>
      <c r="DME285" s="66"/>
      <c r="DMF285" s="66"/>
      <c r="DMG285" s="66"/>
      <c r="DMH285" s="66"/>
      <c r="DMI285" s="66"/>
      <c r="DMJ285" s="66"/>
      <c r="DMK285" s="66"/>
      <c r="DML285" s="66"/>
      <c r="DMM285" s="66"/>
      <c r="DMN285" s="66"/>
      <c r="DMO285" s="66"/>
      <c r="DMP285" s="66"/>
      <c r="DMQ285" s="66"/>
      <c r="DMR285" s="66"/>
      <c r="DMS285" s="66"/>
      <c r="DMT285" s="66"/>
      <c r="DMU285" s="66"/>
      <c r="DMV285" s="66"/>
      <c r="DMW285" s="66"/>
      <c r="DMX285" s="66"/>
      <c r="DMY285" s="66"/>
      <c r="DMZ285" s="66"/>
      <c r="DNA285" s="66"/>
      <c r="DNB285" s="66"/>
      <c r="DNC285" s="66"/>
      <c r="DND285" s="66"/>
      <c r="DNE285" s="66"/>
      <c r="DNF285" s="66"/>
      <c r="DNG285" s="66"/>
      <c r="DNH285" s="66"/>
      <c r="DNI285" s="66"/>
      <c r="DNJ285" s="66"/>
      <c r="DNK285" s="66"/>
      <c r="DNL285" s="66"/>
      <c r="DNM285" s="66"/>
      <c r="DNN285" s="66"/>
      <c r="DNO285" s="66"/>
      <c r="DNP285" s="66"/>
      <c r="DNQ285" s="66"/>
      <c r="DNR285" s="66"/>
      <c r="DNS285" s="66"/>
      <c r="DNT285" s="66"/>
      <c r="DNU285" s="66"/>
      <c r="DNV285" s="66"/>
      <c r="DNW285" s="66"/>
      <c r="DNX285" s="66"/>
      <c r="DNY285" s="66"/>
      <c r="DNZ285" s="66"/>
      <c r="DOA285" s="66"/>
      <c r="DOB285" s="66"/>
      <c r="DOC285" s="66"/>
      <c r="DOD285" s="66"/>
      <c r="DOE285" s="66"/>
      <c r="DOF285" s="66"/>
      <c r="DOG285" s="66"/>
      <c r="DOH285" s="66"/>
      <c r="DOI285" s="66"/>
      <c r="DOJ285" s="66"/>
      <c r="DOK285" s="66"/>
      <c r="DOL285" s="66"/>
      <c r="DOM285" s="66"/>
      <c r="DON285" s="66"/>
      <c r="DOO285" s="66"/>
      <c r="DOP285" s="66"/>
      <c r="DOQ285" s="66"/>
      <c r="DOR285" s="66"/>
      <c r="DOS285" s="66"/>
      <c r="DOT285" s="66"/>
      <c r="DOU285" s="66"/>
      <c r="DOV285" s="66"/>
      <c r="DOW285" s="66"/>
      <c r="DOX285" s="66"/>
      <c r="DOY285" s="66"/>
      <c r="DOZ285" s="66"/>
      <c r="DPA285" s="66"/>
      <c r="DPB285" s="66"/>
      <c r="DPC285" s="66"/>
      <c r="DPD285" s="66"/>
      <c r="DPE285" s="66"/>
      <c r="DPF285" s="66"/>
      <c r="DPG285" s="66"/>
      <c r="DPH285" s="66"/>
      <c r="DPI285" s="66"/>
      <c r="DPJ285" s="66"/>
      <c r="DPK285" s="66"/>
      <c r="DPL285" s="66"/>
      <c r="DPM285" s="66"/>
      <c r="DPN285" s="66"/>
      <c r="DPO285" s="66"/>
      <c r="DPP285" s="66"/>
      <c r="DPQ285" s="66"/>
      <c r="DPR285" s="66"/>
      <c r="DPS285" s="66"/>
      <c r="DPT285" s="66"/>
      <c r="DPU285" s="66"/>
      <c r="DPV285" s="66"/>
      <c r="DPW285" s="66"/>
      <c r="DPX285" s="66"/>
      <c r="DPY285" s="66"/>
      <c r="DPZ285" s="66"/>
      <c r="DQA285" s="66"/>
      <c r="DQB285" s="66"/>
      <c r="DQC285" s="66"/>
      <c r="DQD285" s="66"/>
      <c r="DQE285" s="66"/>
      <c r="DQF285" s="66"/>
      <c r="DQG285" s="66"/>
      <c r="DQH285" s="66"/>
      <c r="DQI285" s="66"/>
      <c r="DQJ285" s="66"/>
      <c r="DQK285" s="66"/>
      <c r="DQL285" s="66"/>
      <c r="DQM285" s="66"/>
      <c r="DQN285" s="66"/>
      <c r="DQO285" s="66"/>
      <c r="DQP285" s="66"/>
      <c r="DQQ285" s="66"/>
      <c r="DQR285" s="66"/>
      <c r="DQS285" s="66"/>
      <c r="DQT285" s="66"/>
      <c r="DQU285" s="66"/>
      <c r="DQV285" s="66"/>
      <c r="DQW285" s="66"/>
      <c r="DQX285" s="66"/>
      <c r="DQY285" s="66"/>
      <c r="DQZ285" s="66"/>
      <c r="DRA285" s="66"/>
      <c r="DRB285" s="66"/>
      <c r="DRC285" s="66"/>
      <c r="DRD285" s="66"/>
      <c r="DRE285" s="66"/>
      <c r="DRF285" s="66"/>
      <c r="DRG285" s="66"/>
      <c r="DRH285" s="66"/>
      <c r="DRI285" s="66"/>
      <c r="DRJ285" s="66"/>
      <c r="DRK285" s="66"/>
      <c r="DRL285" s="66"/>
      <c r="DRM285" s="66"/>
      <c r="DRN285" s="66"/>
      <c r="DRO285" s="66"/>
      <c r="DRP285" s="66"/>
      <c r="DRQ285" s="66"/>
      <c r="DRR285" s="66"/>
      <c r="DRS285" s="66"/>
      <c r="DRT285" s="66"/>
      <c r="DRU285" s="66"/>
      <c r="DRV285" s="66"/>
      <c r="DRW285" s="66"/>
      <c r="DRX285" s="66"/>
      <c r="DRY285" s="66"/>
      <c r="DRZ285" s="66"/>
      <c r="DSA285" s="66"/>
      <c r="DSB285" s="66"/>
      <c r="DSC285" s="66"/>
      <c r="DSD285" s="66"/>
      <c r="DSE285" s="66"/>
      <c r="DSF285" s="66"/>
      <c r="DSG285" s="66"/>
      <c r="DSH285" s="66"/>
      <c r="DSI285" s="66"/>
      <c r="DSJ285" s="66"/>
      <c r="DSK285" s="66"/>
      <c r="DSL285" s="66"/>
      <c r="DSM285" s="66"/>
      <c r="DSN285" s="66"/>
      <c r="DSO285" s="66"/>
      <c r="DSP285" s="66"/>
      <c r="DSQ285" s="66"/>
      <c r="DSR285" s="66"/>
      <c r="DSS285" s="66"/>
      <c r="DST285" s="66"/>
      <c r="DSU285" s="66"/>
      <c r="DSV285" s="66"/>
      <c r="DSW285" s="66"/>
      <c r="DSX285" s="66"/>
      <c r="DSY285" s="66"/>
      <c r="DSZ285" s="66"/>
      <c r="DTA285" s="66"/>
      <c r="DTB285" s="66"/>
      <c r="DTC285" s="66"/>
      <c r="DTD285" s="66"/>
      <c r="DTE285" s="66"/>
      <c r="DTF285" s="66"/>
      <c r="DTG285" s="66"/>
      <c r="DTH285" s="66"/>
      <c r="DTI285" s="66"/>
      <c r="DTJ285" s="66"/>
      <c r="DTK285" s="66"/>
      <c r="DTL285" s="66"/>
      <c r="DTM285" s="66"/>
      <c r="DTN285" s="66"/>
      <c r="DTO285" s="66"/>
      <c r="DTP285" s="66"/>
      <c r="DTQ285" s="66"/>
      <c r="DTR285" s="66"/>
      <c r="DTS285" s="66"/>
      <c r="DTT285" s="66"/>
      <c r="DTU285" s="66"/>
      <c r="DTV285" s="66"/>
      <c r="DTW285" s="66"/>
      <c r="DTX285" s="66"/>
      <c r="DTY285" s="66"/>
      <c r="DTZ285" s="66"/>
      <c r="DUA285" s="66"/>
      <c r="DUB285" s="66"/>
      <c r="DUC285" s="66"/>
      <c r="DUD285" s="66"/>
      <c r="DUE285" s="66"/>
      <c r="DUF285" s="66"/>
      <c r="DUG285" s="66"/>
      <c r="DUH285" s="66"/>
      <c r="DUI285" s="66"/>
      <c r="DUJ285" s="66"/>
      <c r="DUK285" s="66"/>
      <c r="DUL285" s="66"/>
      <c r="DUM285" s="66"/>
      <c r="DUN285" s="66"/>
      <c r="DUO285" s="66"/>
      <c r="DUP285" s="66"/>
      <c r="DUQ285" s="66"/>
      <c r="DUR285" s="66"/>
      <c r="DUS285" s="66"/>
      <c r="DUT285" s="66"/>
      <c r="DUU285" s="66"/>
      <c r="DUV285" s="66"/>
      <c r="DUW285" s="66"/>
      <c r="DUX285" s="66"/>
      <c r="DUY285" s="66"/>
      <c r="DUZ285" s="66"/>
      <c r="DVA285" s="66"/>
      <c r="DVB285" s="66"/>
      <c r="DVC285" s="66"/>
      <c r="DVD285" s="66"/>
      <c r="DVE285" s="66"/>
      <c r="DVF285" s="66"/>
      <c r="DVG285" s="66"/>
      <c r="DVH285" s="66"/>
      <c r="DVI285" s="66"/>
      <c r="DVJ285" s="66"/>
      <c r="DVK285" s="66"/>
      <c r="DVL285" s="66"/>
      <c r="DVM285" s="66"/>
      <c r="DVN285" s="66"/>
      <c r="DVO285" s="66"/>
      <c r="DVP285" s="66"/>
      <c r="DVQ285" s="66"/>
      <c r="DVR285" s="66"/>
      <c r="DVS285" s="66"/>
      <c r="DVT285" s="66"/>
      <c r="DVU285" s="66"/>
      <c r="DVV285" s="66"/>
      <c r="DVW285" s="66"/>
      <c r="DVX285" s="66"/>
      <c r="DVY285" s="66"/>
      <c r="DVZ285" s="66"/>
      <c r="DWA285" s="66"/>
      <c r="DWB285" s="66"/>
      <c r="DWC285" s="66"/>
      <c r="DWD285" s="66"/>
      <c r="DWE285" s="66"/>
      <c r="DWF285" s="66"/>
      <c r="DWG285" s="66"/>
      <c r="DWH285" s="66"/>
      <c r="DWI285" s="66"/>
      <c r="DWJ285" s="66"/>
      <c r="DWK285" s="66"/>
      <c r="DWL285" s="66"/>
      <c r="DWM285" s="66"/>
      <c r="DWN285" s="66"/>
      <c r="DWO285" s="66"/>
      <c r="DWP285" s="66"/>
      <c r="DWQ285" s="66"/>
      <c r="DWR285" s="66"/>
      <c r="DWS285" s="66"/>
      <c r="DWT285" s="66"/>
      <c r="DWU285" s="66"/>
      <c r="DWV285" s="66"/>
      <c r="DWW285" s="66"/>
      <c r="DWX285" s="66"/>
      <c r="DWY285" s="66"/>
      <c r="DWZ285" s="66"/>
      <c r="DXA285" s="66"/>
      <c r="DXB285" s="66"/>
      <c r="DXC285" s="66"/>
      <c r="DXD285" s="66"/>
      <c r="DXE285" s="66"/>
      <c r="DXF285" s="66"/>
      <c r="DXG285" s="66"/>
      <c r="DXH285" s="66"/>
      <c r="DXI285" s="66"/>
      <c r="DXJ285" s="66"/>
      <c r="DXK285" s="66"/>
      <c r="DXL285" s="66"/>
      <c r="DXM285" s="66"/>
      <c r="DXN285" s="66"/>
      <c r="DXO285" s="66"/>
      <c r="DXP285" s="66"/>
      <c r="DXQ285" s="66"/>
      <c r="DXR285" s="66"/>
      <c r="DXS285" s="66"/>
      <c r="DXT285" s="66"/>
      <c r="DXU285" s="66"/>
      <c r="DXV285" s="66"/>
      <c r="DXW285" s="66"/>
      <c r="DXX285" s="66"/>
      <c r="DXY285" s="66"/>
      <c r="DXZ285" s="66"/>
      <c r="DYA285" s="66"/>
      <c r="DYB285" s="66"/>
      <c r="DYC285" s="66"/>
      <c r="DYD285" s="66"/>
      <c r="DYE285" s="66"/>
      <c r="DYF285" s="66"/>
      <c r="DYG285" s="66"/>
      <c r="DYH285" s="66"/>
      <c r="DYI285" s="66"/>
      <c r="DYJ285" s="66"/>
      <c r="DYK285" s="66"/>
      <c r="DYL285" s="66"/>
      <c r="DYM285" s="66"/>
      <c r="DYN285" s="66"/>
      <c r="DYO285" s="66"/>
      <c r="DYP285" s="66"/>
      <c r="DYQ285" s="66"/>
      <c r="DYR285" s="66"/>
      <c r="DYS285" s="66"/>
      <c r="DYT285" s="66"/>
      <c r="DYU285" s="66"/>
      <c r="DYV285" s="66"/>
      <c r="DYW285" s="66"/>
      <c r="DYX285" s="66"/>
      <c r="DYY285" s="66"/>
      <c r="DYZ285" s="66"/>
      <c r="DZA285" s="66"/>
      <c r="DZB285" s="66"/>
      <c r="DZC285" s="66"/>
      <c r="DZD285" s="66"/>
      <c r="DZE285" s="66"/>
      <c r="DZF285" s="66"/>
      <c r="DZG285" s="66"/>
      <c r="DZH285" s="66"/>
      <c r="DZI285" s="66"/>
      <c r="DZJ285" s="66"/>
      <c r="DZK285" s="66"/>
      <c r="DZL285" s="66"/>
      <c r="DZM285" s="66"/>
      <c r="DZN285" s="66"/>
      <c r="DZO285" s="66"/>
      <c r="DZP285" s="66"/>
      <c r="DZQ285" s="66"/>
      <c r="DZR285" s="66"/>
      <c r="DZS285" s="66"/>
      <c r="DZT285" s="66"/>
      <c r="DZU285" s="66"/>
      <c r="DZV285" s="66"/>
      <c r="DZW285" s="66"/>
      <c r="DZX285" s="66"/>
      <c r="DZY285" s="66"/>
      <c r="DZZ285" s="66"/>
      <c r="EAA285" s="66"/>
      <c r="EAB285" s="66"/>
      <c r="EAC285" s="66"/>
      <c r="EAD285" s="66"/>
      <c r="EAE285" s="66"/>
      <c r="EAF285" s="66"/>
      <c r="EAG285" s="66"/>
      <c r="EAH285" s="66"/>
      <c r="EAI285" s="66"/>
      <c r="EAJ285" s="66"/>
      <c r="EAK285" s="66"/>
      <c r="EAL285" s="66"/>
      <c r="EAM285" s="66"/>
      <c r="EAN285" s="66"/>
      <c r="EAO285" s="66"/>
      <c r="EAP285" s="66"/>
      <c r="EAQ285" s="66"/>
      <c r="EAR285" s="66"/>
      <c r="EAS285" s="66"/>
      <c r="EAT285" s="66"/>
      <c r="EAU285" s="66"/>
      <c r="EAV285" s="66"/>
      <c r="EAW285" s="66"/>
      <c r="EAX285" s="66"/>
      <c r="EAY285" s="66"/>
      <c r="EAZ285" s="66"/>
      <c r="EBA285" s="66"/>
      <c r="EBB285" s="66"/>
      <c r="EBC285" s="66"/>
      <c r="EBD285" s="66"/>
      <c r="EBE285" s="66"/>
      <c r="EBF285" s="66"/>
      <c r="EBG285" s="66"/>
      <c r="EBH285" s="66"/>
      <c r="EBI285" s="66"/>
      <c r="EBJ285" s="66"/>
      <c r="EBK285" s="66"/>
      <c r="EBL285" s="66"/>
      <c r="EBM285" s="66"/>
      <c r="EBN285" s="66"/>
      <c r="EBO285" s="66"/>
      <c r="EBP285" s="66"/>
      <c r="EBQ285" s="66"/>
      <c r="EBR285" s="66"/>
      <c r="EBS285" s="66"/>
      <c r="EBT285" s="66"/>
      <c r="EBU285" s="66"/>
      <c r="EBV285" s="66"/>
      <c r="EBW285" s="66"/>
      <c r="EBX285" s="66"/>
      <c r="EBY285" s="66"/>
      <c r="EBZ285" s="66"/>
      <c r="ECA285" s="66"/>
      <c r="ECB285" s="66"/>
      <c r="ECC285" s="66"/>
      <c r="ECD285" s="66"/>
      <c r="ECE285" s="66"/>
      <c r="ECF285" s="66"/>
      <c r="ECG285" s="66"/>
      <c r="ECH285" s="66"/>
      <c r="ECI285" s="66"/>
      <c r="ECJ285" s="66"/>
      <c r="ECK285" s="66"/>
      <c r="ECL285" s="66"/>
      <c r="ECM285" s="66"/>
      <c r="ECN285" s="66"/>
      <c r="ECO285" s="66"/>
      <c r="ECP285" s="66"/>
      <c r="ECQ285" s="66"/>
      <c r="ECR285" s="66"/>
      <c r="ECS285" s="66"/>
      <c r="ECT285" s="66"/>
      <c r="ECU285" s="66"/>
      <c r="ECV285" s="66"/>
      <c r="ECW285" s="66"/>
      <c r="ECX285" s="66"/>
      <c r="ECY285" s="66"/>
      <c r="ECZ285" s="66"/>
      <c r="EDA285" s="66"/>
      <c r="EDB285" s="66"/>
      <c r="EDC285" s="66"/>
      <c r="EDD285" s="66"/>
      <c r="EDE285" s="66"/>
      <c r="EDF285" s="66"/>
      <c r="EDG285" s="66"/>
      <c r="EDH285" s="66"/>
      <c r="EDI285" s="66"/>
      <c r="EDJ285" s="66"/>
      <c r="EDK285" s="66"/>
      <c r="EDL285" s="66"/>
      <c r="EDM285" s="66"/>
      <c r="EDN285" s="66"/>
      <c r="EDO285" s="66"/>
      <c r="EDP285" s="66"/>
      <c r="EDQ285" s="66"/>
      <c r="EDR285" s="66"/>
      <c r="EDS285" s="66"/>
      <c r="EDT285" s="66"/>
      <c r="EDU285" s="66"/>
      <c r="EDV285" s="66"/>
      <c r="EDW285" s="66"/>
      <c r="EDX285" s="66"/>
      <c r="EDY285" s="66"/>
      <c r="EDZ285" s="66"/>
      <c r="EEA285" s="66"/>
      <c r="EEB285" s="66"/>
      <c r="EEC285" s="66"/>
      <c r="EED285" s="66"/>
      <c r="EEE285" s="66"/>
      <c r="EEF285" s="66"/>
      <c r="EEG285" s="66"/>
      <c r="EEH285" s="66"/>
      <c r="EEI285" s="66"/>
      <c r="EEJ285" s="66"/>
      <c r="EEK285" s="66"/>
      <c r="EEL285" s="66"/>
      <c r="EEM285" s="66"/>
      <c r="EEN285" s="66"/>
      <c r="EEO285" s="66"/>
      <c r="EEP285" s="66"/>
      <c r="EEQ285" s="66"/>
      <c r="EER285" s="66"/>
      <c r="EES285" s="66"/>
      <c r="EET285" s="66"/>
      <c r="EEU285" s="66"/>
      <c r="EEV285" s="66"/>
      <c r="EEW285" s="66"/>
      <c r="EEX285" s="66"/>
      <c r="EEY285" s="66"/>
      <c r="EEZ285" s="66"/>
      <c r="EFA285" s="66"/>
      <c r="EFB285" s="66"/>
      <c r="EFC285" s="66"/>
      <c r="EFD285" s="66"/>
      <c r="EFE285" s="66"/>
      <c r="EFF285" s="66"/>
      <c r="EFG285" s="66"/>
      <c r="EFH285" s="66"/>
      <c r="EFI285" s="66"/>
      <c r="EFJ285" s="66"/>
      <c r="EFK285" s="66"/>
      <c r="EFL285" s="66"/>
      <c r="EFM285" s="66"/>
      <c r="EFN285" s="66"/>
      <c r="EFO285" s="66"/>
      <c r="EFP285" s="66"/>
      <c r="EFQ285" s="66"/>
      <c r="EFR285" s="66"/>
      <c r="EFS285" s="66"/>
      <c r="EFT285" s="66"/>
      <c r="EFU285" s="66"/>
      <c r="EFV285" s="66"/>
      <c r="EFW285" s="66"/>
      <c r="EFX285" s="66"/>
      <c r="EFY285" s="66"/>
      <c r="EFZ285" s="66"/>
      <c r="EGA285" s="66"/>
      <c r="EGB285" s="66"/>
      <c r="EGC285" s="66"/>
      <c r="EGD285" s="66"/>
      <c r="EGE285" s="66"/>
      <c r="EGF285" s="66"/>
      <c r="EGG285" s="66"/>
      <c r="EGH285" s="66"/>
      <c r="EGI285" s="66"/>
      <c r="EGJ285" s="66"/>
      <c r="EGK285" s="66"/>
      <c r="EGL285" s="66"/>
      <c r="EGM285" s="66"/>
      <c r="EGN285" s="66"/>
      <c r="EGO285" s="66"/>
      <c r="EGP285" s="66"/>
      <c r="EGQ285" s="66"/>
      <c r="EGR285" s="66"/>
      <c r="EGS285" s="66"/>
      <c r="EGT285" s="66"/>
      <c r="EGU285" s="66"/>
      <c r="EGV285" s="66"/>
      <c r="EGW285" s="66"/>
      <c r="EGX285" s="66"/>
      <c r="EGY285" s="66"/>
      <c r="EGZ285" s="66"/>
      <c r="EHA285" s="66"/>
      <c r="EHB285" s="66"/>
      <c r="EHC285" s="66"/>
      <c r="EHD285" s="66"/>
      <c r="EHE285" s="66"/>
      <c r="EHF285" s="66"/>
      <c r="EHG285" s="66"/>
      <c r="EHH285" s="66"/>
      <c r="EHI285" s="66"/>
      <c r="EHJ285" s="66"/>
      <c r="EHK285" s="66"/>
      <c r="EHL285" s="66"/>
      <c r="EHM285" s="66"/>
      <c r="EHN285" s="66"/>
      <c r="EHO285" s="66"/>
      <c r="EHP285" s="66"/>
      <c r="EHQ285" s="66"/>
      <c r="EHR285" s="66"/>
      <c r="EHS285" s="66"/>
      <c r="EHT285" s="66"/>
      <c r="EHU285" s="66"/>
      <c r="EHV285" s="66"/>
      <c r="EHW285" s="66"/>
      <c r="EHX285" s="66"/>
      <c r="EHY285" s="66"/>
      <c r="EHZ285" s="66"/>
      <c r="EIA285" s="66"/>
      <c r="EIB285" s="66"/>
      <c r="EIC285" s="66"/>
      <c r="EID285" s="66"/>
      <c r="EIE285" s="66"/>
      <c r="EIF285" s="66"/>
      <c r="EIG285" s="66"/>
      <c r="EIH285" s="66"/>
      <c r="EII285" s="66"/>
      <c r="EIJ285" s="66"/>
      <c r="EIK285" s="66"/>
      <c r="EIL285" s="66"/>
      <c r="EIM285" s="66"/>
      <c r="EIN285" s="66"/>
      <c r="EIO285" s="66"/>
      <c r="EIP285" s="66"/>
      <c r="EIQ285" s="66"/>
      <c r="EIR285" s="66"/>
      <c r="EIS285" s="66"/>
      <c r="EIT285" s="66"/>
      <c r="EIU285" s="66"/>
      <c r="EIV285" s="66"/>
      <c r="EIW285" s="66"/>
      <c r="EIX285" s="66"/>
      <c r="EIY285" s="66"/>
      <c r="EIZ285" s="66"/>
      <c r="EJA285" s="66"/>
      <c r="EJB285" s="66"/>
      <c r="EJC285" s="66"/>
      <c r="EJD285" s="66"/>
      <c r="EJE285" s="66"/>
      <c r="EJF285" s="66"/>
      <c r="EJG285" s="66"/>
      <c r="EJH285" s="66"/>
      <c r="EJI285" s="66"/>
      <c r="EJJ285" s="66"/>
      <c r="EJK285" s="66"/>
      <c r="EJL285" s="66"/>
      <c r="EJM285" s="66"/>
      <c r="EJN285" s="66"/>
      <c r="EJO285" s="66"/>
      <c r="EJP285" s="66"/>
      <c r="EJQ285" s="66"/>
      <c r="EJR285" s="66"/>
      <c r="EJS285" s="66"/>
      <c r="EJT285" s="66"/>
      <c r="EJU285" s="66"/>
      <c r="EJV285" s="66"/>
      <c r="EJW285" s="66"/>
      <c r="EJX285" s="66"/>
      <c r="EJY285" s="66"/>
      <c r="EJZ285" s="66"/>
      <c r="EKA285" s="66"/>
      <c r="EKB285" s="66"/>
      <c r="EKC285" s="66"/>
      <c r="EKD285" s="66"/>
      <c r="EKE285" s="66"/>
      <c r="EKF285" s="66"/>
      <c r="EKG285" s="66"/>
      <c r="EKH285" s="66"/>
      <c r="EKI285" s="66"/>
      <c r="EKJ285" s="66"/>
      <c r="EKK285" s="66"/>
      <c r="EKL285" s="66"/>
      <c r="EKM285" s="66"/>
      <c r="EKN285" s="66"/>
      <c r="EKO285" s="66"/>
      <c r="EKP285" s="66"/>
      <c r="EKQ285" s="66"/>
      <c r="EKR285" s="66"/>
      <c r="EKS285" s="66"/>
      <c r="EKT285" s="66"/>
      <c r="EKU285" s="66"/>
      <c r="EKV285" s="66"/>
      <c r="EKW285" s="66"/>
      <c r="EKX285" s="66"/>
      <c r="EKY285" s="66"/>
      <c r="EKZ285" s="66"/>
      <c r="ELA285" s="66"/>
      <c r="ELB285" s="66"/>
      <c r="ELC285" s="66"/>
      <c r="ELD285" s="66"/>
      <c r="ELE285" s="66"/>
      <c r="ELF285" s="66"/>
      <c r="ELG285" s="66"/>
      <c r="ELH285" s="66"/>
      <c r="ELI285" s="66"/>
      <c r="ELJ285" s="66"/>
      <c r="ELK285" s="66"/>
      <c r="ELL285" s="66"/>
      <c r="ELM285" s="66"/>
      <c r="ELN285" s="66"/>
      <c r="ELO285" s="66"/>
      <c r="ELP285" s="66"/>
      <c r="ELQ285" s="66"/>
      <c r="ELR285" s="66"/>
      <c r="ELS285" s="66"/>
      <c r="ELT285" s="66"/>
      <c r="ELU285" s="66"/>
      <c r="ELV285" s="66"/>
      <c r="ELW285" s="66"/>
      <c r="ELX285" s="66"/>
      <c r="ELY285" s="66"/>
      <c r="ELZ285" s="66"/>
      <c r="EMA285" s="66"/>
      <c r="EMB285" s="66"/>
      <c r="EMC285" s="66"/>
      <c r="EMD285" s="66"/>
      <c r="EME285" s="66"/>
      <c r="EMF285" s="66"/>
      <c r="EMG285" s="66"/>
      <c r="EMH285" s="66"/>
      <c r="EMI285" s="66"/>
      <c r="EMJ285" s="66"/>
      <c r="EMK285" s="66"/>
      <c r="EML285" s="66"/>
      <c r="EMM285" s="66"/>
      <c r="EMN285" s="66"/>
      <c r="EMO285" s="66"/>
      <c r="EMP285" s="66"/>
      <c r="EMQ285" s="66"/>
      <c r="EMR285" s="66"/>
      <c r="EMS285" s="66"/>
      <c r="EMT285" s="66"/>
      <c r="EMU285" s="66"/>
      <c r="EMV285" s="66"/>
      <c r="EMW285" s="66"/>
      <c r="EMX285" s="66"/>
      <c r="EMY285" s="66"/>
      <c r="EMZ285" s="66"/>
      <c r="ENA285" s="66"/>
      <c r="ENB285" s="66"/>
      <c r="ENC285" s="66"/>
      <c r="END285" s="66"/>
      <c r="ENE285" s="66"/>
      <c r="ENF285" s="66"/>
      <c r="ENG285" s="66"/>
      <c r="ENH285" s="66"/>
      <c r="ENI285" s="66"/>
      <c r="ENJ285" s="66"/>
      <c r="ENK285" s="66"/>
      <c r="ENL285" s="66"/>
      <c r="ENM285" s="66"/>
      <c r="ENN285" s="66"/>
      <c r="ENO285" s="66"/>
      <c r="ENP285" s="66"/>
      <c r="ENQ285" s="66"/>
      <c r="ENR285" s="66"/>
      <c r="ENS285" s="66"/>
      <c r="ENT285" s="66"/>
      <c r="ENU285" s="66"/>
      <c r="ENV285" s="66"/>
      <c r="ENW285" s="66"/>
      <c r="ENX285" s="66"/>
      <c r="ENY285" s="66"/>
      <c r="ENZ285" s="66"/>
      <c r="EOA285" s="66"/>
      <c r="EOB285" s="66"/>
      <c r="EOC285" s="66"/>
      <c r="EOD285" s="66"/>
      <c r="EOE285" s="66"/>
      <c r="EOF285" s="66"/>
      <c r="EOG285" s="66"/>
      <c r="EOH285" s="66"/>
      <c r="EOI285" s="66"/>
      <c r="EOJ285" s="66"/>
      <c r="EOK285" s="66"/>
      <c r="EOL285" s="66"/>
      <c r="EOM285" s="66"/>
      <c r="EON285" s="66"/>
      <c r="EOO285" s="66"/>
      <c r="EOP285" s="66"/>
      <c r="EOQ285" s="66"/>
      <c r="EOR285" s="66"/>
      <c r="EOS285" s="66"/>
      <c r="EOT285" s="66"/>
      <c r="EOU285" s="66"/>
      <c r="EOV285" s="66"/>
      <c r="EOW285" s="66"/>
      <c r="EOX285" s="66"/>
      <c r="EOY285" s="66"/>
      <c r="EOZ285" s="66"/>
      <c r="EPA285" s="66"/>
      <c r="EPB285" s="66"/>
      <c r="EPC285" s="66"/>
      <c r="EPD285" s="66"/>
      <c r="EPE285" s="66"/>
      <c r="EPF285" s="66"/>
      <c r="EPG285" s="66"/>
      <c r="EPH285" s="66"/>
      <c r="EPI285" s="66"/>
      <c r="EPJ285" s="66"/>
      <c r="EPK285" s="66"/>
      <c r="EPL285" s="66"/>
      <c r="EPM285" s="66"/>
      <c r="EPN285" s="66"/>
      <c r="EPO285" s="66"/>
      <c r="EPP285" s="66"/>
      <c r="EPQ285" s="66"/>
      <c r="EPR285" s="66"/>
      <c r="EPS285" s="66"/>
      <c r="EPT285" s="66"/>
      <c r="EPU285" s="66"/>
      <c r="EPV285" s="66"/>
      <c r="EPW285" s="66"/>
      <c r="EPX285" s="66"/>
      <c r="EPY285" s="66"/>
      <c r="EPZ285" s="66"/>
      <c r="EQA285" s="66"/>
      <c r="EQB285" s="66"/>
      <c r="EQC285" s="66"/>
      <c r="EQD285" s="66"/>
      <c r="EQE285" s="66"/>
      <c r="EQF285" s="66"/>
      <c r="EQG285" s="66"/>
      <c r="EQH285" s="66"/>
      <c r="EQI285" s="66"/>
      <c r="EQJ285" s="66"/>
      <c r="EQK285" s="66"/>
      <c r="EQL285" s="66"/>
      <c r="EQM285" s="66"/>
      <c r="EQN285" s="66"/>
      <c r="EQO285" s="66"/>
      <c r="EQP285" s="66"/>
      <c r="EQQ285" s="66"/>
      <c r="EQR285" s="66"/>
      <c r="EQS285" s="66"/>
      <c r="EQT285" s="66"/>
      <c r="EQU285" s="66"/>
      <c r="EQV285" s="66"/>
      <c r="EQW285" s="66"/>
      <c r="EQX285" s="66"/>
      <c r="EQY285" s="66"/>
      <c r="EQZ285" s="66"/>
      <c r="ERA285" s="66"/>
      <c r="ERB285" s="66"/>
      <c r="ERC285" s="66"/>
      <c r="ERD285" s="66"/>
      <c r="ERE285" s="66"/>
      <c r="ERF285" s="66"/>
      <c r="ERG285" s="66"/>
      <c r="ERH285" s="66"/>
      <c r="ERI285" s="66"/>
      <c r="ERJ285" s="66"/>
      <c r="ERK285" s="66"/>
      <c r="ERL285" s="66"/>
      <c r="ERM285" s="66"/>
      <c r="ERN285" s="66"/>
      <c r="ERO285" s="66"/>
      <c r="ERP285" s="66"/>
      <c r="ERQ285" s="66"/>
      <c r="ERR285" s="66"/>
      <c r="ERS285" s="66"/>
      <c r="ERT285" s="66"/>
      <c r="ERU285" s="66"/>
      <c r="ERV285" s="66"/>
      <c r="ERW285" s="66"/>
      <c r="ERX285" s="66"/>
      <c r="ERY285" s="66"/>
      <c r="ERZ285" s="66"/>
      <c r="ESA285" s="66"/>
      <c r="ESB285" s="66"/>
      <c r="ESC285" s="66"/>
      <c r="ESD285" s="66"/>
      <c r="ESE285" s="66"/>
      <c r="ESF285" s="66"/>
      <c r="ESG285" s="66"/>
      <c r="ESH285" s="66"/>
      <c r="ESI285" s="66"/>
      <c r="ESJ285" s="66"/>
      <c r="ESK285" s="66"/>
      <c r="ESL285" s="66"/>
      <c r="ESM285" s="66"/>
      <c r="ESN285" s="66"/>
      <c r="ESO285" s="66"/>
      <c r="ESP285" s="66"/>
      <c r="ESQ285" s="66"/>
      <c r="ESR285" s="66"/>
      <c r="ESS285" s="66"/>
      <c r="EST285" s="66"/>
      <c r="ESU285" s="66"/>
      <c r="ESV285" s="66"/>
      <c r="ESW285" s="66"/>
      <c r="ESX285" s="66"/>
      <c r="ESY285" s="66"/>
      <c r="ESZ285" s="66"/>
      <c r="ETA285" s="66"/>
      <c r="ETB285" s="66"/>
      <c r="ETC285" s="66"/>
      <c r="ETD285" s="66"/>
      <c r="ETE285" s="66"/>
      <c r="ETF285" s="66"/>
      <c r="ETG285" s="66"/>
      <c r="ETH285" s="66"/>
      <c r="ETI285" s="66"/>
      <c r="ETJ285" s="66"/>
      <c r="ETK285" s="66"/>
      <c r="ETL285" s="66"/>
      <c r="ETM285" s="66"/>
      <c r="ETN285" s="66"/>
      <c r="ETO285" s="66"/>
      <c r="ETP285" s="66"/>
      <c r="ETQ285" s="66"/>
      <c r="ETR285" s="66"/>
      <c r="ETS285" s="66"/>
      <c r="ETT285" s="66"/>
      <c r="ETU285" s="66"/>
      <c r="ETV285" s="66"/>
      <c r="ETW285" s="66"/>
      <c r="ETX285" s="66"/>
      <c r="ETY285" s="66"/>
      <c r="ETZ285" s="66"/>
      <c r="EUA285" s="66"/>
      <c r="EUB285" s="66"/>
      <c r="EUC285" s="66"/>
      <c r="EUD285" s="66"/>
      <c r="EUE285" s="66"/>
      <c r="EUF285" s="66"/>
      <c r="EUG285" s="66"/>
      <c r="EUH285" s="66"/>
      <c r="EUI285" s="66"/>
      <c r="EUJ285" s="66"/>
      <c r="EUK285" s="66"/>
      <c r="EUL285" s="66"/>
      <c r="EUM285" s="66"/>
      <c r="EUN285" s="66"/>
      <c r="EUO285" s="66"/>
      <c r="EUP285" s="66"/>
      <c r="EUQ285" s="66"/>
      <c r="EUR285" s="66"/>
      <c r="EUS285" s="66"/>
      <c r="EUT285" s="66"/>
      <c r="EUU285" s="66"/>
      <c r="EUV285" s="66"/>
      <c r="EUW285" s="66"/>
      <c r="EUX285" s="66"/>
      <c r="EUY285" s="66"/>
      <c r="EUZ285" s="66"/>
      <c r="EVA285" s="66"/>
      <c r="EVB285" s="66"/>
      <c r="EVC285" s="66"/>
      <c r="EVD285" s="66"/>
      <c r="EVE285" s="66"/>
      <c r="EVF285" s="66"/>
      <c r="EVG285" s="66"/>
      <c r="EVH285" s="66"/>
      <c r="EVI285" s="66"/>
      <c r="EVJ285" s="66"/>
      <c r="EVK285" s="66"/>
      <c r="EVL285" s="66"/>
      <c r="EVM285" s="66"/>
      <c r="EVN285" s="66"/>
      <c r="EVO285" s="66"/>
      <c r="EVP285" s="66"/>
      <c r="EVQ285" s="66"/>
      <c r="EVR285" s="66"/>
      <c r="EVS285" s="66"/>
      <c r="EVT285" s="66"/>
      <c r="EVU285" s="66"/>
      <c r="EVV285" s="66"/>
      <c r="EVW285" s="66"/>
      <c r="EVX285" s="66"/>
      <c r="EVY285" s="66"/>
      <c r="EVZ285" s="66"/>
      <c r="EWA285" s="66"/>
      <c r="EWB285" s="66"/>
      <c r="EWC285" s="66"/>
      <c r="EWD285" s="66"/>
      <c r="EWE285" s="66"/>
      <c r="EWF285" s="66"/>
      <c r="EWG285" s="66"/>
      <c r="EWH285" s="66"/>
      <c r="EWI285" s="66"/>
      <c r="EWJ285" s="66"/>
      <c r="EWK285" s="66"/>
      <c r="EWL285" s="66"/>
      <c r="EWM285" s="66"/>
      <c r="EWN285" s="66"/>
      <c r="EWO285" s="66"/>
      <c r="EWP285" s="66"/>
      <c r="EWQ285" s="66"/>
      <c r="EWR285" s="66"/>
      <c r="EWS285" s="66"/>
      <c r="EWT285" s="66"/>
      <c r="EWU285" s="66"/>
      <c r="EWV285" s="66"/>
      <c r="EWW285" s="66"/>
      <c r="EWX285" s="66"/>
      <c r="EWY285" s="66"/>
      <c r="EWZ285" s="66"/>
      <c r="EXA285" s="66"/>
      <c r="EXB285" s="66"/>
      <c r="EXC285" s="66"/>
      <c r="EXD285" s="66"/>
      <c r="EXE285" s="66"/>
      <c r="EXF285" s="66"/>
      <c r="EXG285" s="66"/>
      <c r="EXH285" s="66"/>
      <c r="EXI285" s="66"/>
      <c r="EXJ285" s="66"/>
      <c r="EXK285" s="66"/>
      <c r="EXL285" s="66"/>
      <c r="EXM285" s="66"/>
      <c r="EXN285" s="66"/>
      <c r="EXO285" s="66"/>
      <c r="EXP285" s="66"/>
      <c r="EXQ285" s="66"/>
      <c r="EXR285" s="66"/>
      <c r="EXS285" s="66"/>
      <c r="EXT285" s="66"/>
      <c r="EXU285" s="66"/>
      <c r="EXV285" s="66"/>
      <c r="EXW285" s="66"/>
      <c r="EXX285" s="66"/>
      <c r="EXY285" s="66"/>
      <c r="EXZ285" s="66"/>
      <c r="EYA285" s="66"/>
      <c r="EYB285" s="66"/>
      <c r="EYC285" s="66"/>
      <c r="EYD285" s="66"/>
      <c r="EYE285" s="66"/>
      <c r="EYF285" s="66"/>
      <c r="EYG285" s="66"/>
      <c r="EYH285" s="66"/>
      <c r="EYI285" s="66"/>
      <c r="EYJ285" s="66"/>
      <c r="EYK285" s="66"/>
      <c r="EYL285" s="66"/>
      <c r="EYM285" s="66"/>
      <c r="EYN285" s="66"/>
      <c r="EYO285" s="66"/>
      <c r="EYP285" s="66"/>
      <c r="EYQ285" s="66"/>
      <c r="EYR285" s="66"/>
      <c r="EYS285" s="66"/>
      <c r="EYT285" s="66"/>
      <c r="EYU285" s="66"/>
      <c r="EYV285" s="66"/>
      <c r="EYW285" s="66"/>
      <c r="EYX285" s="66"/>
      <c r="EYY285" s="66"/>
      <c r="EYZ285" s="66"/>
      <c r="EZA285" s="66"/>
      <c r="EZB285" s="66"/>
      <c r="EZC285" s="66"/>
      <c r="EZD285" s="66"/>
      <c r="EZE285" s="66"/>
      <c r="EZF285" s="66"/>
      <c r="EZG285" s="66"/>
      <c r="EZH285" s="66"/>
      <c r="EZI285" s="66"/>
      <c r="EZJ285" s="66"/>
      <c r="EZK285" s="66"/>
      <c r="EZL285" s="66"/>
      <c r="EZM285" s="66"/>
      <c r="EZN285" s="66"/>
      <c r="EZO285" s="66"/>
      <c r="EZP285" s="66"/>
      <c r="EZQ285" s="66"/>
      <c r="EZR285" s="66"/>
      <c r="EZS285" s="66"/>
      <c r="EZT285" s="66"/>
      <c r="EZU285" s="66"/>
      <c r="EZV285" s="66"/>
      <c r="EZW285" s="66"/>
      <c r="EZX285" s="66"/>
      <c r="EZY285" s="66"/>
      <c r="EZZ285" s="66"/>
      <c r="FAA285" s="66"/>
      <c r="FAB285" s="66"/>
      <c r="FAC285" s="66"/>
      <c r="FAD285" s="66"/>
      <c r="FAE285" s="66"/>
      <c r="FAF285" s="66"/>
      <c r="FAG285" s="66"/>
      <c r="FAH285" s="66"/>
      <c r="FAI285" s="66"/>
      <c r="FAJ285" s="66"/>
      <c r="FAK285" s="66"/>
      <c r="FAL285" s="66"/>
      <c r="FAM285" s="66"/>
      <c r="FAN285" s="66"/>
      <c r="FAO285" s="66"/>
      <c r="FAP285" s="66"/>
      <c r="FAQ285" s="66"/>
      <c r="FAR285" s="66"/>
      <c r="FAS285" s="66"/>
      <c r="FAT285" s="66"/>
      <c r="FAU285" s="66"/>
      <c r="FAV285" s="66"/>
      <c r="FAW285" s="66"/>
      <c r="FAX285" s="66"/>
      <c r="FAY285" s="66"/>
      <c r="FAZ285" s="66"/>
      <c r="FBA285" s="66"/>
      <c r="FBB285" s="66"/>
      <c r="FBC285" s="66"/>
      <c r="FBD285" s="66"/>
      <c r="FBE285" s="66"/>
      <c r="FBF285" s="66"/>
      <c r="FBG285" s="66"/>
      <c r="FBH285" s="66"/>
      <c r="FBI285" s="66"/>
      <c r="FBJ285" s="66"/>
      <c r="FBK285" s="66"/>
      <c r="FBL285" s="66"/>
      <c r="FBM285" s="66"/>
      <c r="FBN285" s="66"/>
      <c r="FBO285" s="66"/>
      <c r="FBP285" s="66"/>
      <c r="FBQ285" s="66"/>
      <c r="FBR285" s="66"/>
      <c r="FBS285" s="66"/>
      <c r="FBT285" s="66"/>
      <c r="FBU285" s="66"/>
      <c r="FBV285" s="66"/>
      <c r="FBW285" s="66"/>
      <c r="FBX285" s="66"/>
      <c r="FBY285" s="66"/>
      <c r="FBZ285" s="66"/>
      <c r="FCA285" s="66"/>
      <c r="FCB285" s="66"/>
      <c r="FCC285" s="66"/>
      <c r="FCD285" s="66"/>
      <c r="FCE285" s="66"/>
      <c r="FCF285" s="66"/>
      <c r="FCG285" s="66"/>
      <c r="FCH285" s="66"/>
      <c r="FCI285" s="66"/>
      <c r="FCJ285" s="66"/>
      <c r="FCK285" s="66"/>
      <c r="FCL285" s="66"/>
      <c r="FCM285" s="66"/>
      <c r="FCN285" s="66"/>
      <c r="FCO285" s="66"/>
      <c r="FCP285" s="66"/>
      <c r="FCQ285" s="66"/>
      <c r="FCR285" s="66"/>
      <c r="FCS285" s="66"/>
      <c r="FCT285" s="66"/>
      <c r="FCU285" s="66"/>
      <c r="FCV285" s="66"/>
      <c r="FCW285" s="66"/>
      <c r="FCX285" s="66"/>
      <c r="FCY285" s="66"/>
      <c r="FCZ285" s="66"/>
      <c r="FDA285" s="66"/>
      <c r="FDB285" s="66"/>
      <c r="FDC285" s="66"/>
      <c r="FDD285" s="66"/>
      <c r="FDE285" s="66"/>
      <c r="FDF285" s="66"/>
      <c r="FDG285" s="66"/>
      <c r="FDH285" s="66"/>
      <c r="FDI285" s="66"/>
      <c r="FDJ285" s="66"/>
      <c r="FDK285" s="66"/>
      <c r="FDL285" s="66"/>
      <c r="FDM285" s="66"/>
      <c r="FDN285" s="66"/>
      <c r="FDO285" s="66"/>
      <c r="FDP285" s="66"/>
      <c r="FDQ285" s="66"/>
      <c r="FDR285" s="66"/>
      <c r="FDS285" s="66"/>
      <c r="FDT285" s="66"/>
      <c r="FDU285" s="66"/>
      <c r="FDV285" s="66"/>
      <c r="FDW285" s="66"/>
      <c r="FDX285" s="66"/>
      <c r="FDY285" s="66"/>
      <c r="FDZ285" s="66"/>
      <c r="FEA285" s="66"/>
      <c r="FEB285" s="66"/>
      <c r="FEC285" s="66"/>
      <c r="FED285" s="66"/>
      <c r="FEE285" s="66"/>
      <c r="FEF285" s="66"/>
      <c r="FEG285" s="66"/>
      <c r="FEH285" s="66"/>
      <c r="FEI285" s="66"/>
      <c r="FEJ285" s="66"/>
      <c r="FEK285" s="66"/>
      <c r="FEL285" s="66"/>
      <c r="FEM285" s="66"/>
      <c r="FEN285" s="66"/>
      <c r="FEO285" s="66"/>
      <c r="FEP285" s="66"/>
      <c r="FEQ285" s="66"/>
      <c r="FER285" s="66"/>
      <c r="FES285" s="66"/>
      <c r="FET285" s="66"/>
      <c r="FEU285" s="66"/>
      <c r="FEV285" s="66"/>
      <c r="FEW285" s="66"/>
      <c r="FEX285" s="66"/>
      <c r="FEY285" s="66"/>
      <c r="FEZ285" s="66"/>
      <c r="FFA285" s="66"/>
      <c r="FFB285" s="66"/>
      <c r="FFC285" s="66"/>
      <c r="FFD285" s="66"/>
      <c r="FFE285" s="66"/>
      <c r="FFF285" s="66"/>
      <c r="FFG285" s="66"/>
      <c r="FFH285" s="66"/>
      <c r="FFI285" s="66"/>
      <c r="FFJ285" s="66"/>
      <c r="FFK285" s="66"/>
      <c r="FFL285" s="66"/>
      <c r="FFM285" s="66"/>
      <c r="FFN285" s="66"/>
      <c r="FFO285" s="66"/>
      <c r="FFP285" s="66"/>
      <c r="FFQ285" s="66"/>
      <c r="FFR285" s="66"/>
      <c r="FFS285" s="66"/>
      <c r="FFT285" s="66"/>
      <c r="FFU285" s="66"/>
      <c r="FFV285" s="66"/>
      <c r="FFW285" s="66"/>
      <c r="FFX285" s="66"/>
      <c r="FFY285" s="66"/>
      <c r="FFZ285" s="66"/>
      <c r="FGA285" s="66"/>
      <c r="FGB285" s="66"/>
      <c r="FGC285" s="66"/>
      <c r="FGD285" s="66"/>
      <c r="FGE285" s="66"/>
      <c r="FGF285" s="66"/>
      <c r="FGG285" s="66"/>
      <c r="FGH285" s="66"/>
      <c r="FGI285" s="66"/>
      <c r="FGJ285" s="66"/>
      <c r="FGK285" s="66"/>
      <c r="FGL285" s="66"/>
      <c r="FGM285" s="66"/>
      <c r="FGN285" s="66"/>
      <c r="FGO285" s="66"/>
      <c r="FGP285" s="66"/>
      <c r="FGQ285" s="66"/>
      <c r="FGR285" s="66"/>
      <c r="FGS285" s="66"/>
      <c r="FGT285" s="66"/>
      <c r="FGU285" s="66"/>
      <c r="FGV285" s="66"/>
      <c r="FGW285" s="66"/>
      <c r="FGX285" s="66"/>
      <c r="FGY285" s="66"/>
      <c r="FGZ285" s="66"/>
      <c r="FHA285" s="66"/>
      <c r="FHB285" s="66"/>
      <c r="FHC285" s="66"/>
      <c r="FHD285" s="66"/>
      <c r="FHE285" s="66"/>
      <c r="FHF285" s="66"/>
      <c r="FHG285" s="66"/>
      <c r="FHH285" s="66"/>
      <c r="FHI285" s="66"/>
      <c r="FHJ285" s="66"/>
      <c r="FHK285" s="66"/>
      <c r="FHL285" s="66"/>
      <c r="FHM285" s="66"/>
      <c r="FHN285" s="66"/>
      <c r="FHO285" s="66"/>
      <c r="FHP285" s="66"/>
      <c r="FHQ285" s="66"/>
      <c r="FHR285" s="66"/>
      <c r="FHS285" s="66"/>
      <c r="FHT285" s="66"/>
      <c r="FHU285" s="66"/>
      <c r="FHV285" s="66"/>
      <c r="FHW285" s="66"/>
      <c r="FHX285" s="66"/>
      <c r="FHY285" s="66"/>
      <c r="FHZ285" s="66"/>
      <c r="FIA285" s="66"/>
      <c r="FIB285" s="66"/>
      <c r="FIC285" s="66"/>
      <c r="FID285" s="66"/>
      <c r="FIE285" s="66"/>
      <c r="FIF285" s="66"/>
      <c r="FIG285" s="66"/>
      <c r="FIH285" s="66"/>
      <c r="FII285" s="66"/>
      <c r="FIJ285" s="66"/>
      <c r="FIK285" s="66"/>
      <c r="FIL285" s="66"/>
      <c r="FIM285" s="66"/>
      <c r="FIN285" s="66"/>
      <c r="FIO285" s="66"/>
      <c r="FIP285" s="66"/>
      <c r="FIQ285" s="66"/>
      <c r="FIR285" s="66"/>
      <c r="FIS285" s="66"/>
      <c r="FIT285" s="66"/>
      <c r="FIU285" s="66"/>
      <c r="FIV285" s="66"/>
      <c r="FIW285" s="66"/>
      <c r="FIX285" s="66"/>
      <c r="FIY285" s="66"/>
      <c r="FIZ285" s="66"/>
      <c r="FJA285" s="66"/>
      <c r="FJB285" s="66"/>
      <c r="FJC285" s="66"/>
      <c r="FJD285" s="66"/>
      <c r="FJE285" s="66"/>
      <c r="FJF285" s="66"/>
      <c r="FJG285" s="66"/>
      <c r="FJH285" s="66"/>
      <c r="FJI285" s="66"/>
      <c r="FJJ285" s="66"/>
      <c r="FJK285" s="66"/>
      <c r="FJL285" s="66"/>
      <c r="FJM285" s="66"/>
      <c r="FJN285" s="66"/>
      <c r="FJO285" s="66"/>
      <c r="FJP285" s="66"/>
      <c r="FJQ285" s="66"/>
      <c r="FJR285" s="66"/>
      <c r="FJS285" s="66"/>
      <c r="FJT285" s="66"/>
      <c r="FJU285" s="66"/>
      <c r="FJV285" s="66"/>
      <c r="FJW285" s="66"/>
      <c r="FJX285" s="66"/>
      <c r="FJY285" s="66"/>
      <c r="FJZ285" s="66"/>
      <c r="FKA285" s="66"/>
      <c r="FKB285" s="66"/>
      <c r="FKC285" s="66"/>
      <c r="FKD285" s="66"/>
      <c r="FKE285" s="66"/>
      <c r="FKF285" s="66"/>
      <c r="FKG285" s="66"/>
      <c r="FKH285" s="66"/>
      <c r="FKI285" s="66"/>
      <c r="FKJ285" s="66"/>
      <c r="FKK285" s="66"/>
      <c r="FKL285" s="66"/>
      <c r="FKM285" s="66"/>
      <c r="FKN285" s="66"/>
      <c r="FKO285" s="66"/>
      <c r="FKP285" s="66"/>
      <c r="FKQ285" s="66"/>
      <c r="FKR285" s="66"/>
      <c r="FKS285" s="66"/>
      <c r="FKT285" s="66"/>
      <c r="FKU285" s="66"/>
      <c r="FKV285" s="66"/>
      <c r="FKW285" s="66"/>
      <c r="FKX285" s="66"/>
      <c r="FKY285" s="66"/>
      <c r="FKZ285" s="66"/>
      <c r="FLA285" s="66"/>
      <c r="FLB285" s="66"/>
      <c r="FLC285" s="66"/>
      <c r="FLD285" s="66"/>
      <c r="FLE285" s="66"/>
      <c r="FLF285" s="66"/>
      <c r="FLG285" s="66"/>
      <c r="FLH285" s="66"/>
      <c r="FLI285" s="66"/>
      <c r="FLJ285" s="66"/>
      <c r="FLK285" s="66"/>
      <c r="FLL285" s="66"/>
      <c r="FLM285" s="66"/>
      <c r="FLN285" s="66"/>
      <c r="FLO285" s="66"/>
      <c r="FLP285" s="66"/>
      <c r="FLQ285" s="66"/>
      <c r="FLR285" s="66"/>
      <c r="FLS285" s="66"/>
      <c r="FLT285" s="66"/>
      <c r="FLU285" s="66"/>
      <c r="FLV285" s="66"/>
      <c r="FLW285" s="66"/>
      <c r="FLX285" s="66"/>
      <c r="FLY285" s="66"/>
      <c r="FLZ285" s="66"/>
      <c r="FMA285" s="66"/>
      <c r="FMB285" s="66"/>
      <c r="FMC285" s="66"/>
      <c r="FMD285" s="66"/>
      <c r="FME285" s="66"/>
      <c r="FMF285" s="66"/>
      <c r="FMG285" s="66"/>
      <c r="FMH285" s="66"/>
      <c r="FMI285" s="66"/>
      <c r="FMJ285" s="66"/>
      <c r="FMK285" s="66"/>
      <c r="FML285" s="66"/>
      <c r="FMM285" s="66"/>
      <c r="FMN285" s="66"/>
      <c r="FMO285" s="66"/>
      <c r="FMP285" s="66"/>
      <c r="FMQ285" s="66"/>
      <c r="FMR285" s="66"/>
      <c r="FMS285" s="66"/>
      <c r="FMT285" s="66"/>
      <c r="FMU285" s="66"/>
      <c r="FMV285" s="66"/>
      <c r="FMW285" s="66"/>
      <c r="FMX285" s="66"/>
      <c r="FMY285" s="66"/>
      <c r="FMZ285" s="66"/>
      <c r="FNA285" s="66"/>
      <c r="FNB285" s="66"/>
      <c r="FNC285" s="66"/>
      <c r="FND285" s="66"/>
      <c r="FNE285" s="66"/>
      <c r="FNF285" s="66"/>
      <c r="FNG285" s="66"/>
      <c r="FNH285" s="66"/>
      <c r="FNI285" s="66"/>
      <c r="FNJ285" s="66"/>
      <c r="FNK285" s="66"/>
      <c r="FNL285" s="66"/>
      <c r="FNM285" s="66"/>
      <c r="FNN285" s="66"/>
      <c r="FNO285" s="66"/>
      <c r="FNP285" s="66"/>
      <c r="FNQ285" s="66"/>
      <c r="FNR285" s="66"/>
      <c r="FNS285" s="66"/>
      <c r="FNT285" s="66"/>
      <c r="FNU285" s="66"/>
      <c r="FNV285" s="66"/>
      <c r="FNW285" s="66"/>
      <c r="FNX285" s="66"/>
      <c r="FNY285" s="66"/>
      <c r="FNZ285" s="66"/>
      <c r="FOA285" s="66"/>
      <c r="FOB285" s="66"/>
      <c r="FOC285" s="66"/>
      <c r="FOD285" s="66"/>
      <c r="FOE285" s="66"/>
      <c r="FOF285" s="66"/>
      <c r="FOG285" s="66"/>
      <c r="FOH285" s="66"/>
      <c r="FOI285" s="66"/>
      <c r="FOJ285" s="66"/>
      <c r="FOK285" s="66"/>
      <c r="FOL285" s="66"/>
      <c r="FOM285" s="66"/>
      <c r="FON285" s="66"/>
      <c r="FOO285" s="66"/>
      <c r="FOP285" s="66"/>
      <c r="FOQ285" s="66"/>
      <c r="FOR285" s="66"/>
      <c r="FOS285" s="66"/>
      <c r="FOT285" s="66"/>
      <c r="FOU285" s="66"/>
      <c r="FOV285" s="66"/>
      <c r="FOW285" s="66"/>
      <c r="FOX285" s="66"/>
      <c r="FOY285" s="66"/>
      <c r="FOZ285" s="66"/>
      <c r="FPA285" s="66"/>
      <c r="FPB285" s="66"/>
      <c r="FPC285" s="66"/>
      <c r="FPD285" s="66"/>
      <c r="FPE285" s="66"/>
      <c r="FPF285" s="66"/>
      <c r="FPG285" s="66"/>
      <c r="FPH285" s="66"/>
      <c r="FPI285" s="66"/>
      <c r="FPJ285" s="66"/>
      <c r="FPK285" s="66"/>
      <c r="FPL285" s="66"/>
      <c r="FPM285" s="66"/>
      <c r="FPN285" s="66"/>
      <c r="FPO285" s="66"/>
      <c r="FPP285" s="66"/>
      <c r="FPQ285" s="66"/>
      <c r="FPR285" s="66"/>
      <c r="FPS285" s="66"/>
      <c r="FPT285" s="66"/>
      <c r="FPU285" s="66"/>
      <c r="FPV285" s="66"/>
      <c r="FPW285" s="66"/>
      <c r="FPX285" s="66"/>
      <c r="FPY285" s="66"/>
      <c r="FPZ285" s="66"/>
      <c r="FQA285" s="66"/>
      <c r="FQB285" s="66"/>
      <c r="FQC285" s="66"/>
      <c r="FQD285" s="66"/>
      <c r="FQE285" s="66"/>
      <c r="FQF285" s="66"/>
      <c r="FQG285" s="66"/>
      <c r="FQH285" s="66"/>
      <c r="FQI285" s="66"/>
      <c r="FQJ285" s="66"/>
      <c r="FQK285" s="66"/>
      <c r="FQL285" s="66"/>
      <c r="FQM285" s="66"/>
      <c r="FQN285" s="66"/>
      <c r="FQO285" s="66"/>
      <c r="FQP285" s="66"/>
      <c r="FQQ285" s="66"/>
      <c r="FQR285" s="66"/>
      <c r="FQS285" s="66"/>
      <c r="FQT285" s="66"/>
      <c r="FQU285" s="66"/>
      <c r="FQV285" s="66"/>
      <c r="FQW285" s="66"/>
      <c r="FQX285" s="66"/>
      <c r="FQY285" s="66"/>
      <c r="FQZ285" s="66"/>
      <c r="FRA285" s="66"/>
      <c r="FRB285" s="66"/>
      <c r="FRC285" s="66"/>
      <c r="FRD285" s="66"/>
      <c r="FRE285" s="66"/>
      <c r="FRF285" s="66"/>
      <c r="FRG285" s="66"/>
      <c r="FRH285" s="66"/>
      <c r="FRI285" s="66"/>
      <c r="FRJ285" s="66"/>
      <c r="FRK285" s="66"/>
      <c r="FRL285" s="66"/>
      <c r="FRM285" s="66"/>
      <c r="FRN285" s="66"/>
      <c r="FRO285" s="66"/>
      <c r="FRP285" s="66"/>
      <c r="FRQ285" s="66"/>
      <c r="FRR285" s="66"/>
      <c r="FRS285" s="66"/>
      <c r="FRT285" s="66"/>
      <c r="FRU285" s="66"/>
      <c r="FRV285" s="66"/>
      <c r="FRW285" s="66"/>
      <c r="FRX285" s="66"/>
      <c r="FRY285" s="66"/>
      <c r="FRZ285" s="66"/>
      <c r="FSA285" s="66"/>
      <c r="FSB285" s="66"/>
      <c r="FSC285" s="66"/>
      <c r="FSD285" s="66"/>
      <c r="FSE285" s="66"/>
      <c r="FSF285" s="66"/>
      <c r="FSG285" s="66"/>
      <c r="FSH285" s="66"/>
      <c r="FSI285" s="66"/>
      <c r="FSJ285" s="66"/>
      <c r="FSK285" s="66"/>
      <c r="FSL285" s="66"/>
      <c r="FSM285" s="66"/>
      <c r="FSN285" s="66"/>
      <c r="FSO285" s="66"/>
      <c r="FSP285" s="66"/>
      <c r="FSQ285" s="66"/>
      <c r="FSR285" s="66"/>
      <c r="FSS285" s="66"/>
      <c r="FST285" s="66"/>
      <c r="FSU285" s="66"/>
      <c r="FSV285" s="66"/>
      <c r="FSW285" s="66"/>
      <c r="FSX285" s="66"/>
      <c r="FSY285" s="66"/>
      <c r="FSZ285" s="66"/>
      <c r="FTA285" s="66"/>
      <c r="FTB285" s="66"/>
      <c r="FTC285" s="66"/>
      <c r="FTD285" s="66"/>
      <c r="FTE285" s="66"/>
      <c r="FTF285" s="66"/>
      <c r="FTG285" s="66"/>
      <c r="FTH285" s="66"/>
      <c r="FTI285" s="66"/>
      <c r="FTJ285" s="66"/>
      <c r="FTK285" s="66"/>
      <c r="FTL285" s="66"/>
      <c r="FTM285" s="66"/>
      <c r="FTN285" s="66"/>
      <c r="FTO285" s="66"/>
      <c r="FTP285" s="66"/>
      <c r="FTQ285" s="66"/>
      <c r="FTR285" s="66"/>
      <c r="FTS285" s="66"/>
      <c r="FTT285" s="66"/>
      <c r="FTU285" s="66"/>
      <c r="FTV285" s="66"/>
      <c r="FTW285" s="66"/>
      <c r="FTX285" s="66"/>
      <c r="FTY285" s="66"/>
      <c r="FTZ285" s="66"/>
      <c r="FUA285" s="66"/>
      <c r="FUB285" s="66"/>
      <c r="FUC285" s="66"/>
      <c r="FUD285" s="66"/>
      <c r="FUE285" s="66"/>
      <c r="FUF285" s="66"/>
      <c r="FUG285" s="66"/>
      <c r="FUH285" s="66"/>
      <c r="FUI285" s="66"/>
      <c r="FUJ285" s="66"/>
      <c r="FUK285" s="66"/>
      <c r="FUL285" s="66"/>
      <c r="FUM285" s="66"/>
      <c r="FUN285" s="66"/>
      <c r="FUO285" s="66"/>
      <c r="FUP285" s="66"/>
      <c r="FUQ285" s="66"/>
      <c r="FUR285" s="66"/>
      <c r="FUS285" s="66"/>
      <c r="FUT285" s="66"/>
      <c r="FUU285" s="66"/>
      <c r="FUV285" s="66"/>
      <c r="FUW285" s="66"/>
      <c r="FUX285" s="66"/>
      <c r="FUY285" s="66"/>
      <c r="FUZ285" s="66"/>
      <c r="FVA285" s="66"/>
      <c r="FVB285" s="66"/>
      <c r="FVC285" s="66"/>
      <c r="FVD285" s="66"/>
      <c r="FVE285" s="66"/>
      <c r="FVF285" s="66"/>
      <c r="FVG285" s="66"/>
      <c r="FVH285" s="66"/>
      <c r="FVI285" s="66"/>
      <c r="FVJ285" s="66"/>
      <c r="FVK285" s="66"/>
      <c r="FVL285" s="66"/>
      <c r="FVM285" s="66"/>
      <c r="FVN285" s="66"/>
      <c r="FVO285" s="66"/>
      <c r="FVP285" s="66"/>
      <c r="FVQ285" s="66"/>
      <c r="FVR285" s="66"/>
      <c r="FVS285" s="66"/>
      <c r="FVT285" s="66"/>
      <c r="FVU285" s="66"/>
      <c r="FVV285" s="66"/>
      <c r="FVW285" s="66"/>
      <c r="FVX285" s="66"/>
      <c r="FVY285" s="66"/>
      <c r="FVZ285" s="66"/>
      <c r="FWA285" s="66"/>
      <c r="FWB285" s="66"/>
      <c r="FWC285" s="66"/>
      <c r="FWD285" s="66"/>
      <c r="FWE285" s="66"/>
      <c r="FWF285" s="66"/>
      <c r="FWG285" s="66"/>
      <c r="FWH285" s="66"/>
      <c r="FWI285" s="66"/>
      <c r="FWJ285" s="66"/>
      <c r="FWK285" s="66"/>
      <c r="FWL285" s="66"/>
      <c r="FWM285" s="66"/>
      <c r="FWN285" s="66"/>
      <c r="FWO285" s="66"/>
      <c r="FWP285" s="66"/>
      <c r="FWQ285" s="66"/>
      <c r="FWR285" s="66"/>
      <c r="FWS285" s="66"/>
      <c r="FWT285" s="66"/>
      <c r="FWU285" s="66"/>
      <c r="FWV285" s="66"/>
      <c r="FWW285" s="66"/>
      <c r="FWX285" s="66"/>
      <c r="FWY285" s="66"/>
      <c r="FWZ285" s="66"/>
      <c r="FXA285" s="66"/>
      <c r="FXB285" s="66"/>
      <c r="FXC285" s="66"/>
      <c r="FXD285" s="66"/>
      <c r="FXE285" s="66"/>
      <c r="FXF285" s="66"/>
      <c r="FXG285" s="66"/>
      <c r="FXH285" s="66"/>
      <c r="FXI285" s="66"/>
      <c r="FXJ285" s="66"/>
      <c r="FXK285" s="66"/>
      <c r="FXL285" s="66"/>
      <c r="FXM285" s="66"/>
      <c r="FXN285" s="66"/>
      <c r="FXO285" s="66"/>
      <c r="FXP285" s="66"/>
      <c r="FXQ285" s="66"/>
      <c r="FXR285" s="66"/>
      <c r="FXS285" s="66"/>
      <c r="FXT285" s="66"/>
      <c r="FXU285" s="66"/>
      <c r="FXV285" s="66"/>
      <c r="FXW285" s="66"/>
      <c r="FXX285" s="66"/>
      <c r="FXY285" s="66"/>
      <c r="FXZ285" s="66"/>
      <c r="FYA285" s="66"/>
      <c r="FYB285" s="66"/>
      <c r="FYC285" s="66"/>
      <c r="FYD285" s="66"/>
      <c r="FYE285" s="66"/>
      <c r="FYF285" s="66"/>
      <c r="FYG285" s="66"/>
      <c r="FYH285" s="66"/>
      <c r="FYI285" s="66"/>
      <c r="FYJ285" s="66"/>
      <c r="FYK285" s="66"/>
      <c r="FYL285" s="66"/>
      <c r="FYM285" s="66"/>
      <c r="FYN285" s="66"/>
      <c r="FYO285" s="66"/>
      <c r="FYP285" s="66"/>
      <c r="FYQ285" s="66"/>
      <c r="FYR285" s="66"/>
      <c r="FYS285" s="66"/>
      <c r="FYT285" s="66"/>
      <c r="FYU285" s="66"/>
      <c r="FYV285" s="66"/>
      <c r="FYW285" s="66"/>
      <c r="FYX285" s="66"/>
      <c r="FYY285" s="66"/>
      <c r="FYZ285" s="66"/>
      <c r="FZA285" s="66"/>
      <c r="FZB285" s="66"/>
      <c r="FZC285" s="66"/>
      <c r="FZD285" s="66"/>
      <c r="FZE285" s="66"/>
      <c r="FZF285" s="66"/>
      <c r="FZG285" s="66"/>
      <c r="FZH285" s="66"/>
      <c r="FZI285" s="66"/>
      <c r="FZJ285" s="66"/>
      <c r="FZK285" s="66"/>
      <c r="FZL285" s="66"/>
      <c r="FZM285" s="66"/>
      <c r="FZN285" s="66"/>
      <c r="FZO285" s="66"/>
      <c r="FZP285" s="66"/>
      <c r="FZQ285" s="66"/>
      <c r="FZR285" s="66"/>
      <c r="FZS285" s="66"/>
      <c r="FZT285" s="66"/>
      <c r="FZU285" s="66"/>
      <c r="FZV285" s="66"/>
      <c r="FZW285" s="66"/>
      <c r="FZX285" s="66"/>
      <c r="FZY285" s="66"/>
      <c r="FZZ285" s="66"/>
      <c r="GAA285" s="66"/>
      <c r="GAB285" s="66"/>
      <c r="GAC285" s="66"/>
      <c r="GAD285" s="66"/>
      <c r="GAE285" s="66"/>
      <c r="GAF285" s="66"/>
      <c r="GAG285" s="66"/>
      <c r="GAH285" s="66"/>
      <c r="GAI285" s="66"/>
      <c r="GAJ285" s="66"/>
      <c r="GAK285" s="66"/>
      <c r="GAL285" s="66"/>
      <c r="GAM285" s="66"/>
      <c r="GAN285" s="66"/>
      <c r="GAO285" s="66"/>
      <c r="GAP285" s="66"/>
      <c r="GAQ285" s="66"/>
      <c r="GAR285" s="66"/>
      <c r="GAS285" s="66"/>
      <c r="GAT285" s="66"/>
      <c r="GAU285" s="66"/>
      <c r="GAV285" s="66"/>
      <c r="GAW285" s="66"/>
      <c r="GAX285" s="66"/>
      <c r="GAY285" s="66"/>
      <c r="GAZ285" s="66"/>
      <c r="GBA285" s="66"/>
      <c r="GBB285" s="66"/>
      <c r="GBC285" s="66"/>
      <c r="GBD285" s="66"/>
      <c r="GBE285" s="66"/>
      <c r="GBF285" s="66"/>
      <c r="GBG285" s="66"/>
      <c r="GBH285" s="66"/>
      <c r="GBI285" s="66"/>
      <c r="GBJ285" s="66"/>
      <c r="GBK285" s="66"/>
      <c r="GBL285" s="66"/>
      <c r="GBM285" s="66"/>
      <c r="GBN285" s="66"/>
      <c r="GBO285" s="66"/>
      <c r="GBP285" s="66"/>
      <c r="GBQ285" s="66"/>
      <c r="GBR285" s="66"/>
      <c r="GBS285" s="66"/>
      <c r="GBT285" s="66"/>
      <c r="GBU285" s="66"/>
      <c r="GBV285" s="66"/>
      <c r="GBW285" s="66"/>
      <c r="GBX285" s="66"/>
      <c r="GBY285" s="66"/>
      <c r="GBZ285" s="66"/>
      <c r="GCA285" s="66"/>
      <c r="GCB285" s="66"/>
      <c r="GCC285" s="66"/>
      <c r="GCD285" s="66"/>
      <c r="GCE285" s="66"/>
      <c r="GCF285" s="66"/>
      <c r="GCG285" s="66"/>
      <c r="GCH285" s="66"/>
      <c r="GCI285" s="66"/>
      <c r="GCJ285" s="66"/>
      <c r="GCK285" s="66"/>
      <c r="GCL285" s="66"/>
      <c r="GCM285" s="66"/>
      <c r="GCN285" s="66"/>
      <c r="GCO285" s="66"/>
      <c r="GCP285" s="66"/>
      <c r="GCQ285" s="66"/>
      <c r="GCR285" s="66"/>
      <c r="GCS285" s="66"/>
      <c r="GCT285" s="66"/>
      <c r="GCU285" s="66"/>
      <c r="GCV285" s="66"/>
      <c r="GCW285" s="66"/>
      <c r="GCX285" s="66"/>
      <c r="GCY285" s="66"/>
      <c r="GCZ285" s="66"/>
      <c r="GDA285" s="66"/>
      <c r="GDB285" s="66"/>
      <c r="GDC285" s="66"/>
      <c r="GDD285" s="66"/>
      <c r="GDE285" s="66"/>
      <c r="GDF285" s="66"/>
      <c r="GDG285" s="66"/>
      <c r="GDH285" s="66"/>
      <c r="GDI285" s="66"/>
      <c r="GDJ285" s="66"/>
      <c r="GDK285" s="66"/>
      <c r="GDL285" s="66"/>
      <c r="GDM285" s="66"/>
      <c r="GDN285" s="66"/>
      <c r="GDO285" s="66"/>
      <c r="GDP285" s="66"/>
      <c r="GDQ285" s="66"/>
      <c r="GDR285" s="66"/>
      <c r="GDS285" s="66"/>
      <c r="GDT285" s="66"/>
      <c r="GDU285" s="66"/>
      <c r="GDV285" s="66"/>
      <c r="GDW285" s="66"/>
      <c r="GDX285" s="66"/>
      <c r="GDY285" s="66"/>
      <c r="GDZ285" s="66"/>
      <c r="GEA285" s="66"/>
      <c r="GEB285" s="66"/>
      <c r="GEC285" s="66"/>
      <c r="GED285" s="66"/>
      <c r="GEE285" s="66"/>
      <c r="GEF285" s="66"/>
      <c r="GEG285" s="66"/>
      <c r="GEH285" s="66"/>
      <c r="GEI285" s="66"/>
      <c r="GEJ285" s="66"/>
      <c r="GEK285" s="66"/>
      <c r="GEL285" s="66"/>
      <c r="GEM285" s="66"/>
      <c r="GEN285" s="66"/>
      <c r="GEO285" s="66"/>
      <c r="GEP285" s="66"/>
      <c r="GEQ285" s="66"/>
      <c r="GER285" s="66"/>
      <c r="GES285" s="66"/>
      <c r="GET285" s="66"/>
      <c r="GEU285" s="66"/>
      <c r="GEV285" s="66"/>
      <c r="GEW285" s="66"/>
      <c r="GEX285" s="66"/>
      <c r="GEY285" s="66"/>
      <c r="GEZ285" s="66"/>
      <c r="GFA285" s="66"/>
      <c r="GFB285" s="66"/>
      <c r="GFC285" s="66"/>
      <c r="GFD285" s="66"/>
      <c r="GFE285" s="66"/>
      <c r="GFF285" s="66"/>
      <c r="GFG285" s="66"/>
      <c r="GFH285" s="66"/>
      <c r="GFI285" s="66"/>
      <c r="GFJ285" s="66"/>
      <c r="GFK285" s="66"/>
      <c r="GFL285" s="66"/>
      <c r="GFM285" s="66"/>
      <c r="GFN285" s="66"/>
      <c r="GFO285" s="66"/>
      <c r="GFP285" s="66"/>
      <c r="GFQ285" s="66"/>
      <c r="GFR285" s="66"/>
      <c r="GFS285" s="66"/>
      <c r="GFT285" s="66"/>
      <c r="GFU285" s="66"/>
      <c r="GFV285" s="66"/>
      <c r="GFW285" s="66"/>
      <c r="GFX285" s="66"/>
      <c r="GFY285" s="66"/>
      <c r="GFZ285" s="66"/>
      <c r="GGA285" s="66"/>
      <c r="GGB285" s="66"/>
      <c r="GGC285" s="66"/>
      <c r="GGD285" s="66"/>
      <c r="GGE285" s="66"/>
      <c r="GGF285" s="66"/>
      <c r="GGG285" s="66"/>
      <c r="GGH285" s="66"/>
      <c r="GGI285" s="66"/>
      <c r="GGJ285" s="66"/>
      <c r="GGK285" s="66"/>
      <c r="GGL285" s="66"/>
      <c r="GGM285" s="66"/>
      <c r="GGN285" s="66"/>
      <c r="GGO285" s="66"/>
      <c r="GGP285" s="66"/>
      <c r="GGQ285" s="66"/>
      <c r="GGR285" s="66"/>
      <c r="GGS285" s="66"/>
      <c r="GGT285" s="66"/>
      <c r="GGU285" s="66"/>
      <c r="GGV285" s="66"/>
      <c r="GGW285" s="66"/>
      <c r="GGX285" s="66"/>
      <c r="GGY285" s="66"/>
      <c r="GGZ285" s="66"/>
      <c r="GHA285" s="66"/>
      <c r="GHB285" s="66"/>
      <c r="GHC285" s="66"/>
      <c r="GHD285" s="66"/>
      <c r="GHE285" s="66"/>
      <c r="GHF285" s="66"/>
      <c r="GHG285" s="66"/>
      <c r="GHH285" s="66"/>
      <c r="GHI285" s="66"/>
      <c r="GHJ285" s="66"/>
      <c r="GHK285" s="66"/>
      <c r="GHL285" s="66"/>
      <c r="GHM285" s="66"/>
      <c r="GHN285" s="66"/>
      <c r="GHO285" s="66"/>
      <c r="GHP285" s="66"/>
      <c r="GHQ285" s="66"/>
      <c r="GHR285" s="66"/>
      <c r="GHS285" s="66"/>
      <c r="GHT285" s="66"/>
      <c r="GHU285" s="66"/>
      <c r="GHV285" s="66"/>
      <c r="GHW285" s="66"/>
      <c r="GHX285" s="66"/>
      <c r="GHY285" s="66"/>
      <c r="GHZ285" s="66"/>
      <c r="GIA285" s="66"/>
      <c r="GIB285" s="66"/>
      <c r="GIC285" s="66"/>
      <c r="GID285" s="66"/>
      <c r="GIE285" s="66"/>
      <c r="GIF285" s="66"/>
      <c r="GIG285" s="66"/>
      <c r="GIH285" s="66"/>
      <c r="GII285" s="66"/>
      <c r="GIJ285" s="66"/>
      <c r="GIK285" s="66"/>
      <c r="GIL285" s="66"/>
      <c r="GIM285" s="66"/>
      <c r="GIN285" s="66"/>
      <c r="GIO285" s="66"/>
      <c r="GIP285" s="66"/>
      <c r="GIQ285" s="66"/>
      <c r="GIR285" s="66"/>
      <c r="GIS285" s="66"/>
      <c r="GIT285" s="66"/>
      <c r="GIU285" s="66"/>
      <c r="GIV285" s="66"/>
      <c r="GIW285" s="66"/>
      <c r="GIX285" s="66"/>
      <c r="GIY285" s="66"/>
      <c r="GIZ285" s="66"/>
      <c r="GJA285" s="66"/>
      <c r="GJB285" s="66"/>
      <c r="GJC285" s="66"/>
      <c r="GJD285" s="66"/>
      <c r="GJE285" s="66"/>
      <c r="GJF285" s="66"/>
      <c r="GJG285" s="66"/>
      <c r="GJH285" s="66"/>
      <c r="GJI285" s="66"/>
      <c r="GJJ285" s="66"/>
      <c r="GJK285" s="66"/>
      <c r="GJL285" s="66"/>
      <c r="GJM285" s="66"/>
      <c r="GJN285" s="66"/>
      <c r="GJO285" s="66"/>
      <c r="GJP285" s="66"/>
      <c r="GJQ285" s="66"/>
      <c r="GJR285" s="66"/>
      <c r="GJS285" s="66"/>
      <c r="GJT285" s="66"/>
      <c r="GJU285" s="66"/>
      <c r="GJV285" s="66"/>
      <c r="GJW285" s="66"/>
      <c r="GJX285" s="66"/>
      <c r="GJY285" s="66"/>
      <c r="GJZ285" s="66"/>
      <c r="GKA285" s="66"/>
      <c r="GKB285" s="66"/>
      <c r="GKC285" s="66"/>
      <c r="GKD285" s="66"/>
      <c r="GKE285" s="66"/>
      <c r="GKF285" s="66"/>
      <c r="GKG285" s="66"/>
      <c r="GKH285" s="66"/>
      <c r="GKI285" s="66"/>
      <c r="GKJ285" s="66"/>
      <c r="GKK285" s="66"/>
      <c r="GKL285" s="66"/>
      <c r="GKM285" s="66"/>
      <c r="GKN285" s="66"/>
      <c r="GKO285" s="66"/>
      <c r="GKP285" s="66"/>
      <c r="GKQ285" s="66"/>
      <c r="GKR285" s="66"/>
      <c r="GKS285" s="66"/>
      <c r="GKT285" s="66"/>
      <c r="GKU285" s="66"/>
      <c r="GKV285" s="66"/>
      <c r="GKW285" s="66"/>
      <c r="GKX285" s="66"/>
      <c r="GKY285" s="66"/>
      <c r="GKZ285" s="66"/>
      <c r="GLA285" s="66"/>
      <c r="GLB285" s="66"/>
      <c r="GLC285" s="66"/>
      <c r="GLD285" s="66"/>
      <c r="GLE285" s="66"/>
      <c r="GLF285" s="66"/>
      <c r="GLG285" s="66"/>
      <c r="GLH285" s="66"/>
      <c r="GLI285" s="66"/>
      <c r="GLJ285" s="66"/>
      <c r="GLK285" s="66"/>
      <c r="GLL285" s="66"/>
      <c r="GLM285" s="66"/>
      <c r="GLN285" s="66"/>
      <c r="GLO285" s="66"/>
      <c r="GLP285" s="66"/>
      <c r="GLQ285" s="66"/>
      <c r="GLR285" s="66"/>
      <c r="GLS285" s="66"/>
      <c r="GLT285" s="66"/>
      <c r="GLU285" s="66"/>
      <c r="GLV285" s="66"/>
      <c r="GLW285" s="66"/>
      <c r="GLX285" s="66"/>
      <c r="GLY285" s="66"/>
      <c r="GLZ285" s="66"/>
      <c r="GMA285" s="66"/>
      <c r="GMB285" s="66"/>
      <c r="GMC285" s="66"/>
      <c r="GMD285" s="66"/>
      <c r="GME285" s="66"/>
      <c r="GMF285" s="66"/>
      <c r="GMG285" s="66"/>
      <c r="GMH285" s="66"/>
      <c r="GMI285" s="66"/>
      <c r="GMJ285" s="66"/>
      <c r="GMK285" s="66"/>
      <c r="GML285" s="66"/>
      <c r="GMM285" s="66"/>
      <c r="GMN285" s="66"/>
      <c r="GMO285" s="66"/>
      <c r="GMP285" s="66"/>
      <c r="GMQ285" s="66"/>
      <c r="GMR285" s="66"/>
      <c r="GMS285" s="66"/>
      <c r="GMT285" s="66"/>
      <c r="GMU285" s="66"/>
      <c r="GMV285" s="66"/>
      <c r="GMW285" s="66"/>
      <c r="GMX285" s="66"/>
      <c r="GMY285" s="66"/>
      <c r="GMZ285" s="66"/>
      <c r="GNA285" s="66"/>
      <c r="GNB285" s="66"/>
      <c r="GNC285" s="66"/>
      <c r="GND285" s="66"/>
      <c r="GNE285" s="66"/>
      <c r="GNF285" s="66"/>
      <c r="GNG285" s="66"/>
      <c r="GNH285" s="66"/>
      <c r="GNI285" s="66"/>
      <c r="GNJ285" s="66"/>
      <c r="GNK285" s="66"/>
      <c r="GNL285" s="66"/>
      <c r="GNM285" s="66"/>
      <c r="GNN285" s="66"/>
      <c r="GNO285" s="66"/>
      <c r="GNP285" s="66"/>
      <c r="GNQ285" s="66"/>
      <c r="GNR285" s="66"/>
      <c r="GNS285" s="66"/>
      <c r="GNT285" s="66"/>
      <c r="GNU285" s="66"/>
      <c r="GNV285" s="66"/>
      <c r="GNW285" s="66"/>
      <c r="GNX285" s="66"/>
      <c r="GNY285" s="66"/>
      <c r="GNZ285" s="66"/>
      <c r="GOA285" s="66"/>
      <c r="GOB285" s="66"/>
      <c r="GOC285" s="66"/>
      <c r="GOD285" s="66"/>
      <c r="GOE285" s="66"/>
      <c r="GOF285" s="66"/>
      <c r="GOG285" s="66"/>
      <c r="GOH285" s="66"/>
      <c r="GOI285" s="66"/>
      <c r="GOJ285" s="66"/>
      <c r="GOK285" s="66"/>
      <c r="GOL285" s="66"/>
      <c r="GOM285" s="66"/>
      <c r="GON285" s="66"/>
      <c r="GOO285" s="66"/>
      <c r="GOP285" s="66"/>
      <c r="GOQ285" s="66"/>
      <c r="GOR285" s="66"/>
      <c r="GOS285" s="66"/>
      <c r="GOT285" s="66"/>
      <c r="GOU285" s="66"/>
      <c r="GOV285" s="66"/>
      <c r="GOW285" s="66"/>
      <c r="GOX285" s="66"/>
      <c r="GOY285" s="66"/>
      <c r="GOZ285" s="66"/>
      <c r="GPA285" s="66"/>
      <c r="GPB285" s="66"/>
      <c r="GPC285" s="66"/>
      <c r="GPD285" s="66"/>
      <c r="GPE285" s="66"/>
      <c r="GPF285" s="66"/>
      <c r="GPG285" s="66"/>
      <c r="GPH285" s="66"/>
      <c r="GPI285" s="66"/>
      <c r="GPJ285" s="66"/>
      <c r="GPK285" s="66"/>
      <c r="GPL285" s="66"/>
      <c r="GPM285" s="66"/>
      <c r="GPN285" s="66"/>
      <c r="GPO285" s="66"/>
      <c r="GPP285" s="66"/>
      <c r="GPQ285" s="66"/>
      <c r="GPR285" s="66"/>
      <c r="GPS285" s="66"/>
      <c r="GPT285" s="66"/>
      <c r="GPU285" s="66"/>
      <c r="GPV285" s="66"/>
      <c r="GPW285" s="66"/>
      <c r="GPX285" s="66"/>
      <c r="GPY285" s="66"/>
      <c r="GPZ285" s="66"/>
      <c r="GQA285" s="66"/>
      <c r="GQB285" s="66"/>
      <c r="GQC285" s="66"/>
      <c r="GQD285" s="66"/>
      <c r="GQE285" s="66"/>
      <c r="GQF285" s="66"/>
      <c r="GQG285" s="66"/>
      <c r="GQH285" s="66"/>
      <c r="GQI285" s="66"/>
      <c r="GQJ285" s="66"/>
      <c r="GQK285" s="66"/>
      <c r="GQL285" s="66"/>
      <c r="GQM285" s="66"/>
      <c r="GQN285" s="66"/>
      <c r="GQO285" s="66"/>
      <c r="GQP285" s="66"/>
      <c r="GQQ285" s="66"/>
      <c r="GQR285" s="66"/>
      <c r="GQS285" s="66"/>
      <c r="GQT285" s="66"/>
      <c r="GQU285" s="66"/>
      <c r="GQV285" s="66"/>
      <c r="GQW285" s="66"/>
      <c r="GQX285" s="66"/>
      <c r="GQY285" s="66"/>
      <c r="GQZ285" s="66"/>
      <c r="GRA285" s="66"/>
      <c r="GRB285" s="66"/>
      <c r="GRC285" s="66"/>
      <c r="GRD285" s="66"/>
      <c r="GRE285" s="66"/>
      <c r="GRF285" s="66"/>
      <c r="GRG285" s="66"/>
      <c r="GRH285" s="66"/>
      <c r="GRI285" s="66"/>
      <c r="GRJ285" s="66"/>
      <c r="GRK285" s="66"/>
      <c r="GRL285" s="66"/>
      <c r="GRM285" s="66"/>
      <c r="GRN285" s="66"/>
      <c r="GRO285" s="66"/>
      <c r="GRP285" s="66"/>
      <c r="GRQ285" s="66"/>
      <c r="GRR285" s="66"/>
      <c r="GRS285" s="66"/>
      <c r="GRT285" s="66"/>
      <c r="GRU285" s="66"/>
      <c r="GRV285" s="66"/>
      <c r="GRW285" s="66"/>
      <c r="GRX285" s="66"/>
      <c r="GRY285" s="66"/>
      <c r="GRZ285" s="66"/>
      <c r="GSA285" s="66"/>
      <c r="GSB285" s="66"/>
      <c r="GSC285" s="66"/>
      <c r="GSD285" s="66"/>
      <c r="GSE285" s="66"/>
      <c r="GSF285" s="66"/>
      <c r="GSG285" s="66"/>
      <c r="GSH285" s="66"/>
      <c r="GSI285" s="66"/>
      <c r="GSJ285" s="66"/>
      <c r="GSK285" s="66"/>
      <c r="GSL285" s="66"/>
      <c r="GSM285" s="66"/>
      <c r="GSN285" s="66"/>
      <c r="GSO285" s="66"/>
      <c r="GSP285" s="66"/>
      <c r="GSQ285" s="66"/>
      <c r="GSR285" s="66"/>
      <c r="GSS285" s="66"/>
      <c r="GST285" s="66"/>
      <c r="GSU285" s="66"/>
      <c r="GSV285" s="66"/>
      <c r="GSW285" s="66"/>
      <c r="GSX285" s="66"/>
      <c r="GSY285" s="66"/>
      <c r="GSZ285" s="66"/>
      <c r="GTA285" s="66"/>
      <c r="GTB285" s="66"/>
      <c r="GTC285" s="66"/>
      <c r="GTD285" s="66"/>
      <c r="GTE285" s="66"/>
      <c r="GTF285" s="66"/>
      <c r="GTG285" s="66"/>
      <c r="GTH285" s="66"/>
      <c r="GTI285" s="66"/>
      <c r="GTJ285" s="66"/>
      <c r="GTK285" s="66"/>
      <c r="GTL285" s="66"/>
      <c r="GTM285" s="66"/>
      <c r="GTN285" s="66"/>
      <c r="GTO285" s="66"/>
      <c r="GTP285" s="66"/>
      <c r="GTQ285" s="66"/>
      <c r="GTR285" s="66"/>
      <c r="GTS285" s="66"/>
      <c r="GTT285" s="66"/>
      <c r="GTU285" s="66"/>
      <c r="GTV285" s="66"/>
      <c r="GTW285" s="66"/>
      <c r="GTX285" s="66"/>
      <c r="GTY285" s="66"/>
      <c r="GTZ285" s="66"/>
      <c r="GUA285" s="66"/>
      <c r="GUB285" s="66"/>
      <c r="GUC285" s="66"/>
      <c r="GUD285" s="66"/>
      <c r="GUE285" s="66"/>
      <c r="GUF285" s="66"/>
      <c r="GUG285" s="66"/>
      <c r="GUH285" s="66"/>
      <c r="GUI285" s="66"/>
      <c r="GUJ285" s="66"/>
      <c r="GUK285" s="66"/>
      <c r="GUL285" s="66"/>
      <c r="GUM285" s="66"/>
      <c r="GUN285" s="66"/>
      <c r="GUO285" s="66"/>
      <c r="GUP285" s="66"/>
      <c r="GUQ285" s="66"/>
      <c r="GUR285" s="66"/>
      <c r="GUS285" s="66"/>
      <c r="GUT285" s="66"/>
      <c r="GUU285" s="66"/>
      <c r="GUV285" s="66"/>
      <c r="GUW285" s="66"/>
      <c r="GUX285" s="66"/>
      <c r="GUY285" s="66"/>
      <c r="GUZ285" s="66"/>
      <c r="GVA285" s="66"/>
      <c r="GVB285" s="66"/>
      <c r="GVC285" s="66"/>
      <c r="GVD285" s="66"/>
      <c r="GVE285" s="66"/>
      <c r="GVF285" s="66"/>
      <c r="GVG285" s="66"/>
      <c r="GVH285" s="66"/>
      <c r="GVI285" s="66"/>
      <c r="GVJ285" s="66"/>
      <c r="GVK285" s="66"/>
      <c r="GVL285" s="66"/>
      <c r="GVM285" s="66"/>
      <c r="GVN285" s="66"/>
      <c r="GVO285" s="66"/>
      <c r="GVP285" s="66"/>
      <c r="GVQ285" s="66"/>
      <c r="GVR285" s="66"/>
      <c r="GVS285" s="66"/>
      <c r="GVT285" s="66"/>
      <c r="GVU285" s="66"/>
      <c r="GVV285" s="66"/>
      <c r="GVW285" s="66"/>
      <c r="GVX285" s="66"/>
      <c r="GVY285" s="66"/>
      <c r="GVZ285" s="66"/>
      <c r="GWA285" s="66"/>
      <c r="GWB285" s="66"/>
      <c r="GWC285" s="66"/>
      <c r="GWD285" s="66"/>
      <c r="GWE285" s="66"/>
      <c r="GWF285" s="66"/>
      <c r="GWG285" s="66"/>
      <c r="GWH285" s="66"/>
      <c r="GWI285" s="66"/>
      <c r="GWJ285" s="66"/>
      <c r="GWK285" s="66"/>
      <c r="GWL285" s="66"/>
      <c r="GWM285" s="66"/>
      <c r="GWN285" s="66"/>
      <c r="GWO285" s="66"/>
      <c r="GWP285" s="66"/>
      <c r="GWQ285" s="66"/>
      <c r="GWR285" s="66"/>
      <c r="GWS285" s="66"/>
      <c r="GWT285" s="66"/>
      <c r="GWU285" s="66"/>
      <c r="GWV285" s="66"/>
      <c r="GWW285" s="66"/>
      <c r="GWX285" s="66"/>
      <c r="GWY285" s="66"/>
      <c r="GWZ285" s="66"/>
      <c r="GXA285" s="66"/>
      <c r="GXB285" s="66"/>
      <c r="GXC285" s="66"/>
      <c r="GXD285" s="66"/>
      <c r="GXE285" s="66"/>
      <c r="GXF285" s="66"/>
      <c r="GXG285" s="66"/>
      <c r="GXH285" s="66"/>
      <c r="GXI285" s="66"/>
      <c r="GXJ285" s="66"/>
      <c r="GXK285" s="66"/>
      <c r="GXL285" s="66"/>
      <c r="GXM285" s="66"/>
      <c r="GXN285" s="66"/>
      <c r="GXO285" s="66"/>
      <c r="GXP285" s="66"/>
      <c r="GXQ285" s="66"/>
      <c r="GXR285" s="66"/>
      <c r="GXS285" s="66"/>
      <c r="GXT285" s="66"/>
      <c r="GXU285" s="66"/>
      <c r="GXV285" s="66"/>
      <c r="GXW285" s="66"/>
      <c r="GXX285" s="66"/>
      <c r="GXY285" s="66"/>
      <c r="GXZ285" s="66"/>
      <c r="GYA285" s="66"/>
      <c r="GYB285" s="66"/>
      <c r="GYC285" s="66"/>
      <c r="GYD285" s="66"/>
      <c r="GYE285" s="66"/>
      <c r="GYF285" s="66"/>
      <c r="GYG285" s="66"/>
      <c r="GYH285" s="66"/>
      <c r="GYI285" s="66"/>
      <c r="GYJ285" s="66"/>
      <c r="GYK285" s="66"/>
      <c r="GYL285" s="66"/>
      <c r="GYM285" s="66"/>
      <c r="GYN285" s="66"/>
      <c r="GYO285" s="66"/>
      <c r="GYP285" s="66"/>
      <c r="GYQ285" s="66"/>
      <c r="GYR285" s="66"/>
      <c r="GYS285" s="66"/>
      <c r="GYT285" s="66"/>
      <c r="GYU285" s="66"/>
      <c r="GYV285" s="66"/>
      <c r="GYW285" s="66"/>
      <c r="GYX285" s="66"/>
      <c r="GYY285" s="66"/>
      <c r="GYZ285" s="66"/>
      <c r="GZA285" s="66"/>
      <c r="GZB285" s="66"/>
      <c r="GZC285" s="66"/>
      <c r="GZD285" s="66"/>
      <c r="GZE285" s="66"/>
      <c r="GZF285" s="66"/>
      <c r="GZG285" s="66"/>
      <c r="GZH285" s="66"/>
      <c r="GZI285" s="66"/>
      <c r="GZJ285" s="66"/>
      <c r="GZK285" s="66"/>
      <c r="GZL285" s="66"/>
      <c r="GZM285" s="66"/>
      <c r="GZN285" s="66"/>
      <c r="GZO285" s="66"/>
      <c r="GZP285" s="66"/>
      <c r="GZQ285" s="66"/>
      <c r="GZR285" s="66"/>
      <c r="GZS285" s="66"/>
      <c r="GZT285" s="66"/>
      <c r="GZU285" s="66"/>
      <c r="GZV285" s="66"/>
      <c r="GZW285" s="66"/>
      <c r="GZX285" s="66"/>
      <c r="GZY285" s="66"/>
      <c r="GZZ285" s="66"/>
      <c r="HAA285" s="66"/>
      <c r="HAB285" s="66"/>
      <c r="HAC285" s="66"/>
      <c r="HAD285" s="66"/>
      <c r="HAE285" s="66"/>
      <c r="HAF285" s="66"/>
      <c r="HAG285" s="66"/>
      <c r="HAH285" s="66"/>
      <c r="HAI285" s="66"/>
      <c r="HAJ285" s="66"/>
      <c r="HAK285" s="66"/>
      <c r="HAL285" s="66"/>
      <c r="HAM285" s="66"/>
      <c r="HAN285" s="66"/>
      <c r="HAO285" s="66"/>
      <c r="HAP285" s="66"/>
      <c r="HAQ285" s="66"/>
      <c r="HAR285" s="66"/>
      <c r="HAS285" s="66"/>
      <c r="HAT285" s="66"/>
      <c r="HAU285" s="66"/>
      <c r="HAV285" s="66"/>
      <c r="HAW285" s="66"/>
      <c r="HAX285" s="66"/>
      <c r="HAY285" s="66"/>
      <c r="HAZ285" s="66"/>
      <c r="HBA285" s="66"/>
      <c r="HBB285" s="66"/>
      <c r="HBC285" s="66"/>
      <c r="HBD285" s="66"/>
      <c r="HBE285" s="66"/>
      <c r="HBF285" s="66"/>
      <c r="HBG285" s="66"/>
      <c r="HBH285" s="66"/>
      <c r="HBI285" s="66"/>
      <c r="HBJ285" s="66"/>
      <c r="HBK285" s="66"/>
      <c r="HBL285" s="66"/>
      <c r="HBM285" s="66"/>
      <c r="HBN285" s="66"/>
      <c r="HBO285" s="66"/>
      <c r="HBP285" s="66"/>
      <c r="HBQ285" s="66"/>
      <c r="HBR285" s="66"/>
      <c r="HBS285" s="66"/>
      <c r="HBT285" s="66"/>
      <c r="HBU285" s="66"/>
      <c r="HBV285" s="66"/>
      <c r="HBW285" s="66"/>
      <c r="HBX285" s="66"/>
      <c r="HBY285" s="66"/>
      <c r="HBZ285" s="66"/>
      <c r="HCA285" s="66"/>
      <c r="HCB285" s="66"/>
      <c r="HCC285" s="66"/>
      <c r="HCD285" s="66"/>
      <c r="HCE285" s="66"/>
      <c r="HCF285" s="66"/>
      <c r="HCG285" s="66"/>
      <c r="HCH285" s="66"/>
      <c r="HCI285" s="66"/>
      <c r="HCJ285" s="66"/>
      <c r="HCK285" s="66"/>
      <c r="HCL285" s="66"/>
      <c r="HCM285" s="66"/>
      <c r="HCN285" s="66"/>
      <c r="HCO285" s="66"/>
      <c r="HCP285" s="66"/>
      <c r="HCQ285" s="66"/>
      <c r="HCR285" s="66"/>
      <c r="HCS285" s="66"/>
      <c r="HCT285" s="66"/>
      <c r="HCU285" s="66"/>
      <c r="HCV285" s="66"/>
      <c r="HCW285" s="66"/>
      <c r="HCX285" s="66"/>
      <c r="HCY285" s="66"/>
      <c r="HCZ285" s="66"/>
      <c r="HDA285" s="66"/>
      <c r="HDB285" s="66"/>
      <c r="HDC285" s="66"/>
      <c r="HDD285" s="66"/>
      <c r="HDE285" s="66"/>
      <c r="HDF285" s="66"/>
      <c r="HDG285" s="66"/>
      <c r="HDH285" s="66"/>
      <c r="HDI285" s="66"/>
      <c r="HDJ285" s="66"/>
      <c r="HDK285" s="66"/>
      <c r="HDL285" s="66"/>
      <c r="HDM285" s="66"/>
      <c r="HDN285" s="66"/>
      <c r="HDO285" s="66"/>
      <c r="HDP285" s="66"/>
      <c r="HDQ285" s="66"/>
      <c r="HDR285" s="66"/>
      <c r="HDS285" s="66"/>
      <c r="HDT285" s="66"/>
      <c r="HDU285" s="66"/>
      <c r="HDV285" s="66"/>
      <c r="HDW285" s="66"/>
      <c r="HDX285" s="66"/>
      <c r="HDY285" s="66"/>
      <c r="HDZ285" s="66"/>
      <c r="HEA285" s="66"/>
      <c r="HEB285" s="66"/>
      <c r="HEC285" s="66"/>
      <c r="HED285" s="66"/>
      <c r="HEE285" s="66"/>
      <c r="HEF285" s="66"/>
      <c r="HEG285" s="66"/>
      <c r="HEH285" s="66"/>
      <c r="HEI285" s="66"/>
      <c r="HEJ285" s="66"/>
      <c r="HEK285" s="66"/>
      <c r="HEL285" s="66"/>
      <c r="HEM285" s="66"/>
      <c r="HEN285" s="66"/>
      <c r="HEO285" s="66"/>
      <c r="HEP285" s="66"/>
      <c r="HEQ285" s="66"/>
      <c r="HER285" s="66"/>
      <c r="HES285" s="66"/>
      <c r="HET285" s="66"/>
      <c r="HEU285" s="66"/>
      <c r="HEV285" s="66"/>
      <c r="HEW285" s="66"/>
      <c r="HEX285" s="66"/>
      <c r="HEY285" s="66"/>
      <c r="HEZ285" s="66"/>
      <c r="HFA285" s="66"/>
      <c r="HFB285" s="66"/>
      <c r="HFC285" s="66"/>
      <c r="HFD285" s="66"/>
      <c r="HFE285" s="66"/>
      <c r="HFF285" s="66"/>
      <c r="HFG285" s="66"/>
      <c r="HFH285" s="66"/>
      <c r="HFI285" s="66"/>
      <c r="HFJ285" s="66"/>
      <c r="HFK285" s="66"/>
      <c r="HFL285" s="66"/>
      <c r="HFM285" s="66"/>
      <c r="HFN285" s="66"/>
      <c r="HFO285" s="66"/>
      <c r="HFP285" s="66"/>
      <c r="HFQ285" s="66"/>
      <c r="HFR285" s="66"/>
      <c r="HFS285" s="66"/>
      <c r="HFT285" s="66"/>
      <c r="HFU285" s="66"/>
      <c r="HFV285" s="66"/>
      <c r="HFW285" s="66"/>
      <c r="HFX285" s="66"/>
      <c r="HFY285" s="66"/>
      <c r="HFZ285" s="66"/>
      <c r="HGA285" s="66"/>
      <c r="HGB285" s="66"/>
      <c r="HGC285" s="66"/>
      <c r="HGD285" s="66"/>
      <c r="HGE285" s="66"/>
      <c r="HGF285" s="66"/>
      <c r="HGG285" s="66"/>
      <c r="HGH285" s="66"/>
      <c r="HGI285" s="66"/>
      <c r="HGJ285" s="66"/>
      <c r="HGK285" s="66"/>
      <c r="HGL285" s="66"/>
      <c r="HGM285" s="66"/>
      <c r="HGN285" s="66"/>
      <c r="HGO285" s="66"/>
      <c r="HGP285" s="66"/>
      <c r="HGQ285" s="66"/>
      <c r="HGR285" s="66"/>
      <c r="HGS285" s="66"/>
      <c r="HGT285" s="66"/>
      <c r="HGU285" s="66"/>
      <c r="HGV285" s="66"/>
      <c r="HGW285" s="66"/>
      <c r="HGX285" s="66"/>
      <c r="HGY285" s="66"/>
      <c r="HGZ285" s="66"/>
      <c r="HHA285" s="66"/>
      <c r="HHB285" s="66"/>
      <c r="HHC285" s="66"/>
      <c r="HHD285" s="66"/>
      <c r="HHE285" s="66"/>
      <c r="HHF285" s="66"/>
      <c r="HHG285" s="66"/>
      <c r="HHH285" s="66"/>
      <c r="HHI285" s="66"/>
      <c r="HHJ285" s="66"/>
      <c r="HHK285" s="66"/>
      <c r="HHL285" s="66"/>
      <c r="HHM285" s="66"/>
      <c r="HHN285" s="66"/>
      <c r="HHO285" s="66"/>
      <c r="HHP285" s="66"/>
      <c r="HHQ285" s="66"/>
      <c r="HHR285" s="66"/>
      <c r="HHS285" s="66"/>
      <c r="HHT285" s="66"/>
      <c r="HHU285" s="66"/>
      <c r="HHV285" s="66"/>
      <c r="HHW285" s="66"/>
      <c r="HHX285" s="66"/>
      <c r="HHY285" s="66"/>
      <c r="HHZ285" s="66"/>
      <c r="HIA285" s="66"/>
      <c r="HIB285" s="66"/>
      <c r="HIC285" s="66"/>
      <c r="HID285" s="66"/>
      <c r="HIE285" s="66"/>
      <c r="HIF285" s="66"/>
      <c r="HIG285" s="66"/>
      <c r="HIH285" s="66"/>
      <c r="HII285" s="66"/>
      <c r="HIJ285" s="66"/>
      <c r="HIK285" s="66"/>
      <c r="HIL285" s="66"/>
      <c r="HIM285" s="66"/>
      <c r="HIN285" s="66"/>
      <c r="HIO285" s="66"/>
      <c r="HIP285" s="66"/>
      <c r="HIQ285" s="66"/>
      <c r="HIR285" s="66"/>
      <c r="HIS285" s="66"/>
      <c r="HIT285" s="66"/>
      <c r="HIU285" s="66"/>
      <c r="HIV285" s="66"/>
      <c r="HIW285" s="66"/>
      <c r="HIX285" s="66"/>
      <c r="HIY285" s="66"/>
      <c r="HIZ285" s="66"/>
      <c r="HJA285" s="66"/>
      <c r="HJB285" s="66"/>
      <c r="HJC285" s="66"/>
      <c r="HJD285" s="66"/>
      <c r="HJE285" s="66"/>
      <c r="HJF285" s="66"/>
      <c r="HJG285" s="66"/>
      <c r="HJH285" s="66"/>
      <c r="HJI285" s="66"/>
      <c r="HJJ285" s="66"/>
      <c r="HJK285" s="66"/>
      <c r="HJL285" s="66"/>
      <c r="HJM285" s="66"/>
      <c r="HJN285" s="66"/>
      <c r="HJO285" s="66"/>
      <c r="HJP285" s="66"/>
      <c r="HJQ285" s="66"/>
      <c r="HJR285" s="66"/>
      <c r="HJS285" s="66"/>
      <c r="HJT285" s="66"/>
      <c r="HJU285" s="66"/>
      <c r="HJV285" s="66"/>
      <c r="HJW285" s="66"/>
      <c r="HJX285" s="66"/>
      <c r="HJY285" s="66"/>
      <c r="HJZ285" s="66"/>
      <c r="HKA285" s="66"/>
      <c r="HKB285" s="66"/>
      <c r="HKC285" s="66"/>
      <c r="HKD285" s="66"/>
      <c r="HKE285" s="66"/>
      <c r="HKF285" s="66"/>
      <c r="HKG285" s="66"/>
      <c r="HKH285" s="66"/>
      <c r="HKI285" s="66"/>
      <c r="HKJ285" s="66"/>
      <c r="HKK285" s="66"/>
      <c r="HKL285" s="66"/>
      <c r="HKM285" s="66"/>
      <c r="HKN285" s="66"/>
      <c r="HKO285" s="66"/>
      <c r="HKP285" s="66"/>
      <c r="HKQ285" s="66"/>
      <c r="HKR285" s="66"/>
      <c r="HKS285" s="66"/>
      <c r="HKT285" s="66"/>
      <c r="HKU285" s="66"/>
      <c r="HKV285" s="66"/>
      <c r="HKW285" s="66"/>
      <c r="HKX285" s="66"/>
      <c r="HKY285" s="66"/>
      <c r="HKZ285" s="66"/>
      <c r="HLA285" s="66"/>
      <c r="HLB285" s="66"/>
      <c r="HLC285" s="66"/>
      <c r="HLD285" s="66"/>
      <c r="HLE285" s="66"/>
      <c r="HLF285" s="66"/>
      <c r="HLG285" s="66"/>
      <c r="HLH285" s="66"/>
      <c r="HLI285" s="66"/>
      <c r="HLJ285" s="66"/>
      <c r="HLK285" s="66"/>
      <c r="HLL285" s="66"/>
      <c r="HLM285" s="66"/>
      <c r="HLN285" s="66"/>
      <c r="HLO285" s="66"/>
      <c r="HLP285" s="66"/>
      <c r="HLQ285" s="66"/>
      <c r="HLR285" s="66"/>
      <c r="HLS285" s="66"/>
      <c r="HLT285" s="66"/>
      <c r="HLU285" s="66"/>
      <c r="HLV285" s="66"/>
      <c r="HLW285" s="66"/>
      <c r="HLX285" s="66"/>
      <c r="HLY285" s="66"/>
      <c r="HLZ285" s="66"/>
      <c r="HMA285" s="66"/>
      <c r="HMB285" s="66"/>
      <c r="HMC285" s="66"/>
      <c r="HMD285" s="66"/>
      <c r="HME285" s="66"/>
      <c r="HMF285" s="66"/>
      <c r="HMG285" s="66"/>
      <c r="HMH285" s="66"/>
      <c r="HMI285" s="66"/>
      <c r="HMJ285" s="66"/>
      <c r="HMK285" s="66"/>
      <c r="HML285" s="66"/>
      <c r="HMM285" s="66"/>
      <c r="HMN285" s="66"/>
      <c r="HMO285" s="66"/>
      <c r="HMP285" s="66"/>
      <c r="HMQ285" s="66"/>
      <c r="HMR285" s="66"/>
      <c r="HMS285" s="66"/>
      <c r="HMT285" s="66"/>
      <c r="HMU285" s="66"/>
      <c r="HMV285" s="66"/>
      <c r="HMW285" s="66"/>
      <c r="HMX285" s="66"/>
      <c r="HMY285" s="66"/>
      <c r="HMZ285" s="66"/>
      <c r="HNA285" s="66"/>
      <c r="HNB285" s="66"/>
      <c r="HNC285" s="66"/>
      <c r="HND285" s="66"/>
      <c r="HNE285" s="66"/>
      <c r="HNF285" s="66"/>
      <c r="HNG285" s="66"/>
      <c r="HNH285" s="66"/>
      <c r="HNI285" s="66"/>
      <c r="HNJ285" s="66"/>
      <c r="HNK285" s="66"/>
      <c r="HNL285" s="66"/>
      <c r="HNM285" s="66"/>
      <c r="HNN285" s="66"/>
      <c r="HNO285" s="66"/>
      <c r="HNP285" s="66"/>
      <c r="HNQ285" s="66"/>
      <c r="HNR285" s="66"/>
      <c r="HNS285" s="66"/>
      <c r="HNT285" s="66"/>
      <c r="HNU285" s="66"/>
      <c r="HNV285" s="66"/>
      <c r="HNW285" s="66"/>
      <c r="HNX285" s="66"/>
      <c r="HNY285" s="66"/>
      <c r="HNZ285" s="66"/>
      <c r="HOA285" s="66"/>
      <c r="HOB285" s="66"/>
      <c r="HOC285" s="66"/>
      <c r="HOD285" s="66"/>
      <c r="HOE285" s="66"/>
      <c r="HOF285" s="66"/>
      <c r="HOG285" s="66"/>
      <c r="HOH285" s="66"/>
      <c r="HOI285" s="66"/>
      <c r="HOJ285" s="66"/>
      <c r="HOK285" s="66"/>
      <c r="HOL285" s="66"/>
      <c r="HOM285" s="66"/>
      <c r="HON285" s="66"/>
      <c r="HOO285" s="66"/>
      <c r="HOP285" s="66"/>
      <c r="HOQ285" s="66"/>
      <c r="HOR285" s="66"/>
      <c r="HOS285" s="66"/>
      <c r="HOT285" s="66"/>
      <c r="HOU285" s="66"/>
      <c r="HOV285" s="66"/>
      <c r="HOW285" s="66"/>
      <c r="HOX285" s="66"/>
      <c r="HOY285" s="66"/>
      <c r="HOZ285" s="66"/>
      <c r="HPA285" s="66"/>
      <c r="HPB285" s="66"/>
      <c r="HPC285" s="66"/>
      <c r="HPD285" s="66"/>
      <c r="HPE285" s="66"/>
      <c r="HPF285" s="66"/>
      <c r="HPG285" s="66"/>
      <c r="HPH285" s="66"/>
      <c r="HPI285" s="66"/>
      <c r="HPJ285" s="66"/>
      <c r="HPK285" s="66"/>
      <c r="HPL285" s="66"/>
      <c r="HPM285" s="66"/>
      <c r="HPN285" s="66"/>
      <c r="HPO285" s="66"/>
      <c r="HPP285" s="66"/>
      <c r="HPQ285" s="66"/>
      <c r="HPR285" s="66"/>
      <c r="HPS285" s="66"/>
      <c r="HPT285" s="66"/>
      <c r="HPU285" s="66"/>
      <c r="HPV285" s="66"/>
      <c r="HPW285" s="66"/>
      <c r="HPX285" s="66"/>
      <c r="HPY285" s="66"/>
      <c r="HPZ285" s="66"/>
      <c r="HQA285" s="66"/>
      <c r="HQB285" s="66"/>
      <c r="HQC285" s="66"/>
      <c r="HQD285" s="66"/>
      <c r="HQE285" s="66"/>
      <c r="HQF285" s="66"/>
      <c r="HQG285" s="66"/>
      <c r="HQH285" s="66"/>
      <c r="HQI285" s="66"/>
      <c r="HQJ285" s="66"/>
      <c r="HQK285" s="66"/>
      <c r="HQL285" s="66"/>
      <c r="HQM285" s="66"/>
      <c r="HQN285" s="66"/>
      <c r="HQO285" s="66"/>
      <c r="HQP285" s="66"/>
      <c r="HQQ285" s="66"/>
      <c r="HQR285" s="66"/>
      <c r="HQS285" s="66"/>
      <c r="HQT285" s="66"/>
      <c r="HQU285" s="66"/>
      <c r="HQV285" s="66"/>
      <c r="HQW285" s="66"/>
      <c r="HQX285" s="66"/>
      <c r="HQY285" s="66"/>
      <c r="HQZ285" s="66"/>
      <c r="HRA285" s="66"/>
      <c r="HRB285" s="66"/>
      <c r="HRC285" s="66"/>
      <c r="HRD285" s="66"/>
      <c r="HRE285" s="66"/>
      <c r="HRF285" s="66"/>
      <c r="HRG285" s="66"/>
      <c r="HRH285" s="66"/>
      <c r="HRI285" s="66"/>
      <c r="HRJ285" s="66"/>
      <c r="HRK285" s="66"/>
      <c r="HRL285" s="66"/>
      <c r="HRM285" s="66"/>
      <c r="HRN285" s="66"/>
      <c r="HRO285" s="66"/>
      <c r="HRP285" s="66"/>
      <c r="HRQ285" s="66"/>
      <c r="HRR285" s="66"/>
      <c r="HRS285" s="66"/>
      <c r="HRT285" s="66"/>
      <c r="HRU285" s="66"/>
      <c r="HRV285" s="66"/>
      <c r="HRW285" s="66"/>
      <c r="HRX285" s="66"/>
      <c r="HRY285" s="66"/>
      <c r="HRZ285" s="66"/>
      <c r="HSA285" s="66"/>
      <c r="HSB285" s="66"/>
      <c r="HSC285" s="66"/>
      <c r="HSD285" s="66"/>
      <c r="HSE285" s="66"/>
      <c r="HSF285" s="66"/>
      <c r="HSG285" s="66"/>
      <c r="HSH285" s="66"/>
      <c r="HSI285" s="66"/>
      <c r="HSJ285" s="66"/>
      <c r="HSK285" s="66"/>
      <c r="HSL285" s="66"/>
      <c r="HSM285" s="66"/>
      <c r="HSN285" s="66"/>
      <c r="HSO285" s="66"/>
      <c r="HSP285" s="66"/>
      <c r="HSQ285" s="66"/>
      <c r="HSR285" s="66"/>
      <c r="HSS285" s="66"/>
      <c r="HST285" s="66"/>
      <c r="HSU285" s="66"/>
      <c r="HSV285" s="66"/>
      <c r="HSW285" s="66"/>
      <c r="HSX285" s="66"/>
      <c r="HSY285" s="66"/>
      <c r="HSZ285" s="66"/>
      <c r="HTA285" s="66"/>
      <c r="HTB285" s="66"/>
      <c r="HTC285" s="66"/>
      <c r="HTD285" s="66"/>
      <c r="HTE285" s="66"/>
      <c r="HTF285" s="66"/>
      <c r="HTG285" s="66"/>
      <c r="HTH285" s="66"/>
      <c r="HTI285" s="66"/>
      <c r="HTJ285" s="66"/>
      <c r="HTK285" s="66"/>
      <c r="HTL285" s="66"/>
      <c r="HTM285" s="66"/>
      <c r="HTN285" s="66"/>
      <c r="HTO285" s="66"/>
      <c r="HTP285" s="66"/>
      <c r="HTQ285" s="66"/>
      <c r="HTR285" s="66"/>
      <c r="HTS285" s="66"/>
      <c r="HTT285" s="66"/>
      <c r="HTU285" s="66"/>
      <c r="HTV285" s="66"/>
      <c r="HTW285" s="66"/>
      <c r="HTX285" s="66"/>
      <c r="HTY285" s="66"/>
      <c r="HTZ285" s="66"/>
      <c r="HUA285" s="66"/>
      <c r="HUB285" s="66"/>
      <c r="HUC285" s="66"/>
      <c r="HUD285" s="66"/>
      <c r="HUE285" s="66"/>
      <c r="HUF285" s="66"/>
      <c r="HUG285" s="66"/>
      <c r="HUH285" s="66"/>
      <c r="HUI285" s="66"/>
      <c r="HUJ285" s="66"/>
      <c r="HUK285" s="66"/>
      <c r="HUL285" s="66"/>
      <c r="HUM285" s="66"/>
      <c r="HUN285" s="66"/>
      <c r="HUO285" s="66"/>
      <c r="HUP285" s="66"/>
      <c r="HUQ285" s="66"/>
      <c r="HUR285" s="66"/>
      <c r="HUS285" s="66"/>
      <c r="HUT285" s="66"/>
      <c r="HUU285" s="66"/>
      <c r="HUV285" s="66"/>
      <c r="HUW285" s="66"/>
      <c r="HUX285" s="66"/>
      <c r="HUY285" s="66"/>
      <c r="HUZ285" s="66"/>
      <c r="HVA285" s="66"/>
      <c r="HVB285" s="66"/>
      <c r="HVC285" s="66"/>
      <c r="HVD285" s="66"/>
      <c r="HVE285" s="66"/>
      <c r="HVF285" s="66"/>
      <c r="HVG285" s="66"/>
      <c r="HVH285" s="66"/>
      <c r="HVI285" s="66"/>
      <c r="HVJ285" s="66"/>
      <c r="HVK285" s="66"/>
      <c r="HVL285" s="66"/>
      <c r="HVM285" s="66"/>
      <c r="HVN285" s="66"/>
      <c r="HVO285" s="66"/>
      <c r="HVP285" s="66"/>
      <c r="HVQ285" s="66"/>
      <c r="HVR285" s="66"/>
      <c r="HVS285" s="66"/>
      <c r="HVT285" s="66"/>
      <c r="HVU285" s="66"/>
      <c r="HVV285" s="66"/>
      <c r="HVW285" s="66"/>
      <c r="HVX285" s="66"/>
      <c r="HVY285" s="66"/>
      <c r="HVZ285" s="66"/>
      <c r="HWA285" s="66"/>
      <c r="HWB285" s="66"/>
      <c r="HWC285" s="66"/>
      <c r="HWD285" s="66"/>
      <c r="HWE285" s="66"/>
      <c r="HWF285" s="66"/>
      <c r="HWG285" s="66"/>
      <c r="HWH285" s="66"/>
      <c r="HWI285" s="66"/>
      <c r="HWJ285" s="66"/>
      <c r="HWK285" s="66"/>
      <c r="HWL285" s="66"/>
      <c r="HWM285" s="66"/>
      <c r="HWN285" s="66"/>
      <c r="HWO285" s="66"/>
      <c r="HWP285" s="66"/>
      <c r="HWQ285" s="66"/>
      <c r="HWR285" s="66"/>
      <c r="HWS285" s="66"/>
      <c r="HWT285" s="66"/>
      <c r="HWU285" s="66"/>
      <c r="HWV285" s="66"/>
      <c r="HWW285" s="66"/>
      <c r="HWX285" s="66"/>
      <c r="HWY285" s="66"/>
      <c r="HWZ285" s="66"/>
      <c r="HXA285" s="66"/>
      <c r="HXB285" s="66"/>
      <c r="HXC285" s="66"/>
      <c r="HXD285" s="66"/>
      <c r="HXE285" s="66"/>
      <c r="HXF285" s="66"/>
      <c r="HXG285" s="66"/>
      <c r="HXH285" s="66"/>
      <c r="HXI285" s="66"/>
      <c r="HXJ285" s="66"/>
      <c r="HXK285" s="66"/>
      <c r="HXL285" s="66"/>
      <c r="HXM285" s="66"/>
      <c r="HXN285" s="66"/>
      <c r="HXO285" s="66"/>
      <c r="HXP285" s="66"/>
      <c r="HXQ285" s="66"/>
      <c r="HXR285" s="66"/>
      <c r="HXS285" s="66"/>
      <c r="HXT285" s="66"/>
      <c r="HXU285" s="66"/>
      <c r="HXV285" s="66"/>
      <c r="HXW285" s="66"/>
      <c r="HXX285" s="66"/>
      <c r="HXY285" s="66"/>
      <c r="HXZ285" s="66"/>
      <c r="HYA285" s="66"/>
      <c r="HYB285" s="66"/>
      <c r="HYC285" s="66"/>
      <c r="HYD285" s="66"/>
      <c r="HYE285" s="66"/>
      <c r="HYF285" s="66"/>
      <c r="HYG285" s="66"/>
      <c r="HYH285" s="66"/>
      <c r="HYI285" s="66"/>
      <c r="HYJ285" s="66"/>
      <c r="HYK285" s="66"/>
      <c r="HYL285" s="66"/>
      <c r="HYM285" s="66"/>
      <c r="HYN285" s="66"/>
      <c r="HYO285" s="66"/>
      <c r="HYP285" s="66"/>
      <c r="HYQ285" s="66"/>
      <c r="HYR285" s="66"/>
      <c r="HYS285" s="66"/>
      <c r="HYT285" s="66"/>
      <c r="HYU285" s="66"/>
      <c r="HYV285" s="66"/>
      <c r="HYW285" s="66"/>
      <c r="HYX285" s="66"/>
      <c r="HYY285" s="66"/>
      <c r="HYZ285" s="66"/>
      <c r="HZA285" s="66"/>
      <c r="HZB285" s="66"/>
      <c r="HZC285" s="66"/>
      <c r="HZD285" s="66"/>
      <c r="HZE285" s="66"/>
      <c r="HZF285" s="66"/>
      <c r="HZG285" s="66"/>
      <c r="HZH285" s="66"/>
      <c r="HZI285" s="66"/>
      <c r="HZJ285" s="66"/>
      <c r="HZK285" s="66"/>
      <c r="HZL285" s="66"/>
      <c r="HZM285" s="66"/>
      <c r="HZN285" s="66"/>
      <c r="HZO285" s="66"/>
      <c r="HZP285" s="66"/>
      <c r="HZQ285" s="66"/>
      <c r="HZR285" s="66"/>
      <c r="HZS285" s="66"/>
      <c r="HZT285" s="66"/>
      <c r="HZU285" s="66"/>
      <c r="HZV285" s="66"/>
      <c r="HZW285" s="66"/>
      <c r="HZX285" s="66"/>
      <c r="HZY285" s="66"/>
      <c r="HZZ285" s="66"/>
      <c r="IAA285" s="66"/>
      <c r="IAB285" s="66"/>
      <c r="IAC285" s="66"/>
      <c r="IAD285" s="66"/>
      <c r="IAE285" s="66"/>
      <c r="IAF285" s="66"/>
      <c r="IAG285" s="66"/>
      <c r="IAH285" s="66"/>
      <c r="IAI285" s="66"/>
      <c r="IAJ285" s="66"/>
      <c r="IAK285" s="66"/>
      <c r="IAL285" s="66"/>
      <c r="IAM285" s="66"/>
      <c r="IAN285" s="66"/>
      <c r="IAO285" s="66"/>
      <c r="IAP285" s="66"/>
      <c r="IAQ285" s="66"/>
      <c r="IAR285" s="66"/>
      <c r="IAS285" s="66"/>
      <c r="IAT285" s="66"/>
      <c r="IAU285" s="66"/>
      <c r="IAV285" s="66"/>
      <c r="IAW285" s="66"/>
      <c r="IAX285" s="66"/>
      <c r="IAY285" s="66"/>
      <c r="IAZ285" s="66"/>
      <c r="IBA285" s="66"/>
      <c r="IBB285" s="66"/>
      <c r="IBC285" s="66"/>
      <c r="IBD285" s="66"/>
      <c r="IBE285" s="66"/>
      <c r="IBF285" s="66"/>
      <c r="IBG285" s="66"/>
      <c r="IBH285" s="66"/>
      <c r="IBI285" s="66"/>
      <c r="IBJ285" s="66"/>
      <c r="IBK285" s="66"/>
      <c r="IBL285" s="66"/>
      <c r="IBM285" s="66"/>
      <c r="IBN285" s="66"/>
      <c r="IBO285" s="66"/>
      <c r="IBP285" s="66"/>
      <c r="IBQ285" s="66"/>
      <c r="IBR285" s="66"/>
      <c r="IBS285" s="66"/>
      <c r="IBT285" s="66"/>
      <c r="IBU285" s="66"/>
      <c r="IBV285" s="66"/>
      <c r="IBW285" s="66"/>
      <c r="IBX285" s="66"/>
      <c r="IBY285" s="66"/>
      <c r="IBZ285" s="66"/>
      <c r="ICA285" s="66"/>
      <c r="ICB285" s="66"/>
      <c r="ICC285" s="66"/>
      <c r="ICD285" s="66"/>
      <c r="ICE285" s="66"/>
      <c r="ICF285" s="66"/>
      <c r="ICG285" s="66"/>
      <c r="ICH285" s="66"/>
      <c r="ICI285" s="66"/>
      <c r="ICJ285" s="66"/>
      <c r="ICK285" s="66"/>
      <c r="ICL285" s="66"/>
      <c r="ICM285" s="66"/>
      <c r="ICN285" s="66"/>
      <c r="ICO285" s="66"/>
      <c r="ICP285" s="66"/>
      <c r="ICQ285" s="66"/>
      <c r="ICR285" s="66"/>
      <c r="ICS285" s="66"/>
      <c r="ICT285" s="66"/>
      <c r="ICU285" s="66"/>
      <c r="ICV285" s="66"/>
      <c r="ICW285" s="66"/>
      <c r="ICX285" s="66"/>
      <c r="ICY285" s="66"/>
      <c r="ICZ285" s="66"/>
      <c r="IDA285" s="66"/>
      <c r="IDB285" s="66"/>
      <c r="IDC285" s="66"/>
      <c r="IDD285" s="66"/>
      <c r="IDE285" s="66"/>
      <c r="IDF285" s="66"/>
      <c r="IDG285" s="66"/>
      <c r="IDH285" s="66"/>
      <c r="IDI285" s="66"/>
      <c r="IDJ285" s="66"/>
      <c r="IDK285" s="66"/>
      <c r="IDL285" s="66"/>
      <c r="IDM285" s="66"/>
      <c r="IDN285" s="66"/>
      <c r="IDO285" s="66"/>
      <c r="IDP285" s="66"/>
      <c r="IDQ285" s="66"/>
      <c r="IDR285" s="66"/>
      <c r="IDS285" s="66"/>
      <c r="IDT285" s="66"/>
      <c r="IDU285" s="66"/>
      <c r="IDV285" s="66"/>
      <c r="IDW285" s="66"/>
      <c r="IDX285" s="66"/>
      <c r="IDY285" s="66"/>
      <c r="IDZ285" s="66"/>
      <c r="IEA285" s="66"/>
      <c r="IEB285" s="66"/>
      <c r="IEC285" s="66"/>
      <c r="IED285" s="66"/>
      <c r="IEE285" s="66"/>
      <c r="IEF285" s="66"/>
      <c r="IEG285" s="66"/>
      <c r="IEH285" s="66"/>
      <c r="IEI285" s="66"/>
      <c r="IEJ285" s="66"/>
      <c r="IEK285" s="66"/>
      <c r="IEL285" s="66"/>
      <c r="IEM285" s="66"/>
      <c r="IEN285" s="66"/>
      <c r="IEO285" s="66"/>
      <c r="IEP285" s="66"/>
      <c r="IEQ285" s="66"/>
      <c r="IER285" s="66"/>
      <c r="IES285" s="66"/>
      <c r="IET285" s="66"/>
      <c r="IEU285" s="66"/>
      <c r="IEV285" s="66"/>
      <c r="IEW285" s="66"/>
      <c r="IEX285" s="66"/>
      <c r="IEY285" s="66"/>
      <c r="IEZ285" s="66"/>
      <c r="IFA285" s="66"/>
      <c r="IFB285" s="66"/>
      <c r="IFC285" s="66"/>
      <c r="IFD285" s="66"/>
      <c r="IFE285" s="66"/>
      <c r="IFF285" s="66"/>
      <c r="IFG285" s="66"/>
      <c r="IFH285" s="66"/>
      <c r="IFI285" s="66"/>
      <c r="IFJ285" s="66"/>
      <c r="IFK285" s="66"/>
      <c r="IFL285" s="66"/>
      <c r="IFM285" s="66"/>
      <c r="IFN285" s="66"/>
      <c r="IFO285" s="66"/>
      <c r="IFP285" s="66"/>
      <c r="IFQ285" s="66"/>
      <c r="IFR285" s="66"/>
      <c r="IFS285" s="66"/>
      <c r="IFT285" s="66"/>
      <c r="IFU285" s="66"/>
      <c r="IFV285" s="66"/>
      <c r="IFW285" s="66"/>
      <c r="IFX285" s="66"/>
      <c r="IFY285" s="66"/>
      <c r="IFZ285" s="66"/>
      <c r="IGA285" s="66"/>
      <c r="IGB285" s="66"/>
      <c r="IGC285" s="66"/>
      <c r="IGD285" s="66"/>
      <c r="IGE285" s="66"/>
      <c r="IGF285" s="66"/>
      <c r="IGG285" s="66"/>
      <c r="IGH285" s="66"/>
      <c r="IGI285" s="66"/>
      <c r="IGJ285" s="66"/>
      <c r="IGK285" s="66"/>
      <c r="IGL285" s="66"/>
      <c r="IGM285" s="66"/>
      <c r="IGN285" s="66"/>
      <c r="IGO285" s="66"/>
      <c r="IGP285" s="66"/>
      <c r="IGQ285" s="66"/>
      <c r="IGR285" s="66"/>
      <c r="IGS285" s="66"/>
      <c r="IGT285" s="66"/>
      <c r="IGU285" s="66"/>
      <c r="IGV285" s="66"/>
      <c r="IGW285" s="66"/>
      <c r="IGX285" s="66"/>
      <c r="IGY285" s="66"/>
      <c r="IGZ285" s="66"/>
      <c r="IHA285" s="66"/>
      <c r="IHB285" s="66"/>
      <c r="IHC285" s="66"/>
      <c r="IHD285" s="66"/>
      <c r="IHE285" s="66"/>
      <c r="IHF285" s="66"/>
      <c r="IHG285" s="66"/>
      <c r="IHH285" s="66"/>
      <c r="IHI285" s="66"/>
      <c r="IHJ285" s="66"/>
      <c r="IHK285" s="66"/>
      <c r="IHL285" s="66"/>
      <c r="IHM285" s="66"/>
      <c r="IHN285" s="66"/>
      <c r="IHO285" s="66"/>
      <c r="IHP285" s="66"/>
      <c r="IHQ285" s="66"/>
      <c r="IHR285" s="66"/>
      <c r="IHS285" s="66"/>
      <c r="IHT285" s="66"/>
      <c r="IHU285" s="66"/>
      <c r="IHV285" s="66"/>
      <c r="IHW285" s="66"/>
      <c r="IHX285" s="66"/>
      <c r="IHY285" s="66"/>
      <c r="IHZ285" s="66"/>
      <c r="IIA285" s="66"/>
      <c r="IIB285" s="66"/>
      <c r="IIC285" s="66"/>
      <c r="IID285" s="66"/>
      <c r="IIE285" s="66"/>
      <c r="IIF285" s="66"/>
      <c r="IIG285" s="66"/>
      <c r="IIH285" s="66"/>
      <c r="III285" s="66"/>
      <c r="IIJ285" s="66"/>
      <c r="IIK285" s="66"/>
      <c r="IIL285" s="66"/>
      <c r="IIM285" s="66"/>
      <c r="IIN285" s="66"/>
      <c r="IIO285" s="66"/>
      <c r="IIP285" s="66"/>
      <c r="IIQ285" s="66"/>
      <c r="IIR285" s="66"/>
      <c r="IIS285" s="66"/>
      <c r="IIT285" s="66"/>
      <c r="IIU285" s="66"/>
      <c r="IIV285" s="66"/>
      <c r="IIW285" s="66"/>
      <c r="IIX285" s="66"/>
      <c r="IIY285" s="66"/>
      <c r="IIZ285" s="66"/>
      <c r="IJA285" s="66"/>
      <c r="IJB285" s="66"/>
      <c r="IJC285" s="66"/>
      <c r="IJD285" s="66"/>
      <c r="IJE285" s="66"/>
      <c r="IJF285" s="66"/>
      <c r="IJG285" s="66"/>
      <c r="IJH285" s="66"/>
      <c r="IJI285" s="66"/>
      <c r="IJJ285" s="66"/>
      <c r="IJK285" s="66"/>
      <c r="IJL285" s="66"/>
      <c r="IJM285" s="66"/>
      <c r="IJN285" s="66"/>
      <c r="IJO285" s="66"/>
      <c r="IJP285" s="66"/>
      <c r="IJQ285" s="66"/>
      <c r="IJR285" s="66"/>
      <c r="IJS285" s="66"/>
      <c r="IJT285" s="66"/>
      <c r="IJU285" s="66"/>
      <c r="IJV285" s="66"/>
      <c r="IJW285" s="66"/>
      <c r="IJX285" s="66"/>
      <c r="IJY285" s="66"/>
      <c r="IJZ285" s="66"/>
      <c r="IKA285" s="66"/>
      <c r="IKB285" s="66"/>
      <c r="IKC285" s="66"/>
      <c r="IKD285" s="66"/>
      <c r="IKE285" s="66"/>
      <c r="IKF285" s="66"/>
      <c r="IKG285" s="66"/>
      <c r="IKH285" s="66"/>
      <c r="IKI285" s="66"/>
      <c r="IKJ285" s="66"/>
      <c r="IKK285" s="66"/>
      <c r="IKL285" s="66"/>
      <c r="IKM285" s="66"/>
      <c r="IKN285" s="66"/>
      <c r="IKO285" s="66"/>
      <c r="IKP285" s="66"/>
      <c r="IKQ285" s="66"/>
      <c r="IKR285" s="66"/>
      <c r="IKS285" s="66"/>
      <c r="IKT285" s="66"/>
      <c r="IKU285" s="66"/>
      <c r="IKV285" s="66"/>
      <c r="IKW285" s="66"/>
      <c r="IKX285" s="66"/>
      <c r="IKY285" s="66"/>
      <c r="IKZ285" s="66"/>
      <c r="ILA285" s="66"/>
      <c r="ILB285" s="66"/>
      <c r="ILC285" s="66"/>
      <c r="ILD285" s="66"/>
      <c r="ILE285" s="66"/>
      <c r="ILF285" s="66"/>
      <c r="ILG285" s="66"/>
      <c r="ILH285" s="66"/>
      <c r="ILI285" s="66"/>
      <c r="ILJ285" s="66"/>
      <c r="ILK285" s="66"/>
      <c r="ILL285" s="66"/>
      <c r="ILM285" s="66"/>
      <c r="ILN285" s="66"/>
      <c r="ILO285" s="66"/>
      <c r="ILP285" s="66"/>
      <c r="ILQ285" s="66"/>
      <c r="ILR285" s="66"/>
      <c r="ILS285" s="66"/>
      <c r="ILT285" s="66"/>
      <c r="ILU285" s="66"/>
      <c r="ILV285" s="66"/>
      <c r="ILW285" s="66"/>
      <c r="ILX285" s="66"/>
      <c r="ILY285" s="66"/>
      <c r="ILZ285" s="66"/>
      <c r="IMA285" s="66"/>
      <c r="IMB285" s="66"/>
      <c r="IMC285" s="66"/>
      <c r="IMD285" s="66"/>
      <c r="IME285" s="66"/>
      <c r="IMF285" s="66"/>
      <c r="IMG285" s="66"/>
      <c r="IMH285" s="66"/>
      <c r="IMI285" s="66"/>
      <c r="IMJ285" s="66"/>
      <c r="IMK285" s="66"/>
      <c r="IML285" s="66"/>
      <c r="IMM285" s="66"/>
      <c r="IMN285" s="66"/>
      <c r="IMO285" s="66"/>
      <c r="IMP285" s="66"/>
      <c r="IMQ285" s="66"/>
      <c r="IMR285" s="66"/>
      <c r="IMS285" s="66"/>
      <c r="IMT285" s="66"/>
      <c r="IMU285" s="66"/>
      <c r="IMV285" s="66"/>
      <c r="IMW285" s="66"/>
      <c r="IMX285" s="66"/>
      <c r="IMY285" s="66"/>
      <c r="IMZ285" s="66"/>
      <c r="INA285" s="66"/>
      <c r="INB285" s="66"/>
      <c r="INC285" s="66"/>
      <c r="IND285" s="66"/>
      <c r="INE285" s="66"/>
      <c r="INF285" s="66"/>
      <c r="ING285" s="66"/>
      <c r="INH285" s="66"/>
      <c r="INI285" s="66"/>
      <c r="INJ285" s="66"/>
      <c r="INK285" s="66"/>
      <c r="INL285" s="66"/>
      <c r="INM285" s="66"/>
      <c r="INN285" s="66"/>
      <c r="INO285" s="66"/>
      <c r="INP285" s="66"/>
      <c r="INQ285" s="66"/>
      <c r="INR285" s="66"/>
      <c r="INS285" s="66"/>
      <c r="INT285" s="66"/>
      <c r="INU285" s="66"/>
      <c r="INV285" s="66"/>
      <c r="INW285" s="66"/>
      <c r="INX285" s="66"/>
      <c r="INY285" s="66"/>
      <c r="INZ285" s="66"/>
      <c r="IOA285" s="66"/>
      <c r="IOB285" s="66"/>
      <c r="IOC285" s="66"/>
      <c r="IOD285" s="66"/>
      <c r="IOE285" s="66"/>
      <c r="IOF285" s="66"/>
      <c r="IOG285" s="66"/>
      <c r="IOH285" s="66"/>
      <c r="IOI285" s="66"/>
      <c r="IOJ285" s="66"/>
      <c r="IOK285" s="66"/>
      <c r="IOL285" s="66"/>
      <c r="IOM285" s="66"/>
      <c r="ION285" s="66"/>
      <c r="IOO285" s="66"/>
      <c r="IOP285" s="66"/>
      <c r="IOQ285" s="66"/>
      <c r="IOR285" s="66"/>
      <c r="IOS285" s="66"/>
      <c r="IOT285" s="66"/>
      <c r="IOU285" s="66"/>
      <c r="IOV285" s="66"/>
      <c r="IOW285" s="66"/>
      <c r="IOX285" s="66"/>
      <c r="IOY285" s="66"/>
      <c r="IOZ285" s="66"/>
      <c r="IPA285" s="66"/>
      <c r="IPB285" s="66"/>
      <c r="IPC285" s="66"/>
      <c r="IPD285" s="66"/>
      <c r="IPE285" s="66"/>
      <c r="IPF285" s="66"/>
      <c r="IPG285" s="66"/>
      <c r="IPH285" s="66"/>
      <c r="IPI285" s="66"/>
      <c r="IPJ285" s="66"/>
      <c r="IPK285" s="66"/>
      <c r="IPL285" s="66"/>
      <c r="IPM285" s="66"/>
      <c r="IPN285" s="66"/>
      <c r="IPO285" s="66"/>
      <c r="IPP285" s="66"/>
      <c r="IPQ285" s="66"/>
      <c r="IPR285" s="66"/>
      <c r="IPS285" s="66"/>
      <c r="IPT285" s="66"/>
      <c r="IPU285" s="66"/>
      <c r="IPV285" s="66"/>
      <c r="IPW285" s="66"/>
      <c r="IPX285" s="66"/>
      <c r="IPY285" s="66"/>
      <c r="IPZ285" s="66"/>
      <c r="IQA285" s="66"/>
      <c r="IQB285" s="66"/>
      <c r="IQC285" s="66"/>
      <c r="IQD285" s="66"/>
      <c r="IQE285" s="66"/>
      <c r="IQF285" s="66"/>
      <c r="IQG285" s="66"/>
      <c r="IQH285" s="66"/>
      <c r="IQI285" s="66"/>
      <c r="IQJ285" s="66"/>
      <c r="IQK285" s="66"/>
      <c r="IQL285" s="66"/>
      <c r="IQM285" s="66"/>
      <c r="IQN285" s="66"/>
      <c r="IQO285" s="66"/>
      <c r="IQP285" s="66"/>
      <c r="IQQ285" s="66"/>
      <c r="IQR285" s="66"/>
      <c r="IQS285" s="66"/>
      <c r="IQT285" s="66"/>
      <c r="IQU285" s="66"/>
      <c r="IQV285" s="66"/>
      <c r="IQW285" s="66"/>
      <c r="IQX285" s="66"/>
      <c r="IQY285" s="66"/>
      <c r="IQZ285" s="66"/>
      <c r="IRA285" s="66"/>
      <c r="IRB285" s="66"/>
      <c r="IRC285" s="66"/>
      <c r="IRD285" s="66"/>
      <c r="IRE285" s="66"/>
      <c r="IRF285" s="66"/>
      <c r="IRG285" s="66"/>
      <c r="IRH285" s="66"/>
      <c r="IRI285" s="66"/>
      <c r="IRJ285" s="66"/>
      <c r="IRK285" s="66"/>
      <c r="IRL285" s="66"/>
      <c r="IRM285" s="66"/>
      <c r="IRN285" s="66"/>
      <c r="IRO285" s="66"/>
      <c r="IRP285" s="66"/>
      <c r="IRQ285" s="66"/>
      <c r="IRR285" s="66"/>
      <c r="IRS285" s="66"/>
      <c r="IRT285" s="66"/>
      <c r="IRU285" s="66"/>
      <c r="IRV285" s="66"/>
      <c r="IRW285" s="66"/>
      <c r="IRX285" s="66"/>
      <c r="IRY285" s="66"/>
      <c r="IRZ285" s="66"/>
      <c r="ISA285" s="66"/>
      <c r="ISB285" s="66"/>
      <c r="ISC285" s="66"/>
      <c r="ISD285" s="66"/>
      <c r="ISE285" s="66"/>
      <c r="ISF285" s="66"/>
      <c r="ISG285" s="66"/>
      <c r="ISH285" s="66"/>
      <c r="ISI285" s="66"/>
      <c r="ISJ285" s="66"/>
      <c r="ISK285" s="66"/>
      <c r="ISL285" s="66"/>
      <c r="ISM285" s="66"/>
      <c r="ISN285" s="66"/>
      <c r="ISO285" s="66"/>
      <c r="ISP285" s="66"/>
      <c r="ISQ285" s="66"/>
      <c r="ISR285" s="66"/>
      <c r="ISS285" s="66"/>
      <c r="IST285" s="66"/>
      <c r="ISU285" s="66"/>
      <c r="ISV285" s="66"/>
      <c r="ISW285" s="66"/>
      <c r="ISX285" s="66"/>
      <c r="ISY285" s="66"/>
      <c r="ISZ285" s="66"/>
      <c r="ITA285" s="66"/>
      <c r="ITB285" s="66"/>
      <c r="ITC285" s="66"/>
      <c r="ITD285" s="66"/>
      <c r="ITE285" s="66"/>
      <c r="ITF285" s="66"/>
      <c r="ITG285" s="66"/>
      <c r="ITH285" s="66"/>
      <c r="ITI285" s="66"/>
      <c r="ITJ285" s="66"/>
      <c r="ITK285" s="66"/>
      <c r="ITL285" s="66"/>
      <c r="ITM285" s="66"/>
      <c r="ITN285" s="66"/>
      <c r="ITO285" s="66"/>
      <c r="ITP285" s="66"/>
      <c r="ITQ285" s="66"/>
      <c r="ITR285" s="66"/>
      <c r="ITS285" s="66"/>
      <c r="ITT285" s="66"/>
      <c r="ITU285" s="66"/>
      <c r="ITV285" s="66"/>
      <c r="ITW285" s="66"/>
      <c r="ITX285" s="66"/>
      <c r="ITY285" s="66"/>
      <c r="ITZ285" s="66"/>
      <c r="IUA285" s="66"/>
      <c r="IUB285" s="66"/>
      <c r="IUC285" s="66"/>
      <c r="IUD285" s="66"/>
      <c r="IUE285" s="66"/>
      <c r="IUF285" s="66"/>
      <c r="IUG285" s="66"/>
      <c r="IUH285" s="66"/>
      <c r="IUI285" s="66"/>
      <c r="IUJ285" s="66"/>
      <c r="IUK285" s="66"/>
      <c r="IUL285" s="66"/>
      <c r="IUM285" s="66"/>
      <c r="IUN285" s="66"/>
      <c r="IUO285" s="66"/>
      <c r="IUP285" s="66"/>
      <c r="IUQ285" s="66"/>
      <c r="IUR285" s="66"/>
      <c r="IUS285" s="66"/>
      <c r="IUT285" s="66"/>
      <c r="IUU285" s="66"/>
      <c r="IUV285" s="66"/>
      <c r="IUW285" s="66"/>
      <c r="IUX285" s="66"/>
      <c r="IUY285" s="66"/>
      <c r="IUZ285" s="66"/>
      <c r="IVA285" s="66"/>
      <c r="IVB285" s="66"/>
      <c r="IVC285" s="66"/>
      <c r="IVD285" s="66"/>
      <c r="IVE285" s="66"/>
      <c r="IVF285" s="66"/>
      <c r="IVG285" s="66"/>
      <c r="IVH285" s="66"/>
      <c r="IVI285" s="66"/>
      <c r="IVJ285" s="66"/>
      <c r="IVK285" s="66"/>
      <c r="IVL285" s="66"/>
      <c r="IVM285" s="66"/>
      <c r="IVN285" s="66"/>
      <c r="IVO285" s="66"/>
      <c r="IVP285" s="66"/>
      <c r="IVQ285" s="66"/>
      <c r="IVR285" s="66"/>
      <c r="IVS285" s="66"/>
      <c r="IVT285" s="66"/>
      <c r="IVU285" s="66"/>
      <c r="IVV285" s="66"/>
      <c r="IVW285" s="66"/>
      <c r="IVX285" s="66"/>
      <c r="IVY285" s="66"/>
      <c r="IVZ285" s="66"/>
      <c r="IWA285" s="66"/>
      <c r="IWB285" s="66"/>
      <c r="IWC285" s="66"/>
      <c r="IWD285" s="66"/>
      <c r="IWE285" s="66"/>
      <c r="IWF285" s="66"/>
      <c r="IWG285" s="66"/>
      <c r="IWH285" s="66"/>
      <c r="IWI285" s="66"/>
      <c r="IWJ285" s="66"/>
      <c r="IWK285" s="66"/>
      <c r="IWL285" s="66"/>
      <c r="IWM285" s="66"/>
      <c r="IWN285" s="66"/>
      <c r="IWO285" s="66"/>
      <c r="IWP285" s="66"/>
      <c r="IWQ285" s="66"/>
      <c r="IWR285" s="66"/>
      <c r="IWS285" s="66"/>
      <c r="IWT285" s="66"/>
      <c r="IWU285" s="66"/>
      <c r="IWV285" s="66"/>
      <c r="IWW285" s="66"/>
      <c r="IWX285" s="66"/>
      <c r="IWY285" s="66"/>
      <c r="IWZ285" s="66"/>
      <c r="IXA285" s="66"/>
      <c r="IXB285" s="66"/>
      <c r="IXC285" s="66"/>
      <c r="IXD285" s="66"/>
      <c r="IXE285" s="66"/>
      <c r="IXF285" s="66"/>
      <c r="IXG285" s="66"/>
      <c r="IXH285" s="66"/>
      <c r="IXI285" s="66"/>
      <c r="IXJ285" s="66"/>
      <c r="IXK285" s="66"/>
      <c r="IXL285" s="66"/>
      <c r="IXM285" s="66"/>
      <c r="IXN285" s="66"/>
      <c r="IXO285" s="66"/>
      <c r="IXP285" s="66"/>
      <c r="IXQ285" s="66"/>
      <c r="IXR285" s="66"/>
      <c r="IXS285" s="66"/>
      <c r="IXT285" s="66"/>
      <c r="IXU285" s="66"/>
      <c r="IXV285" s="66"/>
      <c r="IXW285" s="66"/>
      <c r="IXX285" s="66"/>
      <c r="IXY285" s="66"/>
      <c r="IXZ285" s="66"/>
      <c r="IYA285" s="66"/>
      <c r="IYB285" s="66"/>
      <c r="IYC285" s="66"/>
      <c r="IYD285" s="66"/>
      <c r="IYE285" s="66"/>
      <c r="IYF285" s="66"/>
      <c r="IYG285" s="66"/>
      <c r="IYH285" s="66"/>
      <c r="IYI285" s="66"/>
      <c r="IYJ285" s="66"/>
      <c r="IYK285" s="66"/>
      <c r="IYL285" s="66"/>
      <c r="IYM285" s="66"/>
      <c r="IYN285" s="66"/>
      <c r="IYO285" s="66"/>
      <c r="IYP285" s="66"/>
      <c r="IYQ285" s="66"/>
      <c r="IYR285" s="66"/>
      <c r="IYS285" s="66"/>
      <c r="IYT285" s="66"/>
      <c r="IYU285" s="66"/>
      <c r="IYV285" s="66"/>
      <c r="IYW285" s="66"/>
      <c r="IYX285" s="66"/>
      <c r="IYY285" s="66"/>
      <c r="IYZ285" s="66"/>
      <c r="IZA285" s="66"/>
      <c r="IZB285" s="66"/>
      <c r="IZC285" s="66"/>
      <c r="IZD285" s="66"/>
      <c r="IZE285" s="66"/>
      <c r="IZF285" s="66"/>
      <c r="IZG285" s="66"/>
      <c r="IZH285" s="66"/>
      <c r="IZI285" s="66"/>
      <c r="IZJ285" s="66"/>
      <c r="IZK285" s="66"/>
      <c r="IZL285" s="66"/>
      <c r="IZM285" s="66"/>
      <c r="IZN285" s="66"/>
      <c r="IZO285" s="66"/>
      <c r="IZP285" s="66"/>
      <c r="IZQ285" s="66"/>
      <c r="IZR285" s="66"/>
      <c r="IZS285" s="66"/>
      <c r="IZT285" s="66"/>
      <c r="IZU285" s="66"/>
      <c r="IZV285" s="66"/>
      <c r="IZW285" s="66"/>
      <c r="IZX285" s="66"/>
      <c r="IZY285" s="66"/>
      <c r="IZZ285" s="66"/>
      <c r="JAA285" s="66"/>
      <c r="JAB285" s="66"/>
      <c r="JAC285" s="66"/>
      <c r="JAD285" s="66"/>
      <c r="JAE285" s="66"/>
      <c r="JAF285" s="66"/>
      <c r="JAG285" s="66"/>
      <c r="JAH285" s="66"/>
      <c r="JAI285" s="66"/>
      <c r="JAJ285" s="66"/>
      <c r="JAK285" s="66"/>
      <c r="JAL285" s="66"/>
      <c r="JAM285" s="66"/>
      <c r="JAN285" s="66"/>
      <c r="JAO285" s="66"/>
      <c r="JAP285" s="66"/>
      <c r="JAQ285" s="66"/>
      <c r="JAR285" s="66"/>
      <c r="JAS285" s="66"/>
      <c r="JAT285" s="66"/>
      <c r="JAU285" s="66"/>
      <c r="JAV285" s="66"/>
      <c r="JAW285" s="66"/>
      <c r="JAX285" s="66"/>
      <c r="JAY285" s="66"/>
      <c r="JAZ285" s="66"/>
      <c r="JBA285" s="66"/>
      <c r="JBB285" s="66"/>
      <c r="JBC285" s="66"/>
      <c r="JBD285" s="66"/>
      <c r="JBE285" s="66"/>
      <c r="JBF285" s="66"/>
      <c r="JBG285" s="66"/>
      <c r="JBH285" s="66"/>
      <c r="JBI285" s="66"/>
      <c r="JBJ285" s="66"/>
      <c r="JBK285" s="66"/>
      <c r="JBL285" s="66"/>
      <c r="JBM285" s="66"/>
      <c r="JBN285" s="66"/>
      <c r="JBO285" s="66"/>
      <c r="JBP285" s="66"/>
      <c r="JBQ285" s="66"/>
      <c r="JBR285" s="66"/>
      <c r="JBS285" s="66"/>
      <c r="JBT285" s="66"/>
      <c r="JBU285" s="66"/>
      <c r="JBV285" s="66"/>
      <c r="JBW285" s="66"/>
      <c r="JBX285" s="66"/>
      <c r="JBY285" s="66"/>
      <c r="JBZ285" s="66"/>
      <c r="JCA285" s="66"/>
      <c r="JCB285" s="66"/>
      <c r="JCC285" s="66"/>
      <c r="JCD285" s="66"/>
      <c r="JCE285" s="66"/>
      <c r="JCF285" s="66"/>
      <c r="JCG285" s="66"/>
      <c r="JCH285" s="66"/>
      <c r="JCI285" s="66"/>
      <c r="JCJ285" s="66"/>
      <c r="JCK285" s="66"/>
      <c r="JCL285" s="66"/>
      <c r="JCM285" s="66"/>
      <c r="JCN285" s="66"/>
      <c r="JCO285" s="66"/>
      <c r="JCP285" s="66"/>
      <c r="JCQ285" s="66"/>
      <c r="JCR285" s="66"/>
      <c r="JCS285" s="66"/>
      <c r="JCT285" s="66"/>
      <c r="JCU285" s="66"/>
      <c r="JCV285" s="66"/>
      <c r="JCW285" s="66"/>
      <c r="JCX285" s="66"/>
      <c r="JCY285" s="66"/>
      <c r="JCZ285" s="66"/>
      <c r="JDA285" s="66"/>
      <c r="JDB285" s="66"/>
      <c r="JDC285" s="66"/>
      <c r="JDD285" s="66"/>
      <c r="JDE285" s="66"/>
      <c r="JDF285" s="66"/>
      <c r="JDG285" s="66"/>
      <c r="JDH285" s="66"/>
      <c r="JDI285" s="66"/>
      <c r="JDJ285" s="66"/>
      <c r="JDK285" s="66"/>
      <c r="JDL285" s="66"/>
      <c r="JDM285" s="66"/>
      <c r="JDN285" s="66"/>
      <c r="JDO285" s="66"/>
      <c r="JDP285" s="66"/>
      <c r="JDQ285" s="66"/>
      <c r="JDR285" s="66"/>
      <c r="JDS285" s="66"/>
      <c r="JDT285" s="66"/>
      <c r="JDU285" s="66"/>
      <c r="JDV285" s="66"/>
      <c r="JDW285" s="66"/>
      <c r="JDX285" s="66"/>
      <c r="JDY285" s="66"/>
      <c r="JDZ285" s="66"/>
      <c r="JEA285" s="66"/>
      <c r="JEB285" s="66"/>
      <c r="JEC285" s="66"/>
      <c r="JED285" s="66"/>
      <c r="JEE285" s="66"/>
      <c r="JEF285" s="66"/>
      <c r="JEG285" s="66"/>
      <c r="JEH285" s="66"/>
      <c r="JEI285" s="66"/>
      <c r="JEJ285" s="66"/>
      <c r="JEK285" s="66"/>
      <c r="JEL285" s="66"/>
      <c r="JEM285" s="66"/>
      <c r="JEN285" s="66"/>
      <c r="JEO285" s="66"/>
      <c r="JEP285" s="66"/>
      <c r="JEQ285" s="66"/>
      <c r="JER285" s="66"/>
      <c r="JES285" s="66"/>
      <c r="JET285" s="66"/>
      <c r="JEU285" s="66"/>
      <c r="JEV285" s="66"/>
      <c r="JEW285" s="66"/>
      <c r="JEX285" s="66"/>
      <c r="JEY285" s="66"/>
      <c r="JEZ285" s="66"/>
      <c r="JFA285" s="66"/>
      <c r="JFB285" s="66"/>
      <c r="JFC285" s="66"/>
      <c r="JFD285" s="66"/>
      <c r="JFE285" s="66"/>
      <c r="JFF285" s="66"/>
      <c r="JFG285" s="66"/>
      <c r="JFH285" s="66"/>
      <c r="JFI285" s="66"/>
      <c r="JFJ285" s="66"/>
      <c r="JFK285" s="66"/>
      <c r="JFL285" s="66"/>
      <c r="JFM285" s="66"/>
      <c r="JFN285" s="66"/>
      <c r="JFO285" s="66"/>
      <c r="JFP285" s="66"/>
      <c r="JFQ285" s="66"/>
      <c r="JFR285" s="66"/>
      <c r="JFS285" s="66"/>
      <c r="JFT285" s="66"/>
      <c r="JFU285" s="66"/>
      <c r="JFV285" s="66"/>
      <c r="JFW285" s="66"/>
      <c r="JFX285" s="66"/>
      <c r="JFY285" s="66"/>
      <c r="JFZ285" s="66"/>
      <c r="JGA285" s="66"/>
      <c r="JGB285" s="66"/>
      <c r="JGC285" s="66"/>
      <c r="JGD285" s="66"/>
      <c r="JGE285" s="66"/>
      <c r="JGF285" s="66"/>
      <c r="JGG285" s="66"/>
      <c r="JGH285" s="66"/>
      <c r="JGI285" s="66"/>
      <c r="JGJ285" s="66"/>
      <c r="JGK285" s="66"/>
      <c r="JGL285" s="66"/>
      <c r="JGM285" s="66"/>
      <c r="JGN285" s="66"/>
      <c r="JGO285" s="66"/>
      <c r="JGP285" s="66"/>
      <c r="JGQ285" s="66"/>
      <c r="JGR285" s="66"/>
      <c r="JGS285" s="66"/>
      <c r="JGT285" s="66"/>
      <c r="JGU285" s="66"/>
      <c r="JGV285" s="66"/>
      <c r="JGW285" s="66"/>
      <c r="JGX285" s="66"/>
      <c r="JGY285" s="66"/>
      <c r="JGZ285" s="66"/>
      <c r="JHA285" s="66"/>
      <c r="JHB285" s="66"/>
      <c r="JHC285" s="66"/>
      <c r="JHD285" s="66"/>
      <c r="JHE285" s="66"/>
      <c r="JHF285" s="66"/>
      <c r="JHG285" s="66"/>
      <c r="JHH285" s="66"/>
      <c r="JHI285" s="66"/>
      <c r="JHJ285" s="66"/>
      <c r="JHK285" s="66"/>
      <c r="JHL285" s="66"/>
      <c r="JHM285" s="66"/>
      <c r="JHN285" s="66"/>
      <c r="JHO285" s="66"/>
      <c r="JHP285" s="66"/>
      <c r="JHQ285" s="66"/>
      <c r="JHR285" s="66"/>
      <c r="JHS285" s="66"/>
      <c r="JHT285" s="66"/>
      <c r="JHU285" s="66"/>
      <c r="JHV285" s="66"/>
      <c r="JHW285" s="66"/>
      <c r="JHX285" s="66"/>
      <c r="JHY285" s="66"/>
      <c r="JHZ285" s="66"/>
      <c r="JIA285" s="66"/>
      <c r="JIB285" s="66"/>
      <c r="JIC285" s="66"/>
      <c r="JID285" s="66"/>
      <c r="JIE285" s="66"/>
      <c r="JIF285" s="66"/>
      <c r="JIG285" s="66"/>
      <c r="JIH285" s="66"/>
      <c r="JII285" s="66"/>
      <c r="JIJ285" s="66"/>
      <c r="JIK285" s="66"/>
      <c r="JIL285" s="66"/>
      <c r="JIM285" s="66"/>
      <c r="JIN285" s="66"/>
      <c r="JIO285" s="66"/>
      <c r="JIP285" s="66"/>
      <c r="JIQ285" s="66"/>
      <c r="JIR285" s="66"/>
      <c r="JIS285" s="66"/>
      <c r="JIT285" s="66"/>
      <c r="JIU285" s="66"/>
      <c r="JIV285" s="66"/>
      <c r="JIW285" s="66"/>
      <c r="JIX285" s="66"/>
      <c r="JIY285" s="66"/>
      <c r="JIZ285" s="66"/>
      <c r="JJA285" s="66"/>
      <c r="JJB285" s="66"/>
      <c r="JJC285" s="66"/>
      <c r="JJD285" s="66"/>
      <c r="JJE285" s="66"/>
      <c r="JJF285" s="66"/>
      <c r="JJG285" s="66"/>
      <c r="JJH285" s="66"/>
      <c r="JJI285" s="66"/>
      <c r="JJJ285" s="66"/>
      <c r="JJK285" s="66"/>
      <c r="JJL285" s="66"/>
      <c r="JJM285" s="66"/>
      <c r="JJN285" s="66"/>
      <c r="JJO285" s="66"/>
      <c r="JJP285" s="66"/>
      <c r="JJQ285" s="66"/>
      <c r="JJR285" s="66"/>
      <c r="JJS285" s="66"/>
      <c r="JJT285" s="66"/>
      <c r="JJU285" s="66"/>
      <c r="JJV285" s="66"/>
      <c r="JJW285" s="66"/>
      <c r="JJX285" s="66"/>
      <c r="JJY285" s="66"/>
      <c r="JJZ285" s="66"/>
      <c r="JKA285" s="66"/>
      <c r="JKB285" s="66"/>
      <c r="JKC285" s="66"/>
      <c r="JKD285" s="66"/>
      <c r="JKE285" s="66"/>
      <c r="JKF285" s="66"/>
      <c r="JKG285" s="66"/>
      <c r="JKH285" s="66"/>
      <c r="JKI285" s="66"/>
      <c r="JKJ285" s="66"/>
      <c r="JKK285" s="66"/>
      <c r="JKL285" s="66"/>
      <c r="JKM285" s="66"/>
      <c r="JKN285" s="66"/>
      <c r="JKO285" s="66"/>
      <c r="JKP285" s="66"/>
      <c r="JKQ285" s="66"/>
      <c r="JKR285" s="66"/>
      <c r="JKS285" s="66"/>
      <c r="JKT285" s="66"/>
      <c r="JKU285" s="66"/>
      <c r="JKV285" s="66"/>
      <c r="JKW285" s="66"/>
      <c r="JKX285" s="66"/>
      <c r="JKY285" s="66"/>
      <c r="JKZ285" s="66"/>
      <c r="JLA285" s="66"/>
      <c r="JLB285" s="66"/>
      <c r="JLC285" s="66"/>
      <c r="JLD285" s="66"/>
      <c r="JLE285" s="66"/>
      <c r="JLF285" s="66"/>
      <c r="JLG285" s="66"/>
      <c r="JLH285" s="66"/>
      <c r="JLI285" s="66"/>
      <c r="JLJ285" s="66"/>
      <c r="JLK285" s="66"/>
      <c r="JLL285" s="66"/>
      <c r="JLM285" s="66"/>
      <c r="JLN285" s="66"/>
      <c r="JLO285" s="66"/>
      <c r="JLP285" s="66"/>
      <c r="JLQ285" s="66"/>
      <c r="JLR285" s="66"/>
      <c r="JLS285" s="66"/>
      <c r="JLT285" s="66"/>
      <c r="JLU285" s="66"/>
      <c r="JLV285" s="66"/>
      <c r="JLW285" s="66"/>
      <c r="JLX285" s="66"/>
      <c r="JLY285" s="66"/>
      <c r="JLZ285" s="66"/>
      <c r="JMA285" s="66"/>
      <c r="JMB285" s="66"/>
      <c r="JMC285" s="66"/>
      <c r="JMD285" s="66"/>
      <c r="JME285" s="66"/>
      <c r="JMF285" s="66"/>
      <c r="JMG285" s="66"/>
      <c r="JMH285" s="66"/>
      <c r="JMI285" s="66"/>
      <c r="JMJ285" s="66"/>
      <c r="JMK285" s="66"/>
      <c r="JML285" s="66"/>
      <c r="JMM285" s="66"/>
      <c r="JMN285" s="66"/>
      <c r="JMO285" s="66"/>
      <c r="JMP285" s="66"/>
      <c r="JMQ285" s="66"/>
      <c r="JMR285" s="66"/>
      <c r="JMS285" s="66"/>
      <c r="JMT285" s="66"/>
      <c r="JMU285" s="66"/>
      <c r="JMV285" s="66"/>
      <c r="JMW285" s="66"/>
      <c r="JMX285" s="66"/>
      <c r="JMY285" s="66"/>
      <c r="JMZ285" s="66"/>
      <c r="JNA285" s="66"/>
      <c r="JNB285" s="66"/>
      <c r="JNC285" s="66"/>
      <c r="JND285" s="66"/>
      <c r="JNE285" s="66"/>
      <c r="JNF285" s="66"/>
      <c r="JNG285" s="66"/>
      <c r="JNH285" s="66"/>
      <c r="JNI285" s="66"/>
      <c r="JNJ285" s="66"/>
      <c r="JNK285" s="66"/>
      <c r="JNL285" s="66"/>
      <c r="JNM285" s="66"/>
      <c r="JNN285" s="66"/>
      <c r="JNO285" s="66"/>
      <c r="JNP285" s="66"/>
      <c r="JNQ285" s="66"/>
      <c r="JNR285" s="66"/>
      <c r="JNS285" s="66"/>
      <c r="JNT285" s="66"/>
      <c r="JNU285" s="66"/>
      <c r="JNV285" s="66"/>
      <c r="JNW285" s="66"/>
      <c r="JNX285" s="66"/>
      <c r="JNY285" s="66"/>
      <c r="JNZ285" s="66"/>
      <c r="JOA285" s="66"/>
      <c r="JOB285" s="66"/>
      <c r="JOC285" s="66"/>
      <c r="JOD285" s="66"/>
      <c r="JOE285" s="66"/>
      <c r="JOF285" s="66"/>
      <c r="JOG285" s="66"/>
      <c r="JOH285" s="66"/>
      <c r="JOI285" s="66"/>
      <c r="JOJ285" s="66"/>
      <c r="JOK285" s="66"/>
      <c r="JOL285" s="66"/>
      <c r="JOM285" s="66"/>
      <c r="JON285" s="66"/>
      <c r="JOO285" s="66"/>
      <c r="JOP285" s="66"/>
      <c r="JOQ285" s="66"/>
      <c r="JOR285" s="66"/>
      <c r="JOS285" s="66"/>
      <c r="JOT285" s="66"/>
      <c r="JOU285" s="66"/>
      <c r="JOV285" s="66"/>
      <c r="JOW285" s="66"/>
      <c r="JOX285" s="66"/>
      <c r="JOY285" s="66"/>
      <c r="JOZ285" s="66"/>
      <c r="JPA285" s="66"/>
      <c r="JPB285" s="66"/>
      <c r="JPC285" s="66"/>
      <c r="JPD285" s="66"/>
      <c r="JPE285" s="66"/>
      <c r="JPF285" s="66"/>
      <c r="JPG285" s="66"/>
      <c r="JPH285" s="66"/>
      <c r="JPI285" s="66"/>
      <c r="JPJ285" s="66"/>
      <c r="JPK285" s="66"/>
      <c r="JPL285" s="66"/>
      <c r="JPM285" s="66"/>
      <c r="JPN285" s="66"/>
      <c r="JPO285" s="66"/>
      <c r="JPP285" s="66"/>
      <c r="JPQ285" s="66"/>
      <c r="JPR285" s="66"/>
      <c r="JPS285" s="66"/>
      <c r="JPT285" s="66"/>
      <c r="JPU285" s="66"/>
      <c r="JPV285" s="66"/>
      <c r="JPW285" s="66"/>
      <c r="JPX285" s="66"/>
      <c r="JPY285" s="66"/>
      <c r="JPZ285" s="66"/>
      <c r="JQA285" s="66"/>
      <c r="JQB285" s="66"/>
      <c r="JQC285" s="66"/>
      <c r="JQD285" s="66"/>
      <c r="JQE285" s="66"/>
      <c r="JQF285" s="66"/>
      <c r="JQG285" s="66"/>
      <c r="JQH285" s="66"/>
      <c r="JQI285" s="66"/>
      <c r="JQJ285" s="66"/>
      <c r="JQK285" s="66"/>
      <c r="JQL285" s="66"/>
      <c r="JQM285" s="66"/>
      <c r="JQN285" s="66"/>
      <c r="JQO285" s="66"/>
      <c r="JQP285" s="66"/>
      <c r="JQQ285" s="66"/>
      <c r="JQR285" s="66"/>
      <c r="JQS285" s="66"/>
      <c r="JQT285" s="66"/>
      <c r="JQU285" s="66"/>
      <c r="JQV285" s="66"/>
      <c r="JQW285" s="66"/>
      <c r="JQX285" s="66"/>
      <c r="JQY285" s="66"/>
      <c r="JQZ285" s="66"/>
      <c r="JRA285" s="66"/>
      <c r="JRB285" s="66"/>
      <c r="JRC285" s="66"/>
      <c r="JRD285" s="66"/>
      <c r="JRE285" s="66"/>
      <c r="JRF285" s="66"/>
      <c r="JRG285" s="66"/>
      <c r="JRH285" s="66"/>
      <c r="JRI285" s="66"/>
      <c r="JRJ285" s="66"/>
      <c r="JRK285" s="66"/>
      <c r="JRL285" s="66"/>
      <c r="JRM285" s="66"/>
      <c r="JRN285" s="66"/>
      <c r="JRO285" s="66"/>
      <c r="JRP285" s="66"/>
      <c r="JRQ285" s="66"/>
      <c r="JRR285" s="66"/>
      <c r="JRS285" s="66"/>
      <c r="JRT285" s="66"/>
      <c r="JRU285" s="66"/>
      <c r="JRV285" s="66"/>
      <c r="JRW285" s="66"/>
      <c r="JRX285" s="66"/>
      <c r="JRY285" s="66"/>
      <c r="JRZ285" s="66"/>
      <c r="JSA285" s="66"/>
      <c r="JSB285" s="66"/>
      <c r="JSC285" s="66"/>
      <c r="JSD285" s="66"/>
      <c r="JSE285" s="66"/>
      <c r="JSF285" s="66"/>
      <c r="JSG285" s="66"/>
      <c r="JSH285" s="66"/>
      <c r="JSI285" s="66"/>
      <c r="JSJ285" s="66"/>
      <c r="JSK285" s="66"/>
      <c r="JSL285" s="66"/>
      <c r="JSM285" s="66"/>
      <c r="JSN285" s="66"/>
      <c r="JSO285" s="66"/>
      <c r="JSP285" s="66"/>
      <c r="JSQ285" s="66"/>
      <c r="JSR285" s="66"/>
      <c r="JSS285" s="66"/>
      <c r="JST285" s="66"/>
      <c r="JSU285" s="66"/>
      <c r="JSV285" s="66"/>
      <c r="JSW285" s="66"/>
      <c r="JSX285" s="66"/>
      <c r="JSY285" s="66"/>
      <c r="JSZ285" s="66"/>
      <c r="JTA285" s="66"/>
      <c r="JTB285" s="66"/>
      <c r="JTC285" s="66"/>
      <c r="JTD285" s="66"/>
      <c r="JTE285" s="66"/>
      <c r="JTF285" s="66"/>
      <c r="JTG285" s="66"/>
      <c r="JTH285" s="66"/>
      <c r="JTI285" s="66"/>
      <c r="JTJ285" s="66"/>
      <c r="JTK285" s="66"/>
      <c r="JTL285" s="66"/>
      <c r="JTM285" s="66"/>
      <c r="JTN285" s="66"/>
      <c r="JTO285" s="66"/>
      <c r="JTP285" s="66"/>
      <c r="JTQ285" s="66"/>
      <c r="JTR285" s="66"/>
      <c r="JTS285" s="66"/>
      <c r="JTT285" s="66"/>
      <c r="JTU285" s="66"/>
      <c r="JTV285" s="66"/>
      <c r="JTW285" s="66"/>
      <c r="JTX285" s="66"/>
      <c r="JTY285" s="66"/>
      <c r="JTZ285" s="66"/>
      <c r="JUA285" s="66"/>
      <c r="JUB285" s="66"/>
      <c r="JUC285" s="66"/>
      <c r="JUD285" s="66"/>
      <c r="JUE285" s="66"/>
      <c r="JUF285" s="66"/>
      <c r="JUG285" s="66"/>
      <c r="JUH285" s="66"/>
      <c r="JUI285" s="66"/>
      <c r="JUJ285" s="66"/>
      <c r="JUK285" s="66"/>
      <c r="JUL285" s="66"/>
      <c r="JUM285" s="66"/>
      <c r="JUN285" s="66"/>
      <c r="JUO285" s="66"/>
      <c r="JUP285" s="66"/>
      <c r="JUQ285" s="66"/>
      <c r="JUR285" s="66"/>
      <c r="JUS285" s="66"/>
      <c r="JUT285" s="66"/>
      <c r="JUU285" s="66"/>
      <c r="JUV285" s="66"/>
      <c r="JUW285" s="66"/>
      <c r="JUX285" s="66"/>
      <c r="JUY285" s="66"/>
      <c r="JUZ285" s="66"/>
      <c r="JVA285" s="66"/>
      <c r="JVB285" s="66"/>
      <c r="JVC285" s="66"/>
      <c r="JVD285" s="66"/>
      <c r="JVE285" s="66"/>
      <c r="JVF285" s="66"/>
      <c r="JVG285" s="66"/>
      <c r="JVH285" s="66"/>
      <c r="JVI285" s="66"/>
      <c r="JVJ285" s="66"/>
      <c r="JVK285" s="66"/>
      <c r="JVL285" s="66"/>
      <c r="JVM285" s="66"/>
      <c r="JVN285" s="66"/>
      <c r="JVO285" s="66"/>
      <c r="JVP285" s="66"/>
      <c r="JVQ285" s="66"/>
      <c r="JVR285" s="66"/>
      <c r="JVS285" s="66"/>
      <c r="JVT285" s="66"/>
      <c r="JVU285" s="66"/>
      <c r="JVV285" s="66"/>
      <c r="JVW285" s="66"/>
      <c r="JVX285" s="66"/>
      <c r="JVY285" s="66"/>
      <c r="JVZ285" s="66"/>
      <c r="JWA285" s="66"/>
      <c r="JWB285" s="66"/>
      <c r="JWC285" s="66"/>
      <c r="JWD285" s="66"/>
      <c r="JWE285" s="66"/>
      <c r="JWF285" s="66"/>
      <c r="JWG285" s="66"/>
      <c r="JWH285" s="66"/>
      <c r="JWI285" s="66"/>
      <c r="JWJ285" s="66"/>
      <c r="JWK285" s="66"/>
      <c r="JWL285" s="66"/>
      <c r="JWM285" s="66"/>
      <c r="JWN285" s="66"/>
      <c r="JWO285" s="66"/>
      <c r="JWP285" s="66"/>
      <c r="JWQ285" s="66"/>
      <c r="JWR285" s="66"/>
      <c r="JWS285" s="66"/>
      <c r="JWT285" s="66"/>
      <c r="JWU285" s="66"/>
      <c r="JWV285" s="66"/>
      <c r="JWW285" s="66"/>
      <c r="JWX285" s="66"/>
      <c r="JWY285" s="66"/>
      <c r="JWZ285" s="66"/>
      <c r="JXA285" s="66"/>
      <c r="JXB285" s="66"/>
      <c r="JXC285" s="66"/>
      <c r="JXD285" s="66"/>
      <c r="JXE285" s="66"/>
      <c r="JXF285" s="66"/>
      <c r="JXG285" s="66"/>
      <c r="JXH285" s="66"/>
      <c r="JXI285" s="66"/>
      <c r="JXJ285" s="66"/>
      <c r="JXK285" s="66"/>
      <c r="JXL285" s="66"/>
      <c r="JXM285" s="66"/>
      <c r="JXN285" s="66"/>
      <c r="JXO285" s="66"/>
      <c r="JXP285" s="66"/>
      <c r="JXQ285" s="66"/>
      <c r="JXR285" s="66"/>
      <c r="JXS285" s="66"/>
      <c r="JXT285" s="66"/>
      <c r="JXU285" s="66"/>
      <c r="JXV285" s="66"/>
      <c r="JXW285" s="66"/>
      <c r="JXX285" s="66"/>
      <c r="JXY285" s="66"/>
      <c r="JXZ285" s="66"/>
      <c r="JYA285" s="66"/>
      <c r="JYB285" s="66"/>
      <c r="JYC285" s="66"/>
      <c r="JYD285" s="66"/>
      <c r="JYE285" s="66"/>
      <c r="JYF285" s="66"/>
      <c r="JYG285" s="66"/>
      <c r="JYH285" s="66"/>
      <c r="JYI285" s="66"/>
      <c r="JYJ285" s="66"/>
      <c r="JYK285" s="66"/>
      <c r="JYL285" s="66"/>
      <c r="JYM285" s="66"/>
      <c r="JYN285" s="66"/>
      <c r="JYO285" s="66"/>
      <c r="JYP285" s="66"/>
      <c r="JYQ285" s="66"/>
      <c r="JYR285" s="66"/>
      <c r="JYS285" s="66"/>
      <c r="JYT285" s="66"/>
      <c r="JYU285" s="66"/>
      <c r="JYV285" s="66"/>
      <c r="JYW285" s="66"/>
      <c r="JYX285" s="66"/>
      <c r="JYY285" s="66"/>
      <c r="JYZ285" s="66"/>
      <c r="JZA285" s="66"/>
      <c r="JZB285" s="66"/>
      <c r="JZC285" s="66"/>
      <c r="JZD285" s="66"/>
      <c r="JZE285" s="66"/>
      <c r="JZF285" s="66"/>
      <c r="JZG285" s="66"/>
      <c r="JZH285" s="66"/>
      <c r="JZI285" s="66"/>
      <c r="JZJ285" s="66"/>
      <c r="JZK285" s="66"/>
      <c r="JZL285" s="66"/>
      <c r="JZM285" s="66"/>
      <c r="JZN285" s="66"/>
      <c r="JZO285" s="66"/>
      <c r="JZP285" s="66"/>
      <c r="JZQ285" s="66"/>
      <c r="JZR285" s="66"/>
      <c r="JZS285" s="66"/>
      <c r="JZT285" s="66"/>
      <c r="JZU285" s="66"/>
      <c r="JZV285" s="66"/>
      <c r="JZW285" s="66"/>
      <c r="JZX285" s="66"/>
      <c r="JZY285" s="66"/>
      <c r="JZZ285" s="66"/>
      <c r="KAA285" s="66"/>
      <c r="KAB285" s="66"/>
      <c r="KAC285" s="66"/>
      <c r="KAD285" s="66"/>
      <c r="KAE285" s="66"/>
      <c r="KAF285" s="66"/>
      <c r="KAG285" s="66"/>
      <c r="KAH285" s="66"/>
      <c r="KAI285" s="66"/>
      <c r="KAJ285" s="66"/>
      <c r="KAK285" s="66"/>
      <c r="KAL285" s="66"/>
      <c r="KAM285" s="66"/>
      <c r="KAN285" s="66"/>
      <c r="KAO285" s="66"/>
      <c r="KAP285" s="66"/>
      <c r="KAQ285" s="66"/>
      <c r="KAR285" s="66"/>
      <c r="KAS285" s="66"/>
      <c r="KAT285" s="66"/>
      <c r="KAU285" s="66"/>
      <c r="KAV285" s="66"/>
      <c r="KAW285" s="66"/>
      <c r="KAX285" s="66"/>
      <c r="KAY285" s="66"/>
      <c r="KAZ285" s="66"/>
      <c r="KBA285" s="66"/>
      <c r="KBB285" s="66"/>
      <c r="KBC285" s="66"/>
      <c r="KBD285" s="66"/>
      <c r="KBE285" s="66"/>
      <c r="KBF285" s="66"/>
      <c r="KBG285" s="66"/>
      <c r="KBH285" s="66"/>
      <c r="KBI285" s="66"/>
      <c r="KBJ285" s="66"/>
      <c r="KBK285" s="66"/>
      <c r="KBL285" s="66"/>
      <c r="KBM285" s="66"/>
      <c r="KBN285" s="66"/>
      <c r="KBO285" s="66"/>
      <c r="KBP285" s="66"/>
      <c r="KBQ285" s="66"/>
      <c r="KBR285" s="66"/>
      <c r="KBS285" s="66"/>
      <c r="KBT285" s="66"/>
      <c r="KBU285" s="66"/>
      <c r="KBV285" s="66"/>
      <c r="KBW285" s="66"/>
      <c r="KBX285" s="66"/>
      <c r="KBY285" s="66"/>
      <c r="KBZ285" s="66"/>
      <c r="KCA285" s="66"/>
      <c r="KCB285" s="66"/>
      <c r="KCC285" s="66"/>
      <c r="KCD285" s="66"/>
      <c r="KCE285" s="66"/>
      <c r="KCF285" s="66"/>
      <c r="KCG285" s="66"/>
      <c r="KCH285" s="66"/>
      <c r="KCI285" s="66"/>
      <c r="KCJ285" s="66"/>
      <c r="KCK285" s="66"/>
      <c r="KCL285" s="66"/>
      <c r="KCM285" s="66"/>
      <c r="KCN285" s="66"/>
      <c r="KCO285" s="66"/>
      <c r="KCP285" s="66"/>
      <c r="KCQ285" s="66"/>
      <c r="KCR285" s="66"/>
      <c r="KCS285" s="66"/>
      <c r="KCT285" s="66"/>
      <c r="KCU285" s="66"/>
      <c r="KCV285" s="66"/>
      <c r="KCW285" s="66"/>
      <c r="KCX285" s="66"/>
      <c r="KCY285" s="66"/>
      <c r="KCZ285" s="66"/>
      <c r="KDA285" s="66"/>
      <c r="KDB285" s="66"/>
      <c r="KDC285" s="66"/>
      <c r="KDD285" s="66"/>
      <c r="KDE285" s="66"/>
      <c r="KDF285" s="66"/>
      <c r="KDG285" s="66"/>
      <c r="KDH285" s="66"/>
      <c r="KDI285" s="66"/>
      <c r="KDJ285" s="66"/>
      <c r="KDK285" s="66"/>
      <c r="KDL285" s="66"/>
      <c r="KDM285" s="66"/>
      <c r="KDN285" s="66"/>
      <c r="KDO285" s="66"/>
      <c r="KDP285" s="66"/>
      <c r="KDQ285" s="66"/>
      <c r="KDR285" s="66"/>
      <c r="KDS285" s="66"/>
      <c r="KDT285" s="66"/>
      <c r="KDU285" s="66"/>
      <c r="KDV285" s="66"/>
      <c r="KDW285" s="66"/>
      <c r="KDX285" s="66"/>
      <c r="KDY285" s="66"/>
      <c r="KDZ285" s="66"/>
      <c r="KEA285" s="66"/>
      <c r="KEB285" s="66"/>
      <c r="KEC285" s="66"/>
      <c r="KED285" s="66"/>
      <c r="KEE285" s="66"/>
      <c r="KEF285" s="66"/>
      <c r="KEG285" s="66"/>
      <c r="KEH285" s="66"/>
      <c r="KEI285" s="66"/>
      <c r="KEJ285" s="66"/>
      <c r="KEK285" s="66"/>
      <c r="KEL285" s="66"/>
      <c r="KEM285" s="66"/>
      <c r="KEN285" s="66"/>
      <c r="KEO285" s="66"/>
      <c r="KEP285" s="66"/>
      <c r="KEQ285" s="66"/>
      <c r="KER285" s="66"/>
      <c r="KES285" s="66"/>
      <c r="KET285" s="66"/>
      <c r="KEU285" s="66"/>
      <c r="KEV285" s="66"/>
      <c r="KEW285" s="66"/>
      <c r="KEX285" s="66"/>
      <c r="KEY285" s="66"/>
      <c r="KEZ285" s="66"/>
      <c r="KFA285" s="66"/>
      <c r="KFB285" s="66"/>
      <c r="KFC285" s="66"/>
      <c r="KFD285" s="66"/>
      <c r="KFE285" s="66"/>
      <c r="KFF285" s="66"/>
      <c r="KFG285" s="66"/>
      <c r="KFH285" s="66"/>
      <c r="KFI285" s="66"/>
      <c r="KFJ285" s="66"/>
      <c r="KFK285" s="66"/>
      <c r="KFL285" s="66"/>
      <c r="KFM285" s="66"/>
      <c r="KFN285" s="66"/>
      <c r="KFO285" s="66"/>
      <c r="KFP285" s="66"/>
      <c r="KFQ285" s="66"/>
      <c r="KFR285" s="66"/>
      <c r="KFS285" s="66"/>
      <c r="KFT285" s="66"/>
      <c r="KFU285" s="66"/>
      <c r="KFV285" s="66"/>
      <c r="KFW285" s="66"/>
      <c r="KFX285" s="66"/>
      <c r="KFY285" s="66"/>
      <c r="KFZ285" s="66"/>
      <c r="KGA285" s="66"/>
      <c r="KGB285" s="66"/>
      <c r="KGC285" s="66"/>
      <c r="KGD285" s="66"/>
      <c r="KGE285" s="66"/>
      <c r="KGF285" s="66"/>
      <c r="KGG285" s="66"/>
      <c r="KGH285" s="66"/>
      <c r="KGI285" s="66"/>
      <c r="KGJ285" s="66"/>
      <c r="KGK285" s="66"/>
      <c r="KGL285" s="66"/>
      <c r="KGM285" s="66"/>
      <c r="KGN285" s="66"/>
      <c r="KGO285" s="66"/>
      <c r="KGP285" s="66"/>
      <c r="KGQ285" s="66"/>
      <c r="KGR285" s="66"/>
      <c r="KGS285" s="66"/>
      <c r="KGT285" s="66"/>
      <c r="KGU285" s="66"/>
      <c r="KGV285" s="66"/>
      <c r="KGW285" s="66"/>
      <c r="KGX285" s="66"/>
      <c r="KGY285" s="66"/>
      <c r="KGZ285" s="66"/>
      <c r="KHA285" s="66"/>
      <c r="KHB285" s="66"/>
      <c r="KHC285" s="66"/>
      <c r="KHD285" s="66"/>
      <c r="KHE285" s="66"/>
      <c r="KHF285" s="66"/>
      <c r="KHG285" s="66"/>
      <c r="KHH285" s="66"/>
      <c r="KHI285" s="66"/>
      <c r="KHJ285" s="66"/>
      <c r="KHK285" s="66"/>
      <c r="KHL285" s="66"/>
      <c r="KHM285" s="66"/>
      <c r="KHN285" s="66"/>
      <c r="KHO285" s="66"/>
      <c r="KHP285" s="66"/>
      <c r="KHQ285" s="66"/>
      <c r="KHR285" s="66"/>
      <c r="KHS285" s="66"/>
      <c r="KHT285" s="66"/>
      <c r="KHU285" s="66"/>
      <c r="KHV285" s="66"/>
      <c r="KHW285" s="66"/>
      <c r="KHX285" s="66"/>
      <c r="KHY285" s="66"/>
      <c r="KHZ285" s="66"/>
      <c r="KIA285" s="66"/>
      <c r="KIB285" s="66"/>
      <c r="KIC285" s="66"/>
      <c r="KID285" s="66"/>
      <c r="KIE285" s="66"/>
      <c r="KIF285" s="66"/>
      <c r="KIG285" s="66"/>
      <c r="KIH285" s="66"/>
      <c r="KII285" s="66"/>
      <c r="KIJ285" s="66"/>
      <c r="KIK285" s="66"/>
      <c r="KIL285" s="66"/>
      <c r="KIM285" s="66"/>
      <c r="KIN285" s="66"/>
      <c r="KIO285" s="66"/>
      <c r="KIP285" s="66"/>
      <c r="KIQ285" s="66"/>
      <c r="KIR285" s="66"/>
      <c r="KIS285" s="66"/>
      <c r="KIT285" s="66"/>
      <c r="KIU285" s="66"/>
      <c r="KIV285" s="66"/>
      <c r="KIW285" s="66"/>
      <c r="KIX285" s="66"/>
      <c r="KIY285" s="66"/>
      <c r="KIZ285" s="66"/>
      <c r="KJA285" s="66"/>
      <c r="KJB285" s="66"/>
      <c r="KJC285" s="66"/>
      <c r="KJD285" s="66"/>
      <c r="KJE285" s="66"/>
      <c r="KJF285" s="66"/>
      <c r="KJG285" s="66"/>
      <c r="KJH285" s="66"/>
      <c r="KJI285" s="66"/>
      <c r="KJJ285" s="66"/>
      <c r="KJK285" s="66"/>
      <c r="KJL285" s="66"/>
      <c r="KJM285" s="66"/>
      <c r="KJN285" s="66"/>
      <c r="KJO285" s="66"/>
      <c r="KJP285" s="66"/>
      <c r="KJQ285" s="66"/>
      <c r="KJR285" s="66"/>
      <c r="KJS285" s="66"/>
      <c r="KJT285" s="66"/>
      <c r="KJU285" s="66"/>
      <c r="KJV285" s="66"/>
      <c r="KJW285" s="66"/>
      <c r="KJX285" s="66"/>
      <c r="KJY285" s="66"/>
      <c r="KJZ285" s="66"/>
      <c r="KKA285" s="66"/>
      <c r="KKB285" s="66"/>
      <c r="KKC285" s="66"/>
      <c r="KKD285" s="66"/>
      <c r="KKE285" s="66"/>
      <c r="KKF285" s="66"/>
      <c r="KKG285" s="66"/>
      <c r="KKH285" s="66"/>
      <c r="KKI285" s="66"/>
      <c r="KKJ285" s="66"/>
      <c r="KKK285" s="66"/>
      <c r="KKL285" s="66"/>
      <c r="KKM285" s="66"/>
      <c r="KKN285" s="66"/>
      <c r="KKO285" s="66"/>
      <c r="KKP285" s="66"/>
      <c r="KKQ285" s="66"/>
      <c r="KKR285" s="66"/>
      <c r="KKS285" s="66"/>
      <c r="KKT285" s="66"/>
      <c r="KKU285" s="66"/>
      <c r="KKV285" s="66"/>
      <c r="KKW285" s="66"/>
      <c r="KKX285" s="66"/>
      <c r="KKY285" s="66"/>
      <c r="KKZ285" s="66"/>
      <c r="KLA285" s="66"/>
      <c r="KLB285" s="66"/>
      <c r="KLC285" s="66"/>
      <c r="KLD285" s="66"/>
      <c r="KLE285" s="66"/>
      <c r="KLF285" s="66"/>
      <c r="KLG285" s="66"/>
      <c r="KLH285" s="66"/>
      <c r="KLI285" s="66"/>
      <c r="KLJ285" s="66"/>
      <c r="KLK285" s="66"/>
      <c r="KLL285" s="66"/>
      <c r="KLM285" s="66"/>
      <c r="KLN285" s="66"/>
      <c r="KLO285" s="66"/>
      <c r="KLP285" s="66"/>
      <c r="KLQ285" s="66"/>
      <c r="KLR285" s="66"/>
      <c r="KLS285" s="66"/>
      <c r="KLT285" s="66"/>
      <c r="KLU285" s="66"/>
      <c r="KLV285" s="66"/>
      <c r="KLW285" s="66"/>
      <c r="KLX285" s="66"/>
      <c r="KLY285" s="66"/>
      <c r="KLZ285" s="66"/>
      <c r="KMA285" s="66"/>
      <c r="KMB285" s="66"/>
      <c r="KMC285" s="66"/>
      <c r="KMD285" s="66"/>
      <c r="KME285" s="66"/>
      <c r="KMF285" s="66"/>
      <c r="KMG285" s="66"/>
      <c r="KMH285" s="66"/>
      <c r="KMI285" s="66"/>
      <c r="KMJ285" s="66"/>
      <c r="KMK285" s="66"/>
      <c r="KML285" s="66"/>
      <c r="KMM285" s="66"/>
      <c r="KMN285" s="66"/>
      <c r="KMO285" s="66"/>
      <c r="KMP285" s="66"/>
      <c r="KMQ285" s="66"/>
      <c r="KMR285" s="66"/>
      <c r="KMS285" s="66"/>
      <c r="KMT285" s="66"/>
      <c r="KMU285" s="66"/>
      <c r="KMV285" s="66"/>
      <c r="KMW285" s="66"/>
      <c r="KMX285" s="66"/>
      <c r="KMY285" s="66"/>
      <c r="KMZ285" s="66"/>
      <c r="KNA285" s="66"/>
      <c r="KNB285" s="66"/>
      <c r="KNC285" s="66"/>
      <c r="KND285" s="66"/>
      <c r="KNE285" s="66"/>
      <c r="KNF285" s="66"/>
      <c r="KNG285" s="66"/>
      <c r="KNH285" s="66"/>
      <c r="KNI285" s="66"/>
      <c r="KNJ285" s="66"/>
      <c r="KNK285" s="66"/>
      <c r="KNL285" s="66"/>
      <c r="KNM285" s="66"/>
      <c r="KNN285" s="66"/>
      <c r="KNO285" s="66"/>
      <c r="KNP285" s="66"/>
      <c r="KNQ285" s="66"/>
      <c r="KNR285" s="66"/>
      <c r="KNS285" s="66"/>
      <c r="KNT285" s="66"/>
      <c r="KNU285" s="66"/>
      <c r="KNV285" s="66"/>
      <c r="KNW285" s="66"/>
      <c r="KNX285" s="66"/>
      <c r="KNY285" s="66"/>
      <c r="KNZ285" s="66"/>
      <c r="KOA285" s="66"/>
      <c r="KOB285" s="66"/>
      <c r="KOC285" s="66"/>
      <c r="KOD285" s="66"/>
      <c r="KOE285" s="66"/>
      <c r="KOF285" s="66"/>
      <c r="KOG285" s="66"/>
      <c r="KOH285" s="66"/>
      <c r="KOI285" s="66"/>
      <c r="KOJ285" s="66"/>
      <c r="KOK285" s="66"/>
      <c r="KOL285" s="66"/>
      <c r="KOM285" s="66"/>
      <c r="KON285" s="66"/>
      <c r="KOO285" s="66"/>
      <c r="KOP285" s="66"/>
      <c r="KOQ285" s="66"/>
      <c r="KOR285" s="66"/>
      <c r="KOS285" s="66"/>
      <c r="KOT285" s="66"/>
      <c r="KOU285" s="66"/>
      <c r="KOV285" s="66"/>
      <c r="KOW285" s="66"/>
      <c r="KOX285" s="66"/>
      <c r="KOY285" s="66"/>
      <c r="KOZ285" s="66"/>
      <c r="KPA285" s="66"/>
      <c r="KPB285" s="66"/>
      <c r="KPC285" s="66"/>
      <c r="KPD285" s="66"/>
      <c r="KPE285" s="66"/>
      <c r="KPF285" s="66"/>
      <c r="KPG285" s="66"/>
      <c r="KPH285" s="66"/>
      <c r="KPI285" s="66"/>
      <c r="KPJ285" s="66"/>
      <c r="KPK285" s="66"/>
      <c r="KPL285" s="66"/>
      <c r="KPM285" s="66"/>
      <c r="KPN285" s="66"/>
      <c r="KPO285" s="66"/>
      <c r="KPP285" s="66"/>
      <c r="KPQ285" s="66"/>
      <c r="KPR285" s="66"/>
      <c r="KPS285" s="66"/>
      <c r="KPT285" s="66"/>
      <c r="KPU285" s="66"/>
      <c r="KPV285" s="66"/>
      <c r="KPW285" s="66"/>
      <c r="KPX285" s="66"/>
      <c r="KPY285" s="66"/>
      <c r="KPZ285" s="66"/>
      <c r="KQA285" s="66"/>
      <c r="KQB285" s="66"/>
      <c r="KQC285" s="66"/>
      <c r="KQD285" s="66"/>
      <c r="KQE285" s="66"/>
      <c r="KQF285" s="66"/>
      <c r="KQG285" s="66"/>
      <c r="KQH285" s="66"/>
      <c r="KQI285" s="66"/>
      <c r="KQJ285" s="66"/>
      <c r="KQK285" s="66"/>
      <c r="KQL285" s="66"/>
      <c r="KQM285" s="66"/>
      <c r="KQN285" s="66"/>
      <c r="KQO285" s="66"/>
      <c r="KQP285" s="66"/>
      <c r="KQQ285" s="66"/>
      <c r="KQR285" s="66"/>
      <c r="KQS285" s="66"/>
      <c r="KQT285" s="66"/>
      <c r="KQU285" s="66"/>
      <c r="KQV285" s="66"/>
      <c r="KQW285" s="66"/>
      <c r="KQX285" s="66"/>
      <c r="KQY285" s="66"/>
      <c r="KQZ285" s="66"/>
      <c r="KRA285" s="66"/>
      <c r="KRB285" s="66"/>
      <c r="KRC285" s="66"/>
      <c r="KRD285" s="66"/>
      <c r="KRE285" s="66"/>
      <c r="KRF285" s="66"/>
      <c r="KRG285" s="66"/>
      <c r="KRH285" s="66"/>
      <c r="KRI285" s="66"/>
      <c r="KRJ285" s="66"/>
      <c r="KRK285" s="66"/>
      <c r="KRL285" s="66"/>
      <c r="KRM285" s="66"/>
      <c r="KRN285" s="66"/>
      <c r="KRO285" s="66"/>
      <c r="KRP285" s="66"/>
      <c r="KRQ285" s="66"/>
      <c r="KRR285" s="66"/>
      <c r="KRS285" s="66"/>
      <c r="KRT285" s="66"/>
      <c r="KRU285" s="66"/>
      <c r="KRV285" s="66"/>
      <c r="KRW285" s="66"/>
      <c r="KRX285" s="66"/>
      <c r="KRY285" s="66"/>
      <c r="KRZ285" s="66"/>
      <c r="KSA285" s="66"/>
      <c r="KSB285" s="66"/>
      <c r="KSC285" s="66"/>
      <c r="KSD285" s="66"/>
      <c r="KSE285" s="66"/>
      <c r="KSF285" s="66"/>
      <c r="KSG285" s="66"/>
      <c r="KSH285" s="66"/>
      <c r="KSI285" s="66"/>
      <c r="KSJ285" s="66"/>
      <c r="KSK285" s="66"/>
      <c r="KSL285" s="66"/>
      <c r="KSM285" s="66"/>
      <c r="KSN285" s="66"/>
      <c r="KSO285" s="66"/>
      <c r="KSP285" s="66"/>
      <c r="KSQ285" s="66"/>
      <c r="KSR285" s="66"/>
      <c r="KSS285" s="66"/>
      <c r="KST285" s="66"/>
      <c r="KSU285" s="66"/>
      <c r="KSV285" s="66"/>
      <c r="KSW285" s="66"/>
      <c r="KSX285" s="66"/>
      <c r="KSY285" s="66"/>
      <c r="KSZ285" s="66"/>
      <c r="KTA285" s="66"/>
      <c r="KTB285" s="66"/>
      <c r="KTC285" s="66"/>
      <c r="KTD285" s="66"/>
      <c r="KTE285" s="66"/>
      <c r="KTF285" s="66"/>
      <c r="KTG285" s="66"/>
      <c r="KTH285" s="66"/>
      <c r="KTI285" s="66"/>
      <c r="KTJ285" s="66"/>
      <c r="KTK285" s="66"/>
      <c r="KTL285" s="66"/>
      <c r="KTM285" s="66"/>
      <c r="KTN285" s="66"/>
      <c r="KTO285" s="66"/>
      <c r="KTP285" s="66"/>
      <c r="KTQ285" s="66"/>
      <c r="KTR285" s="66"/>
      <c r="KTS285" s="66"/>
      <c r="KTT285" s="66"/>
      <c r="KTU285" s="66"/>
      <c r="KTV285" s="66"/>
      <c r="KTW285" s="66"/>
      <c r="KTX285" s="66"/>
      <c r="KTY285" s="66"/>
      <c r="KTZ285" s="66"/>
      <c r="KUA285" s="66"/>
      <c r="KUB285" s="66"/>
      <c r="KUC285" s="66"/>
      <c r="KUD285" s="66"/>
      <c r="KUE285" s="66"/>
      <c r="KUF285" s="66"/>
      <c r="KUG285" s="66"/>
      <c r="KUH285" s="66"/>
      <c r="KUI285" s="66"/>
      <c r="KUJ285" s="66"/>
      <c r="KUK285" s="66"/>
      <c r="KUL285" s="66"/>
      <c r="KUM285" s="66"/>
      <c r="KUN285" s="66"/>
      <c r="KUO285" s="66"/>
      <c r="KUP285" s="66"/>
      <c r="KUQ285" s="66"/>
      <c r="KUR285" s="66"/>
      <c r="KUS285" s="66"/>
      <c r="KUT285" s="66"/>
      <c r="KUU285" s="66"/>
      <c r="KUV285" s="66"/>
      <c r="KUW285" s="66"/>
      <c r="KUX285" s="66"/>
      <c r="KUY285" s="66"/>
      <c r="KUZ285" s="66"/>
      <c r="KVA285" s="66"/>
      <c r="KVB285" s="66"/>
      <c r="KVC285" s="66"/>
      <c r="KVD285" s="66"/>
      <c r="KVE285" s="66"/>
      <c r="KVF285" s="66"/>
      <c r="KVG285" s="66"/>
      <c r="KVH285" s="66"/>
      <c r="KVI285" s="66"/>
      <c r="KVJ285" s="66"/>
      <c r="KVK285" s="66"/>
      <c r="KVL285" s="66"/>
      <c r="KVM285" s="66"/>
      <c r="KVN285" s="66"/>
      <c r="KVO285" s="66"/>
      <c r="KVP285" s="66"/>
      <c r="KVQ285" s="66"/>
      <c r="KVR285" s="66"/>
      <c r="KVS285" s="66"/>
      <c r="KVT285" s="66"/>
      <c r="KVU285" s="66"/>
      <c r="KVV285" s="66"/>
      <c r="KVW285" s="66"/>
      <c r="KVX285" s="66"/>
      <c r="KVY285" s="66"/>
      <c r="KVZ285" s="66"/>
      <c r="KWA285" s="66"/>
      <c r="KWB285" s="66"/>
      <c r="KWC285" s="66"/>
      <c r="KWD285" s="66"/>
      <c r="KWE285" s="66"/>
      <c r="KWF285" s="66"/>
      <c r="KWG285" s="66"/>
      <c r="KWH285" s="66"/>
      <c r="KWI285" s="66"/>
      <c r="KWJ285" s="66"/>
      <c r="KWK285" s="66"/>
      <c r="KWL285" s="66"/>
      <c r="KWM285" s="66"/>
      <c r="KWN285" s="66"/>
      <c r="KWO285" s="66"/>
      <c r="KWP285" s="66"/>
      <c r="KWQ285" s="66"/>
      <c r="KWR285" s="66"/>
      <c r="KWS285" s="66"/>
      <c r="KWT285" s="66"/>
      <c r="KWU285" s="66"/>
      <c r="KWV285" s="66"/>
      <c r="KWW285" s="66"/>
      <c r="KWX285" s="66"/>
      <c r="KWY285" s="66"/>
      <c r="KWZ285" s="66"/>
      <c r="KXA285" s="66"/>
      <c r="KXB285" s="66"/>
      <c r="KXC285" s="66"/>
      <c r="KXD285" s="66"/>
      <c r="KXE285" s="66"/>
      <c r="KXF285" s="66"/>
      <c r="KXG285" s="66"/>
      <c r="KXH285" s="66"/>
      <c r="KXI285" s="66"/>
      <c r="KXJ285" s="66"/>
      <c r="KXK285" s="66"/>
      <c r="KXL285" s="66"/>
      <c r="KXM285" s="66"/>
      <c r="KXN285" s="66"/>
      <c r="KXO285" s="66"/>
      <c r="KXP285" s="66"/>
      <c r="KXQ285" s="66"/>
      <c r="KXR285" s="66"/>
      <c r="KXS285" s="66"/>
      <c r="KXT285" s="66"/>
      <c r="KXU285" s="66"/>
      <c r="KXV285" s="66"/>
      <c r="KXW285" s="66"/>
      <c r="KXX285" s="66"/>
      <c r="KXY285" s="66"/>
      <c r="KXZ285" s="66"/>
      <c r="KYA285" s="66"/>
      <c r="KYB285" s="66"/>
      <c r="KYC285" s="66"/>
      <c r="KYD285" s="66"/>
      <c r="KYE285" s="66"/>
      <c r="KYF285" s="66"/>
      <c r="KYG285" s="66"/>
      <c r="KYH285" s="66"/>
      <c r="KYI285" s="66"/>
      <c r="KYJ285" s="66"/>
      <c r="KYK285" s="66"/>
      <c r="KYL285" s="66"/>
      <c r="KYM285" s="66"/>
      <c r="KYN285" s="66"/>
      <c r="KYO285" s="66"/>
      <c r="KYP285" s="66"/>
      <c r="KYQ285" s="66"/>
      <c r="KYR285" s="66"/>
      <c r="KYS285" s="66"/>
      <c r="KYT285" s="66"/>
      <c r="KYU285" s="66"/>
      <c r="KYV285" s="66"/>
      <c r="KYW285" s="66"/>
      <c r="KYX285" s="66"/>
      <c r="KYY285" s="66"/>
      <c r="KYZ285" s="66"/>
      <c r="KZA285" s="66"/>
      <c r="KZB285" s="66"/>
      <c r="KZC285" s="66"/>
      <c r="KZD285" s="66"/>
      <c r="KZE285" s="66"/>
      <c r="KZF285" s="66"/>
      <c r="KZG285" s="66"/>
      <c r="KZH285" s="66"/>
      <c r="KZI285" s="66"/>
      <c r="KZJ285" s="66"/>
      <c r="KZK285" s="66"/>
      <c r="KZL285" s="66"/>
      <c r="KZM285" s="66"/>
      <c r="KZN285" s="66"/>
      <c r="KZO285" s="66"/>
      <c r="KZP285" s="66"/>
      <c r="KZQ285" s="66"/>
      <c r="KZR285" s="66"/>
      <c r="KZS285" s="66"/>
      <c r="KZT285" s="66"/>
      <c r="KZU285" s="66"/>
      <c r="KZV285" s="66"/>
      <c r="KZW285" s="66"/>
      <c r="KZX285" s="66"/>
      <c r="KZY285" s="66"/>
      <c r="KZZ285" s="66"/>
      <c r="LAA285" s="66"/>
      <c r="LAB285" s="66"/>
      <c r="LAC285" s="66"/>
      <c r="LAD285" s="66"/>
      <c r="LAE285" s="66"/>
      <c r="LAF285" s="66"/>
      <c r="LAG285" s="66"/>
      <c r="LAH285" s="66"/>
      <c r="LAI285" s="66"/>
      <c r="LAJ285" s="66"/>
      <c r="LAK285" s="66"/>
      <c r="LAL285" s="66"/>
      <c r="LAM285" s="66"/>
      <c r="LAN285" s="66"/>
      <c r="LAO285" s="66"/>
      <c r="LAP285" s="66"/>
      <c r="LAQ285" s="66"/>
      <c r="LAR285" s="66"/>
      <c r="LAS285" s="66"/>
      <c r="LAT285" s="66"/>
      <c r="LAU285" s="66"/>
      <c r="LAV285" s="66"/>
      <c r="LAW285" s="66"/>
      <c r="LAX285" s="66"/>
      <c r="LAY285" s="66"/>
      <c r="LAZ285" s="66"/>
      <c r="LBA285" s="66"/>
      <c r="LBB285" s="66"/>
      <c r="LBC285" s="66"/>
      <c r="LBD285" s="66"/>
      <c r="LBE285" s="66"/>
      <c r="LBF285" s="66"/>
      <c r="LBG285" s="66"/>
      <c r="LBH285" s="66"/>
      <c r="LBI285" s="66"/>
      <c r="LBJ285" s="66"/>
      <c r="LBK285" s="66"/>
      <c r="LBL285" s="66"/>
      <c r="LBM285" s="66"/>
      <c r="LBN285" s="66"/>
      <c r="LBO285" s="66"/>
      <c r="LBP285" s="66"/>
      <c r="LBQ285" s="66"/>
      <c r="LBR285" s="66"/>
      <c r="LBS285" s="66"/>
      <c r="LBT285" s="66"/>
      <c r="LBU285" s="66"/>
      <c r="LBV285" s="66"/>
      <c r="LBW285" s="66"/>
      <c r="LBX285" s="66"/>
      <c r="LBY285" s="66"/>
      <c r="LBZ285" s="66"/>
      <c r="LCA285" s="66"/>
      <c r="LCB285" s="66"/>
      <c r="LCC285" s="66"/>
      <c r="LCD285" s="66"/>
      <c r="LCE285" s="66"/>
      <c r="LCF285" s="66"/>
      <c r="LCG285" s="66"/>
      <c r="LCH285" s="66"/>
      <c r="LCI285" s="66"/>
      <c r="LCJ285" s="66"/>
      <c r="LCK285" s="66"/>
      <c r="LCL285" s="66"/>
      <c r="LCM285" s="66"/>
      <c r="LCN285" s="66"/>
      <c r="LCO285" s="66"/>
      <c r="LCP285" s="66"/>
      <c r="LCQ285" s="66"/>
      <c r="LCR285" s="66"/>
      <c r="LCS285" s="66"/>
      <c r="LCT285" s="66"/>
      <c r="LCU285" s="66"/>
      <c r="LCV285" s="66"/>
      <c r="LCW285" s="66"/>
      <c r="LCX285" s="66"/>
      <c r="LCY285" s="66"/>
      <c r="LCZ285" s="66"/>
      <c r="LDA285" s="66"/>
      <c r="LDB285" s="66"/>
      <c r="LDC285" s="66"/>
      <c r="LDD285" s="66"/>
      <c r="LDE285" s="66"/>
      <c r="LDF285" s="66"/>
      <c r="LDG285" s="66"/>
      <c r="LDH285" s="66"/>
      <c r="LDI285" s="66"/>
      <c r="LDJ285" s="66"/>
      <c r="LDK285" s="66"/>
      <c r="LDL285" s="66"/>
      <c r="LDM285" s="66"/>
      <c r="LDN285" s="66"/>
      <c r="LDO285" s="66"/>
      <c r="LDP285" s="66"/>
      <c r="LDQ285" s="66"/>
      <c r="LDR285" s="66"/>
      <c r="LDS285" s="66"/>
      <c r="LDT285" s="66"/>
      <c r="LDU285" s="66"/>
      <c r="LDV285" s="66"/>
      <c r="LDW285" s="66"/>
      <c r="LDX285" s="66"/>
      <c r="LDY285" s="66"/>
      <c r="LDZ285" s="66"/>
      <c r="LEA285" s="66"/>
      <c r="LEB285" s="66"/>
      <c r="LEC285" s="66"/>
      <c r="LED285" s="66"/>
      <c r="LEE285" s="66"/>
      <c r="LEF285" s="66"/>
      <c r="LEG285" s="66"/>
      <c r="LEH285" s="66"/>
      <c r="LEI285" s="66"/>
      <c r="LEJ285" s="66"/>
      <c r="LEK285" s="66"/>
      <c r="LEL285" s="66"/>
      <c r="LEM285" s="66"/>
      <c r="LEN285" s="66"/>
      <c r="LEO285" s="66"/>
      <c r="LEP285" s="66"/>
      <c r="LEQ285" s="66"/>
      <c r="LER285" s="66"/>
      <c r="LES285" s="66"/>
      <c r="LET285" s="66"/>
      <c r="LEU285" s="66"/>
      <c r="LEV285" s="66"/>
      <c r="LEW285" s="66"/>
      <c r="LEX285" s="66"/>
      <c r="LEY285" s="66"/>
      <c r="LEZ285" s="66"/>
      <c r="LFA285" s="66"/>
      <c r="LFB285" s="66"/>
      <c r="LFC285" s="66"/>
      <c r="LFD285" s="66"/>
      <c r="LFE285" s="66"/>
      <c r="LFF285" s="66"/>
      <c r="LFG285" s="66"/>
      <c r="LFH285" s="66"/>
      <c r="LFI285" s="66"/>
      <c r="LFJ285" s="66"/>
      <c r="LFK285" s="66"/>
      <c r="LFL285" s="66"/>
      <c r="LFM285" s="66"/>
      <c r="LFN285" s="66"/>
      <c r="LFO285" s="66"/>
      <c r="LFP285" s="66"/>
      <c r="LFQ285" s="66"/>
      <c r="LFR285" s="66"/>
      <c r="LFS285" s="66"/>
      <c r="LFT285" s="66"/>
      <c r="LFU285" s="66"/>
      <c r="LFV285" s="66"/>
      <c r="LFW285" s="66"/>
      <c r="LFX285" s="66"/>
      <c r="LFY285" s="66"/>
      <c r="LFZ285" s="66"/>
      <c r="LGA285" s="66"/>
      <c r="LGB285" s="66"/>
      <c r="LGC285" s="66"/>
      <c r="LGD285" s="66"/>
      <c r="LGE285" s="66"/>
      <c r="LGF285" s="66"/>
      <c r="LGG285" s="66"/>
      <c r="LGH285" s="66"/>
      <c r="LGI285" s="66"/>
      <c r="LGJ285" s="66"/>
      <c r="LGK285" s="66"/>
      <c r="LGL285" s="66"/>
      <c r="LGM285" s="66"/>
      <c r="LGN285" s="66"/>
      <c r="LGO285" s="66"/>
      <c r="LGP285" s="66"/>
      <c r="LGQ285" s="66"/>
      <c r="LGR285" s="66"/>
      <c r="LGS285" s="66"/>
      <c r="LGT285" s="66"/>
      <c r="LGU285" s="66"/>
      <c r="LGV285" s="66"/>
      <c r="LGW285" s="66"/>
      <c r="LGX285" s="66"/>
      <c r="LGY285" s="66"/>
      <c r="LGZ285" s="66"/>
      <c r="LHA285" s="66"/>
      <c r="LHB285" s="66"/>
      <c r="LHC285" s="66"/>
      <c r="LHD285" s="66"/>
      <c r="LHE285" s="66"/>
      <c r="LHF285" s="66"/>
      <c r="LHG285" s="66"/>
      <c r="LHH285" s="66"/>
      <c r="LHI285" s="66"/>
      <c r="LHJ285" s="66"/>
      <c r="LHK285" s="66"/>
      <c r="LHL285" s="66"/>
      <c r="LHM285" s="66"/>
      <c r="LHN285" s="66"/>
      <c r="LHO285" s="66"/>
      <c r="LHP285" s="66"/>
      <c r="LHQ285" s="66"/>
      <c r="LHR285" s="66"/>
      <c r="LHS285" s="66"/>
      <c r="LHT285" s="66"/>
      <c r="LHU285" s="66"/>
      <c r="LHV285" s="66"/>
      <c r="LHW285" s="66"/>
      <c r="LHX285" s="66"/>
      <c r="LHY285" s="66"/>
      <c r="LHZ285" s="66"/>
      <c r="LIA285" s="66"/>
      <c r="LIB285" s="66"/>
      <c r="LIC285" s="66"/>
      <c r="LID285" s="66"/>
      <c r="LIE285" s="66"/>
      <c r="LIF285" s="66"/>
      <c r="LIG285" s="66"/>
      <c r="LIH285" s="66"/>
      <c r="LII285" s="66"/>
      <c r="LIJ285" s="66"/>
      <c r="LIK285" s="66"/>
      <c r="LIL285" s="66"/>
      <c r="LIM285" s="66"/>
      <c r="LIN285" s="66"/>
      <c r="LIO285" s="66"/>
      <c r="LIP285" s="66"/>
      <c r="LIQ285" s="66"/>
      <c r="LIR285" s="66"/>
      <c r="LIS285" s="66"/>
      <c r="LIT285" s="66"/>
      <c r="LIU285" s="66"/>
      <c r="LIV285" s="66"/>
      <c r="LIW285" s="66"/>
      <c r="LIX285" s="66"/>
      <c r="LIY285" s="66"/>
      <c r="LIZ285" s="66"/>
      <c r="LJA285" s="66"/>
      <c r="LJB285" s="66"/>
      <c r="LJC285" s="66"/>
      <c r="LJD285" s="66"/>
      <c r="LJE285" s="66"/>
      <c r="LJF285" s="66"/>
      <c r="LJG285" s="66"/>
      <c r="LJH285" s="66"/>
      <c r="LJI285" s="66"/>
      <c r="LJJ285" s="66"/>
      <c r="LJK285" s="66"/>
      <c r="LJL285" s="66"/>
      <c r="LJM285" s="66"/>
      <c r="LJN285" s="66"/>
      <c r="LJO285" s="66"/>
      <c r="LJP285" s="66"/>
      <c r="LJQ285" s="66"/>
      <c r="LJR285" s="66"/>
      <c r="LJS285" s="66"/>
      <c r="LJT285" s="66"/>
      <c r="LJU285" s="66"/>
      <c r="LJV285" s="66"/>
      <c r="LJW285" s="66"/>
      <c r="LJX285" s="66"/>
      <c r="LJY285" s="66"/>
      <c r="LJZ285" s="66"/>
      <c r="LKA285" s="66"/>
      <c r="LKB285" s="66"/>
      <c r="LKC285" s="66"/>
      <c r="LKD285" s="66"/>
      <c r="LKE285" s="66"/>
      <c r="LKF285" s="66"/>
      <c r="LKG285" s="66"/>
      <c r="LKH285" s="66"/>
      <c r="LKI285" s="66"/>
      <c r="LKJ285" s="66"/>
      <c r="LKK285" s="66"/>
      <c r="LKL285" s="66"/>
      <c r="LKM285" s="66"/>
      <c r="LKN285" s="66"/>
      <c r="LKO285" s="66"/>
      <c r="LKP285" s="66"/>
      <c r="LKQ285" s="66"/>
      <c r="LKR285" s="66"/>
      <c r="LKS285" s="66"/>
      <c r="LKT285" s="66"/>
      <c r="LKU285" s="66"/>
      <c r="LKV285" s="66"/>
      <c r="LKW285" s="66"/>
      <c r="LKX285" s="66"/>
      <c r="LKY285" s="66"/>
      <c r="LKZ285" s="66"/>
      <c r="LLA285" s="66"/>
      <c r="LLB285" s="66"/>
      <c r="LLC285" s="66"/>
      <c r="LLD285" s="66"/>
      <c r="LLE285" s="66"/>
      <c r="LLF285" s="66"/>
      <c r="LLG285" s="66"/>
      <c r="LLH285" s="66"/>
      <c r="LLI285" s="66"/>
      <c r="LLJ285" s="66"/>
      <c r="LLK285" s="66"/>
      <c r="LLL285" s="66"/>
      <c r="LLM285" s="66"/>
      <c r="LLN285" s="66"/>
      <c r="LLO285" s="66"/>
      <c r="LLP285" s="66"/>
      <c r="LLQ285" s="66"/>
      <c r="LLR285" s="66"/>
      <c r="LLS285" s="66"/>
      <c r="LLT285" s="66"/>
      <c r="LLU285" s="66"/>
      <c r="LLV285" s="66"/>
      <c r="LLW285" s="66"/>
      <c r="LLX285" s="66"/>
      <c r="LLY285" s="66"/>
      <c r="LLZ285" s="66"/>
      <c r="LMA285" s="66"/>
      <c r="LMB285" s="66"/>
      <c r="LMC285" s="66"/>
      <c r="LMD285" s="66"/>
      <c r="LME285" s="66"/>
      <c r="LMF285" s="66"/>
      <c r="LMG285" s="66"/>
      <c r="LMH285" s="66"/>
      <c r="LMI285" s="66"/>
      <c r="LMJ285" s="66"/>
      <c r="LMK285" s="66"/>
      <c r="LML285" s="66"/>
      <c r="LMM285" s="66"/>
      <c r="LMN285" s="66"/>
      <c r="LMO285" s="66"/>
      <c r="LMP285" s="66"/>
      <c r="LMQ285" s="66"/>
      <c r="LMR285" s="66"/>
      <c r="LMS285" s="66"/>
      <c r="LMT285" s="66"/>
      <c r="LMU285" s="66"/>
      <c r="LMV285" s="66"/>
      <c r="LMW285" s="66"/>
      <c r="LMX285" s="66"/>
      <c r="LMY285" s="66"/>
      <c r="LMZ285" s="66"/>
      <c r="LNA285" s="66"/>
      <c r="LNB285" s="66"/>
      <c r="LNC285" s="66"/>
      <c r="LND285" s="66"/>
      <c r="LNE285" s="66"/>
      <c r="LNF285" s="66"/>
      <c r="LNG285" s="66"/>
      <c r="LNH285" s="66"/>
      <c r="LNI285" s="66"/>
      <c r="LNJ285" s="66"/>
      <c r="LNK285" s="66"/>
      <c r="LNL285" s="66"/>
      <c r="LNM285" s="66"/>
      <c r="LNN285" s="66"/>
      <c r="LNO285" s="66"/>
      <c r="LNP285" s="66"/>
      <c r="LNQ285" s="66"/>
      <c r="LNR285" s="66"/>
      <c r="LNS285" s="66"/>
      <c r="LNT285" s="66"/>
      <c r="LNU285" s="66"/>
      <c r="LNV285" s="66"/>
      <c r="LNW285" s="66"/>
      <c r="LNX285" s="66"/>
      <c r="LNY285" s="66"/>
      <c r="LNZ285" s="66"/>
      <c r="LOA285" s="66"/>
      <c r="LOB285" s="66"/>
      <c r="LOC285" s="66"/>
      <c r="LOD285" s="66"/>
      <c r="LOE285" s="66"/>
      <c r="LOF285" s="66"/>
      <c r="LOG285" s="66"/>
      <c r="LOH285" s="66"/>
      <c r="LOI285" s="66"/>
      <c r="LOJ285" s="66"/>
      <c r="LOK285" s="66"/>
      <c r="LOL285" s="66"/>
      <c r="LOM285" s="66"/>
      <c r="LON285" s="66"/>
      <c r="LOO285" s="66"/>
      <c r="LOP285" s="66"/>
      <c r="LOQ285" s="66"/>
      <c r="LOR285" s="66"/>
      <c r="LOS285" s="66"/>
      <c r="LOT285" s="66"/>
      <c r="LOU285" s="66"/>
      <c r="LOV285" s="66"/>
      <c r="LOW285" s="66"/>
      <c r="LOX285" s="66"/>
      <c r="LOY285" s="66"/>
      <c r="LOZ285" s="66"/>
      <c r="LPA285" s="66"/>
      <c r="LPB285" s="66"/>
      <c r="LPC285" s="66"/>
      <c r="LPD285" s="66"/>
      <c r="LPE285" s="66"/>
      <c r="LPF285" s="66"/>
      <c r="LPG285" s="66"/>
      <c r="LPH285" s="66"/>
      <c r="LPI285" s="66"/>
      <c r="LPJ285" s="66"/>
      <c r="LPK285" s="66"/>
      <c r="LPL285" s="66"/>
      <c r="LPM285" s="66"/>
      <c r="LPN285" s="66"/>
      <c r="LPO285" s="66"/>
      <c r="LPP285" s="66"/>
      <c r="LPQ285" s="66"/>
      <c r="LPR285" s="66"/>
      <c r="LPS285" s="66"/>
      <c r="LPT285" s="66"/>
      <c r="LPU285" s="66"/>
      <c r="LPV285" s="66"/>
      <c r="LPW285" s="66"/>
      <c r="LPX285" s="66"/>
      <c r="LPY285" s="66"/>
      <c r="LPZ285" s="66"/>
      <c r="LQA285" s="66"/>
      <c r="LQB285" s="66"/>
      <c r="LQC285" s="66"/>
      <c r="LQD285" s="66"/>
      <c r="LQE285" s="66"/>
      <c r="LQF285" s="66"/>
      <c r="LQG285" s="66"/>
      <c r="LQH285" s="66"/>
      <c r="LQI285" s="66"/>
      <c r="LQJ285" s="66"/>
      <c r="LQK285" s="66"/>
      <c r="LQL285" s="66"/>
      <c r="LQM285" s="66"/>
      <c r="LQN285" s="66"/>
      <c r="LQO285" s="66"/>
      <c r="LQP285" s="66"/>
      <c r="LQQ285" s="66"/>
      <c r="LQR285" s="66"/>
      <c r="LQS285" s="66"/>
      <c r="LQT285" s="66"/>
      <c r="LQU285" s="66"/>
      <c r="LQV285" s="66"/>
      <c r="LQW285" s="66"/>
      <c r="LQX285" s="66"/>
      <c r="LQY285" s="66"/>
      <c r="LQZ285" s="66"/>
      <c r="LRA285" s="66"/>
      <c r="LRB285" s="66"/>
      <c r="LRC285" s="66"/>
      <c r="LRD285" s="66"/>
      <c r="LRE285" s="66"/>
      <c r="LRF285" s="66"/>
      <c r="LRG285" s="66"/>
      <c r="LRH285" s="66"/>
      <c r="LRI285" s="66"/>
      <c r="LRJ285" s="66"/>
      <c r="LRK285" s="66"/>
      <c r="LRL285" s="66"/>
      <c r="LRM285" s="66"/>
      <c r="LRN285" s="66"/>
      <c r="LRO285" s="66"/>
      <c r="LRP285" s="66"/>
      <c r="LRQ285" s="66"/>
      <c r="LRR285" s="66"/>
      <c r="LRS285" s="66"/>
      <c r="LRT285" s="66"/>
      <c r="LRU285" s="66"/>
      <c r="LRV285" s="66"/>
      <c r="LRW285" s="66"/>
      <c r="LRX285" s="66"/>
      <c r="LRY285" s="66"/>
      <c r="LRZ285" s="66"/>
      <c r="LSA285" s="66"/>
      <c r="LSB285" s="66"/>
      <c r="LSC285" s="66"/>
      <c r="LSD285" s="66"/>
      <c r="LSE285" s="66"/>
      <c r="LSF285" s="66"/>
      <c r="LSG285" s="66"/>
      <c r="LSH285" s="66"/>
      <c r="LSI285" s="66"/>
      <c r="LSJ285" s="66"/>
      <c r="LSK285" s="66"/>
      <c r="LSL285" s="66"/>
      <c r="LSM285" s="66"/>
      <c r="LSN285" s="66"/>
      <c r="LSO285" s="66"/>
      <c r="LSP285" s="66"/>
      <c r="LSQ285" s="66"/>
      <c r="LSR285" s="66"/>
      <c r="LSS285" s="66"/>
      <c r="LST285" s="66"/>
      <c r="LSU285" s="66"/>
      <c r="LSV285" s="66"/>
      <c r="LSW285" s="66"/>
      <c r="LSX285" s="66"/>
      <c r="LSY285" s="66"/>
      <c r="LSZ285" s="66"/>
      <c r="LTA285" s="66"/>
      <c r="LTB285" s="66"/>
      <c r="LTC285" s="66"/>
      <c r="LTD285" s="66"/>
      <c r="LTE285" s="66"/>
      <c r="LTF285" s="66"/>
      <c r="LTG285" s="66"/>
      <c r="LTH285" s="66"/>
      <c r="LTI285" s="66"/>
      <c r="LTJ285" s="66"/>
      <c r="LTK285" s="66"/>
      <c r="LTL285" s="66"/>
      <c r="LTM285" s="66"/>
      <c r="LTN285" s="66"/>
      <c r="LTO285" s="66"/>
      <c r="LTP285" s="66"/>
      <c r="LTQ285" s="66"/>
      <c r="LTR285" s="66"/>
      <c r="LTS285" s="66"/>
      <c r="LTT285" s="66"/>
      <c r="LTU285" s="66"/>
      <c r="LTV285" s="66"/>
      <c r="LTW285" s="66"/>
      <c r="LTX285" s="66"/>
      <c r="LTY285" s="66"/>
      <c r="LTZ285" s="66"/>
      <c r="LUA285" s="66"/>
      <c r="LUB285" s="66"/>
      <c r="LUC285" s="66"/>
      <c r="LUD285" s="66"/>
      <c r="LUE285" s="66"/>
      <c r="LUF285" s="66"/>
      <c r="LUG285" s="66"/>
      <c r="LUH285" s="66"/>
      <c r="LUI285" s="66"/>
      <c r="LUJ285" s="66"/>
      <c r="LUK285" s="66"/>
      <c r="LUL285" s="66"/>
      <c r="LUM285" s="66"/>
      <c r="LUN285" s="66"/>
      <c r="LUO285" s="66"/>
      <c r="LUP285" s="66"/>
      <c r="LUQ285" s="66"/>
      <c r="LUR285" s="66"/>
      <c r="LUS285" s="66"/>
      <c r="LUT285" s="66"/>
      <c r="LUU285" s="66"/>
      <c r="LUV285" s="66"/>
      <c r="LUW285" s="66"/>
      <c r="LUX285" s="66"/>
      <c r="LUY285" s="66"/>
      <c r="LUZ285" s="66"/>
      <c r="LVA285" s="66"/>
      <c r="LVB285" s="66"/>
      <c r="LVC285" s="66"/>
      <c r="LVD285" s="66"/>
      <c r="LVE285" s="66"/>
      <c r="LVF285" s="66"/>
      <c r="LVG285" s="66"/>
      <c r="LVH285" s="66"/>
      <c r="LVI285" s="66"/>
      <c r="LVJ285" s="66"/>
      <c r="LVK285" s="66"/>
      <c r="LVL285" s="66"/>
      <c r="LVM285" s="66"/>
      <c r="LVN285" s="66"/>
      <c r="LVO285" s="66"/>
      <c r="LVP285" s="66"/>
      <c r="LVQ285" s="66"/>
      <c r="LVR285" s="66"/>
      <c r="LVS285" s="66"/>
      <c r="LVT285" s="66"/>
      <c r="LVU285" s="66"/>
      <c r="LVV285" s="66"/>
      <c r="LVW285" s="66"/>
      <c r="LVX285" s="66"/>
      <c r="LVY285" s="66"/>
      <c r="LVZ285" s="66"/>
      <c r="LWA285" s="66"/>
      <c r="LWB285" s="66"/>
      <c r="LWC285" s="66"/>
      <c r="LWD285" s="66"/>
      <c r="LWE285" s="66"/>
      <c r="LWF285" s="66"/>
      <c r="LWG285" s="66"/>
      <c r="LWH285" s="66"/>
      <c r="LWI285" s="66"/>
      <c r="LWJ285" s="66"/>
      <c r="LWK285" s="66"/>
      <c r="LWL285" s="66"/>
      <c r="LWM285" s="66"/>
      <c r="LWN285" s="66"/>
      <c r="LWO285" s="66"/>
      <c r="LWP285" s="66"/>
      <c r="LWQ285" s="66"/>
      <c r="LWR285" s="66"/>
      <c r="LWS285" s="66"/>
      <c r="LWT285" s="66"/>
      <c r="LWU285" s="66"/>
      <c r="LWV285" s="66"/>
      <c r="LWW285" s="66"/>
      <c r="LWX285" s="66"/>
      <c r="LWY285" s="66"/>
      <c r="LWZ285" s="66"/>
      <c r="LXA285" s="66"/>
      <c r="LXB285" s="66"/>
      <c r="LXC285" s="66"/>
      <c r="LXD285" s="66"/>
      <c r="LXE285" s="66"/>
      <c r="LXF285" s="66"/>
      <c r="LXG285" s="66"/>
      <c r="LXH285" s="66"/>
      <c r="LXI285" s="66"/>
      <c r="LXJ285" s="66"/>
      <c r="LXK285" s="66"/>
      <c r="LXL285" s="66"/>
      <c r="LXM285" s="66"/>
      <c r="LXN285" s="66"/>
      <c r="LXO285" s="66"/>
      <c r="LXP285" s="66"/>
      <c r="LXQ285" s="66"/>
      <c r="LXR285" s="66"/>
      <c r="LXS285" s="66"/>
      <c r="LXT285" s="66"/>
      <c r="LXU285" s="66"/>
      <c r="LXV285" s="66"/>
      <c r="LXW285" s="66"/>
      <c r="LXX285" s="66"/>
      <c r="LXY285" s="66"/>
      <c r="LXZ285" s="66"/>
      <c r="LYA285" s="66"/>
      <c r="LYB285" s="66"/>
      <c r="LYC285" s="66"/>
      <c r="LYD285" s="66"/>
      <c r="LYE285" s="66"/>
      <c r="LYF285" s="66"/>
      <c r="LYG285" s="66"/>
      <c r="LYH285" s="66"/>
      <c r="LYI285" s="66"/>
      <c r="LYJ285" s="66"/>
      <c r="LYK285" s="66"/>
      <c r="LYL285" s="66"/>
      <c r="LYM285" s="66"/>
      <c r="LYN285" s="66"/>
      <c r="LYO285" s="66"/>
      <c r="LYP285" s="66"/>
      <c r="LYQ285" s="66"/>
      <c r="LYR285" s="66"/>
      <c r="LYS285" s="66"/>
      <c r="LYT285" s="66"/>
      <c r="LYU285" s="66"/>
      <c r="LYV285" s="66"/>
      <c r="LYW285" s="66"/>
      <c r="LYX285" s="66"/>
      <c r="LYY285" s="66"/>
      <c r="LYZ285" s="66"/>
      <c r="LZA285" s="66"/>
      <c r="LZB285" s="66"/>
      <c r="LZC285" s="66"/>
      <c r="LZD285" s="66"/>
      <c r="LZE285" s="66"/>
      <c r="LZF285" s="66"/>
      <c r="LZG285" s="66"/>
      <c r="LZH285" s="66"/>
      <c r="LZI285" s="66"/>
      <c r="LZJ285" s="66"/>
      <c r="LZK285" s="66"/>
      <c r="LZL285" s="66"/>
      <c r="LZM285" s="66"/>
      <c r="LZN285" s="66"/>
      <c r="LZO285" s="66"/>
      <c r="LZP285" s="66"/>
      <c r="LZQ285" s="66"/>
      <c r="LZR285" s="66"/>
      <c r="LZS285" s="66"/>
      <c r="LZT285" s="66"/>
      <c r="LZU285" s="66"/>
      <c r="LZV285" s="66"/>
      <c r="LZW285" s="66"/>
      <c r="LZX285" s="66"/>
      <c r="LZY285" s="66"/>
      <c r="LZZ285" s="66"/>
      <c r="MAA285" s="66"/>
      <c r="MAB285" s="66"/>
      <c r="MAC285" s="66"/>
      <c r="MAD285" s="66"/>
      <c r="MAE285" s="66"/>
      <c r="MAF285" s="66"/>
      <c r="MAG285" s="66"/>
      <c r="MAH285" s="66"/>
      <c r="MAI285" s="66"/>
      <c r="MAJ285" s="66"/>
      <c r="MAK285" s="66"/>
      <c r="MAL285" s="66"/>
      <c r="MAM285" s="66"/>
      <c r="MAN285" s="66"/>
      <c r="MAO285" s="66"/>
      <c r="MAP285" s="66"/>
      <c r="MAQ285" s="66"/>
      <c r="MAR285" s="66"/>
      <c r="MAS285" s="66"/>
      <c r="MAT285" s="66"/>
      <c r="MAU285" s="66"/>
      <c r="MAV285" s="66"/>
      <c r="MAW285" s="66"/>
      <c r="MAX285" s="66"/>
      <c r="MAY285" s="66"/>
      <c r="MAZ285" s="66"/>
      <c r="MBA285" s="66"/>
      <c r="MBB285" s="66"/>
      <c r="MBC285" s="66"/>
      <c r="MBD285" s="66"/>
      <c r="MBE285" s="66"/>
      <c r="MBF285" s="66"/>
      <c r="MBG285" s="66"/>
      <c r="MBH285" s="66"/>
      <c r="MBI285" s="66"/>
      <c r="MBJ285" s="66"/>
      <c r="MBK285" s="66"/>
      <c r="MBL285" s="66"/>
      <c r="MBM285" s="66"/>
      <c r="MBN285" s="66"/>
      <c r="MBO285" s="66"/>
      <c r="MBP285" s="66"/>
      <c r="MBQ285" s="66"/>
      <c r="MBR285" s="66"/>
      <c r="MBS285" s="66"/>
      <c r="MBT285" s="66"/>
      <c r="MBU285" s="66"/>
      <c r="MBV285" s="66"/>
      <c r="MBW285" s="66"/>
      <c r="MBX285" s="66"/>
      <c r="MBY285" s="66"/>
      <c r="MBZ285" s="66"/>
      <c r="MCA285" s="66"/>
      <c r="MCB285" s="66"/>
      <c r="MCC285" s="66"/>
      <c r="MCD285" s="66"/>
      <c r="MCE285" s="66"/>
      <c r="MCF285" s="66"/>
      <c r="MCG285" s="66"/>
      <c r="MCH285" s="66"/>
      <c r="MCI285" s="66"/>
      <c r="MCJ285" s="66"/>
      <c r="MCK285" s="66"/>
      <c r="MCL285" s="66"/>
      <c r="MCM285" s="66"/>
      <c r="MCN285" s="66"/>
      <c r="MCO285" s="66"/>
      <c r="MCP285" s="66"/>
      <c r="MCQ285" s="66"/>
      <c r="MCR285" s="66"/>
      <c r="MCS285" s="66"/>
      <c r="MCT285" s="66"/>
      <c r="MCU285" s="66"/>
      <c r="MCV285" s="66"/>
      <c r="MCW285" s="66"/>
      <c r="MCX285" s="66"/>
      <c r="MCY285" s="66"/>
      <c r="MCZ285" s="66"/>
      <c r="MDA285" s="66"/>
      <c r="MDB285" s="66"/>
      <c r="MDC285" s="66"/>
      <c r="MDD285" s="66"/>
      <c r="MDE285" s="66"/>
      <c r="MDF285" s="66"/>
      <c r="MDG285" s="66"/>
      <c r="MDH285" s="66"/>
      <c r="MDI285" s="66"/>
      <c r="MDJ285" s="66"/>
      <c r="MDK285" s="66"/>
      <c r="MDL285" s="66"/>
      <c r="MDM285" s="66"/>
      <c r="MDN285" s="66"/>
      <c r="MDO285" s="66"/>
      <c r="MDP285" s="66"/>
      <c r="MDQ285" s="66"/>
      <c r="MDR285" s="66"/>
      <c r="MDS285" s="66"/>
      <c r="MDT285" s="66"/>
      <c r="MDU285" s="66"/>
      <c r="MDV285" s="66"/>
      <c r="MDW285" s="66"/>
      <c r="MDX285" s="66"/>
      <c r="MDY285" s="66"/>
      <c r="MDZ285" s="66"/>
      <c r="MEA285" s="66"/>
      <c r="MEB285" s="66"/>
      <c r="MEC285" s="66"/>
      <c r="MED285" s="66"/>
      <c r="MEE285" s="66"/>
      <c r="MEF285" s="66"/>
      <c r="MEG285" s="66"/>
      <c r="MEH285" s="66"/>
      <c r="MEI285" s="66"/>
      <c r="MEJ285" s="66"/>
      <c r="MEK285" s="66"/>
      <c r="MEL285" s="66"/>
      <c r="MEM285" s="66"/>
      <c r="MEN285" s="66"/>
      <c r="MEO285" s="66"/>
      <c r="MEP285" s="66"/>
      <c r="MEQ285" s="66"/>
      <c r="MER285" s="66"/>
      <c r="MES285" s="66"/>
      <c r="MET285" s="66"/>
      <c r="MEU285" s="66"/>
      <c r="MEV285" s="66"/>
      <c r="MEW285" s="66"/>
      <c r="MEX285" s="66"/>
      <c r="MEY285" s="66"/>
      <c r="MEZ285" s="66"/>
      <c r="MFA285" s="66"/>
      <c r="MFB285" s="66"/>
      <c r="MFC285" s="66"/>
      <c r="MFD285" s="66"/>
      <c r="MFE285" s="66"/>
      <c r="MFF285" s="66"/>
      <c r="MFG285" s="66"/>
      <c r="MFH285" s="66"/>
      <c r="MFI285" s="66"/>
      <c r="MFJ285" s="66"/>
      <c r="MFK285" s="66"/>
      <c r="MFL285" s="66"/>
      <c r="MFM285" s="66"/>
      <c r="MFN285" s="66"/>
      <c r="MFO285" s="66"/>
      <c r="MFP285" s="66"/>
      <c r="MFQ285" s="66"/>
      <c r="MFR285" s="66"/>
      <c r="MFS285" s="66"/>
      <c r="MFT285" s="66"/>
      <c r="MFU285" s="66"/>
      <c r="MFV285" s="66"/>
      <c r="MFW285" s="66"/>
      <c r="MFX285" s="66"/>
      <c r="MFY285" s="66"/>
      <c r="MFZ285" s="66"/>
      <c r="MGA285" s="66"/>
      <c r="MGB285" s="66"/>
      <c r="MGC285" s="66"/>
      <c r="MGD285" s="66"/>
      <c r="MGE285" s="66"/>
      <c r="MGF285" s="66"/>
      <c r="MGG285" s="66"/>
      <c r="MGH285" s="66"/>
      <c r="MGI285" s="66"/>
      <c r="MGJ285" s="66"/>
      <c r="MGK285" s="66"/>
      <c r="MGL285" s="66"/>
      <c r="MGM285" s="66"/>
      <c r="MGN285" s="66"/>
      <c r="MGO285" s="66"/>
      <c r="MGP285" s="66"/>
      <c r="MGQ285" s="66"/>
      <c r="MGR285" s="66"/>
      <c r="MGS285" s="66"/>
      <c r="MGT285" s="66"/>
      <c r="MGU285" s="66"/>
      <c r="MGV285" s="66"/>
      <c r="MGW285" s="66"/>
      <c r="MGX285" s="66"/>
      <c r="MGY285" s="66"/>
      <c r="MGZ285" s="66"/>
      <c r="MHA285" s="66"/>
      <c r="MHB285" s="66"/>
      <c r="MHC285" s="66"/>
      <c r="MHD285" s="66"/>
      <c r="MHE285" s="66"/>
      <c r="MHF285" s="66"/>
      <c r="MHG285" s="66"/>
      <c r="MHH285" s="66"/>
      <c r="MHI285" s="66"/>
      <c r="MHJ285" s="66"/>
      <c r="MHK285" s="66"/>
      <c r="MHL285" s="66"/>
      <c r="MHM285" s="66"/>
      <c r="MHN285" s="66"/>
      <c r="MHO285" s="66"/>
      <c r="MHP285" s="66"/>
      <c r="MHQ285" s="66"/>
      <c r="MHR285" s="66"/>
      <c r="MHS285" s="66"/>
      <c r="MHT285" s="66"/>
      <c r="MHU285" s="66"/>
      <c r="MHV285" s="66"/>
      <c r="MHW285" s="66"/>
      <c r="MHX285" s="66"/>
      <c r="MHY285" s="66"/>
      <c r="MHZ285" s="66"/>
      <c r="MIA285" s="66"/>
      <c r="MIB285" s="66"/>
      <c r="MIC285" s="66"/>
      <c r="MID285" s="66"/>
      <c r="MIE285" s="66"/>
      <c r="MIF285" s="66"/>
      <c r="MIG285" s="66"/>
      <c r="MIH285" s="66"/>
      <c r="MII285" s="66"/>
      <c r="MIJ285" s="66"/>
      <c r="MIK285" s="66"/>
      <c r="MIL285" s="66"/>
      <c r="MIM285" s="66"/>
      <c r="MIN285" s="66"/>
      <c r="MIO285" s="66"/>
      <c r="MIP285" s="66"/>
      <c r="MIQ285" s="66"/>
      <c r="MIR285" s="66"/>
      <c r="MIS285" s="66"/>
      <c r="MIT285" s="66"/>
      <c r="MIU285" s="66"/>
      <c r="MIV285" s="66"/>
      <c r="MIW285" s="66"/>
      <c r="MIX285" s="66"/>
      <c r="MIY285" s="66"/>
      <c r="MIZ285" s="66"/>
      <c r="MJA285" s="66"/>
      <c r="MJB285" s="66"/>
      <c r="MJC285" s="66"/>
      <c r="MJD285" s="66"/>
      <c r="MJE285" s="66"/>
      <c r="MJF285" s="66"/>
      <c r="MJG285" s="66"/>
      <c r="MJH285" s="66"/>
      <c r="MJI285" s="66"/>
      <c r="MJJ285" s="66"/>
      <c r="MJK285" s="66"/>
      <c r="MJL285" s="66"/>
      <c r="MJM285" s="66"/>
      <c r="MJN285" s="66"/>
      <c r="MJO285" s="66"/>
      <c r="MJP285" s="66"/>
      <c r="MJQ285" s="66"/>
      <c r="MJR285" s="66"/>
      <c r="MJS285" s="66"/>
      <c r="MJT285" s="66"/>
      <c r="MJU285" s="66"/>
      <c r="MJV285" s="66"/>
      <c r="MJW285" s="66"/>
      <c r="MJX285" s="66"/>
      <c r="MJY285" s="66"/>
      <c r="MJZ285" s="66"/>
      <c r="MKA285" s="66"/>
      <c r="MKB285" s="66"/>
      <c r="MKC285" s="66"/>
      <c r="MKD285" s="66"/>
      <c r="MKE285" s="66"/>
      <c r="MKF285" s="66"/>
      <c r="MKG285" s="66"/>
      <c r="MKH285" s="66"/>
      <c r="MKI285" s="66"/>
      <c r="MKJ285" s="66"/>
      <c r="MKK285" s="66"/>
      <c r="MKL285" s="66"/>
      <c r="MKM285" s="66"/>
      <c r="MKN285" s="66"/>
      <c r="MKO285" s="66"/>
      <c r="MKP285" s="66"/>
      <c r="MKQ285" s="66"/>
      <c r="MKR285" s="66"/>
      <c r="MKS285" s="66"/>
      <c r="MKT285" s="66"/>
      <c r="MKU285" s="66"/>
      <c r="MKV285" s="66"/>
      <c r="MKW285" s="66"/>
      <c r="MKX285" s="66"/>
      <c r="MKY285" s="66"/>
      <c r="MKZ285" s="66"/>
      <c r="MLA285" s="66"/>
      <c r="MLB285" s="66"/>
      <c r="MLC285" s="66"/>
      <c r="MLD285" s="66"/>
      <c r="MLE285" s="66"/>
      <c r="MLF285" s="66"/>
      <c r="MLG285" s="66"/>
      <c r="MLH285" s="66"/>
      <c r="MLI285" s="66"/>
      <c r="MLJ285" s="66"/>
      <c r="MLK285" s="66"/>
      <c r="MLL285" s="66"/>
      <c r="MLM285" s="66"/>
      <c r="MLN285" s="66"/>
      <c r="MLO285" s="66"/>
      <c r="MLP285" s="66"/>
      <c r="MLQ285" s="66"/>
      <c r="MLR285" s="66"/>
      <c r="MLS285" s="66"/>
      <c r="MLT285" s="66"/>
      <c r="MLU285" s="66"/>
      <c r="MLV285" s="66"/>
      <c r="MLW285" s="66"/>
      <c r="MLX285" s="66"/>
      <c r="MLY285" s="66"/>
      <c r="MLZ285" s="66"/>
      <c r="MMA285" s="66"/>
      <c r="MMB285" s="66"/>
      <c r="MMC285" s="66"/>
      <c r="MMD285" s="66"/>
      <c r="MME285" s="66"/>
      <c r="MMF285" s="66"/>
      <c r="MMG285" s="66"/>
      <c r="MMH285" s="66"/>
      <c r="MMI285" s="66"/>
      <c r="MMJ285" s="66"/>
      <c r="MMK285" s="66"/>
      <c r="MML285" s="66"/>
      <c r="MMM285" s="66"/>
      <c r="MMN285" s="66"/>
      <c r="MMO285" s="66"/>
      <c r="MMP285" s="66"/>
      <c r="MMQ285" s="66"/>
      <c r="MMR285" s="66"/>
      <c r="MMS285" s="66"/>
      <c r="MMT285" s="66"/>
      <c r="MMU285" s="66"/>
      <c r="MMV285" s="66"/>
      <c r="MMW285" s="66"/>
      <c r="MMX285" s="66"/>
      <c r="MMY285" s="66"/>
      <c r="MMZ285" s="66"/>
      <c r="MNA285" s="66"/>
      <c r="MNB285" s="66"/>
      <c r="MNC285" s="66"/>
      <c r="MND285" s="66"/>
      <c r="MNE285" s="66"/>
      <c r="MNF285" s="66"/>
      <c r="MNG285" s="66"/>
      <c r="MNH285" s="66"/>
      <c r="MNI285" s="66"/>
      <c r="MNJ285" s="66"/>
      <c r="MNK285" s="66"/>
      <c r="MNL285" s="66"/>
      <c r="MNM285" s="66"/>
      <c r="MNN285" s="66"/>
      <c r="MNO285" s="66"/>
      <c r="MNP285" s="66"/>
      <c r="MNQ285" s="66"/>
      <c r="MNR285" s="66"/>
      <c r="MNS285" s="66"/>
      <c r="MNT285" s="66"/>
      <c r="MNU285" s="66"/>
      <c r="MNV285" s="66"/>
      <c r="MNW285" s="66"/>
      <c r="MNX285" s="66"/>
      <c r="MNY285" s="66"/>
      <c r="MNZ285" s="66"/>
      <c r="MOA285" s="66"/>
      <c r="MOB285" s="66"/>
      <c r="MOC285" s="66"/>
      <c r="MOD285" s="66"/>
      <c r="MOE285" s="66"/>
      <c r="MOF285" s="66"/>
      <c r="MOG285" s="66"/>
      <c r="MOH285" s="66"/>
      <c r="MOI285" s="66"/>
      <c r="MOJ285" s="66"/>
      <c r="MOK285" s="66"/>
      <c r="MOL285" s="66"/>
      <c r="MOM285" s="66"/>
      <c r="MON285" s="66"/>
      <c r="MOO285" s="66"/>
      <c r="MOP285" s="66"/>
      <c r="MOQ285" s="66"/>
      <c r="MOR285" s="66"/>
      <c r="MOS285" s="66"/>
      <c r="MOT285" s="66"/>
      <c r="MOU285" s="66"/>
      <c r="MOV285" s="66"/>
      <c r="MOW285" s="66"/>
      <c r="MOX285" s="66"/>
      <c r="MOY285" s="66"/>
      <c r="MOZ285" s="66"/>
      <c r="MPA285" s="66"/>
      <c r="MPB285" s="66"/>
      <c r="MPC285" s="66"/>
      <c r="MPD285" s="66"/>
      <c r="MPE285" s="66"/>
      <c r="MPF285" s="66"/>
      <c r="MPG285" s="66"/>
      <c r="MPH285" s="66"/>
      <c r="MPI285" s="66"/>
      <c r="MPJ285" s="66"/>
      <c r="MPK285" s="66"/>
      <c r="MPL285" s="66"/>
      <c r="MPM285" s="66"/>
      <c r="MPN285" s="66"/>
      <c r="MPO285" s="66"/>
      <c r="MPP285" s="66"/>
      <c r="MPQ285" s="66"/>
      <c r="MPR285" s="66"/>
      <c r="MPS285" s="66"/>
      <c r="MPT285" s="66"/>
      <c r="MPU285" s="66"/>
      <c r="MPV285" s="66"/>
      <c r="MPW285" s="66"/>
      <c r="MPX285" s="66"/>
      <c r="MPY285" s="66"/>
      <c r="MPZ285" s="66"/>
      <c r="MQA285" s="66"/>
      <c r="MQB285" s="66"/>
      <c r="MQC285" s="66"/>
      <c r="MQD285" s="66"/>
      <c r="MQE285" s="66"/>
      <c r="MQF285" s="66"/>
      <c r="MQG285" s="66"/>
      <c r="MQH285" s="66"/>
      <c r="MQI285" s="66"/>
      <c r="MQJ285" s="66"/>
      <c r="MQK285" s="66"/>
      <c r="MQL285" s="66"/>
      <c r="MQM285" s="66"/>
      <c r="MQN285" s="66"/>
      <c r="MQO285" s="66"/>
      <c r="MQP285" s="66"/>
      <c r="MQQ285" s="66"/>
      <c r="MQR285" s="66"/>
      <c r="MQS285" s="66"/>
      <c r="MQT285" s="66"/>
      <c r="MQU285" s="66"/>
      <c r="MQV285" s="66"/>
      <c r="MQW285" s="66"/>
      <c r="MQX285" s="66"/>
      <c r="MQY285" s="66"/>
      <c r="MQZ285" s="66"/>
      <c r="MRA285" s="66"/>
      <c r="MRB285" s="66"/>
      <c r="MRC285" s="66"/>
      <c r="MRD285" s="66"/>
      <c r="MRE285" s="66"/>
      <c r="MRF285" s="66"/>
      <c r="MRG285" s="66"/>
      <c r="MRH285" s="66"/>
      <c r="MRI285" s="66"/>
      <c r="MRJ285" s="66"/>
      <c r="MRK285" s="66"/>
      <c r="MRL285" s="66"/>
      <c r="MRM285" s="66"/>
      <c r="MRN285" s="66"/>
      <c r="MRO285" s="66"/>
      <c r="MRP285" s="66"/>
      <c r="MRQ285" s="66"/>
      <c r="MRR285" s="66"/>
      <c r="MRS285" s="66"/>
      <c r="MRT285" s="66"/>
      <c r="MRU285" s="66"/>
      <c r="MRV285" s="66"/>
      <c r="MRW285" s="66"/>
      <c r="MRX285" s="66"/>
      <c r="MRY285" s="66"/>
      <c r="MRZ285" s="66"/>
      <c r="MSA285" s="66"/>
      <c r="MSB285" s="66"/>
      <c r="MSC285" s="66"/>
      <c r="MSD285" s="66"/>
      <c r="MSE285" s="66"/>
      <c r="MSF285" s="66"/>
      <c r="MSG285" s="66"/>
      <c r="MSH285" s="66"/>
      <c r="MSI285" s="66"/>
      <c r="MSJ285" s="66"/>
      <c r="MSK285" s="66"/>
      <c r="MSL285" s="66"/>
      <c r="MSM285" s="66"/>
      <c r="MSN285" s="66"/>
      <c r="MSO285" s="66"/>
      <c r="MSP285" s="66"/>
      <c r="MSQ285" s="66"/>
      <c r="MSR285" s="66"/>
      <c r="MSS285" s="66"/>
      <c r="MST285" s="66"/>
      <c r="MSU285" s="66"/>
      <c r="MSV285" s="66"/>
      <c r="MSW285" s="66"/>
      <c r="MSX285" s="66"/>
      <c r="MSY285" s="66"/>
      <c r="MSZ285" s="66"/>
      <c r="MTA285" s="66"/>
      <c r="MTB285" s="66"/>
      <c r="MTC285" s="66"/>
      <c r="MTD285" s="66"/>
      <c r="MTE285" s="66"/>
      <c r="MTF285" s="66"/>
      <c r="MTG285" s="66"/>
      <c r="MTH285" s="66"/>
      <c r="MTI285" s="66"/>
      <c r="MTJ285" s="66"/>
      <c r="MTK285" s="66"/>
      <c r="MTL285" s="66"/>
      <c r="MTM285" s="66"/>
      <c r="MTN285" s="66"/>
      <c r="MTO285" s="66"/>
      <c r="MTP285" s="66"/>
      <c r="MTQ285" s="66"/>
      <c r="MTR285" s="66"/>
      <c r="MTS285" s="66"/>
      <c r="MTT285" s="66"/>
      <c r="MTU285" s="66"/>
      <c r="MTV285" s="66"/>
      <c r="MTW285" s="66"/>
      <c r="MTX285" s="66"/>
      <c r="MTY285" s="66"/>
      <c r="MTZ285" s="66"/>
      <c r="MUA285" s="66"/>
      <c r="MUB285" s="66"/>
      <c r="MUC285" s="66"/>
      <c r="MUD285" s="66"/>
      <c r="MUE285" s="66"/>
      <c r="MUF285" s="66"/>
      <c r="MUG285" s="66"/>
      <c r="MUH285" s="66"/>
      <c r="MUI285" s="66"/>
      <c r="MUJ285" s="66"/>
      <c r="MUK285" s="66"/>
      <c r="MUL285" s="66"/>
      <c r="MUM285" s="66"/>
      <c r="MUN285" s="66"/>
      <c r="MUO285" s="66"/>
      <c r="MUP285" s="66"/>
      <c r="MUQ285" s="66"/>
      <c r="MUR285" s="66"/>
      <c r="MUS285" s="66"/>
      <c r="MUT285" s="66"/>
      <c r="MUU285" s="66"/>
      <c r="MUV285" s="66"/>
      <c r="MUW285" s="66"/>
      <c r="MUX285" s="66"/>
      <c r="MUY285" s="66"/>
      <c r="MUZ285" s="66"/>
      <c r="MVA285" s="66"/>
      <c r="MVB285" s="66"/>
      <c r="MVC285" s="66"/>
      <c r="MVD285" s="66"/>
      <c r="MVE285" s="66"/>
      <c r="MVF285" s="66"/>
      <c r="MVG285" s="66"/>
      <c r="MVH285" s="66"/>
      <c r="MVI285" s="66"/>
      <c r="MVJ285" s="66"/>
      <c r="MVK285" s="66"/>
      <c r="MVL285" s="66"/>
      <c r="MVM285" s="66"/>
      <c r="MVN285" s="66"/>
      <c r="MVO285" s="66"/>
      <c r="MVP285" s="66"/>
      <c r="MVQ285" s="66"/>
      <c r="MVR285" s="66"/>
      <c r="MVS285" s="66"/>
      <c r="MVT285" s="66"/>
      <c r="MVU285" s="66"/>
      <c r="MVV285" s="66"/>
      <c r="MVW285" s="66"/>
      <c r="MVX285" s="66"/>
      <c r="MVY285" s="66"/>
      <c r="MVZ285" s="66"/>
      <c r="MWA285" s="66"/>
      <c r="MWB285" s="66"/>
      <c r="MWC285" s="66"/>
      <c r="MWD285" s="66"/>
      <c r="MWE285" s="66"/>
      <c r="MWF285" s="66"/>
      <c r="MWG285" s="66"/>
      <c r="MWH285" s="66"/>
      <c r="MWI285" s="66"/>
      <c r="MWJ285" s="66"/>
      <c r="MWK285" s="66"/>
      <c r="MWL285" s="66"/>
      <c r="MWM285" s="66"/>
      <c r="MWN285" s="66"/>
      <c r="MWO285" s="66"/>
      <c r="MWP285" s="66"/>
      <c r="MWQ285" s="66"/>
      <c r="MWR285" s="66"/>
      <c r="MWS285" s="66"/>
      <c r="MWT285" s="66"/>
      <c r="MWU285" s="66"/>
      <c r="MWV285" s="66"/>
      <c r="MWW285" s="66"/>
      <c r="MWX285" s="66"/>
      <c r="MWY285" s="66"/>
      <c r="MWZ285" s="66"/>
      <c r="MXA285" s="66"/>
      <c r="MXB285" s="66"/>
      <c r="MXC285" s="66"/>
      <c r="MXD285" s="66"/>
      <c r="MXE285" s="66"/>
      <c r="MXF285" s="66"/>
      <c r="MXG285" s="66"/>
      <c r="MXH285" s="66"/>
      <c r="MXI285" s="66"/>
      <c r="MXJ285" s="66"/>
      <c r="MXK285" s="66"/>
      <c r="MXL285" s="66"/>
      <c r="MXM285" s="66"/>
      <c r="MXN285" s="66"/>
      <c r="MXO285" s="66"/>
      <c r="MXP285" s="66"/>
      <c r="MXQ285" s="66"/>
      <c r="MXR285" s="66"/>
      <c r="MXS285" s="66"/>
      <c r="MXT285" s="66"/>
      <c r="MXU285" s="66"/>
      <c r="MXV285" s="66"/>
      <c r="MXW285" s="66"/>
      <c r="MXX285" s="66"/>
      <c r="MXY285" s="66"/>
      <c r="MXZ285" s="66"/>
      <c r="MYA285" s="66"/>
      <c r="MYB285" s="66"/>
      <c r="MYC285" s="66"/>
      <c r="MYD285" s="66"/>
      <c r="MYE285" s="66"/>
      <c r="MYF285" s="66"/>
      <c r="MYG285" s="66"/>
      <c r="MYH285" s="66"/>
      <c r="MYI285" s="66"/>
      <c r="MYJ285" s="66"/>
      <c r="MYK285" s="66"/>
      <c r="MYL285" s="66"/>
      <c r="MYM285" s="66"/>
      <c r="MYN285" s="66"/>
      <c r="MYO285" s="66"/>
      <c r="MYP285" s="66"/>
      <c r="MYQ285" s="66"/>
      <c r="MYR285" s="66"/>
      <c r="MYS285" s="66"/>
      <c r="MYT285" s="66"/>
      <c r="MYU285" s="66"/>
      <c r="MYV285" s="66"/>
      <c r="MYW285" s="66"/>
      <c r="MYX285" s="66"/>
      <c r="MYY285" s="66"/>
      <c r="MYZ285" s="66"/>
      <c r="MZA285" s="66"/>
      <c r="MZB285" s="66"/>
      <c r="MZC285" s="66"/>
      <c r="MZD285" s="66"/>
      <c r="MZE285" s="66"/>
      <c r="MZF285" s="66"/>
      <c r="MZG285" s="66"/>
      <c r="MZH285" s="66"/>
      <c r="MZI285" s="66"/>
      <c r="MZJ285" s="66"/>
      <c r="MZK285" s="66"/>
      <c r="MZL285" s="66"/>
      <c r="MZM285" s="66"/>
      <c r="MZN285" s="66"/>
      <c r="MZO285" s="66"/>
      <c r="MZP285" s="66"/>
      <c r="MZQ285" s="66"/>
      <c r="MZR285" s="66"/>
      <c r="MZS285" s="66"/>
      <c r="MZT285" s="66"/>
      <c r="MZU285" s="66"/>
      <c r="MZV285" s="66"/>
      <c r="MZW285" s="66"/>
      <c r="MZX285" s="66"/>
      <c r="MZY285" s="66"/>
      <c r="MZZ285" s="66"/>
      <c r="NAA285" s="66"/>
      <c r="NAB285" s="66"/>
      <c r="NAC285" s="66"/>
      <c r="NAD285" s="66"/>
      <c r="NAE285" s="66"/>
      <c r="NAF285" s="66"/>
      <c r="NAG285" s="66"/>
      <c r="NAH285" s="66"/>
      <c r="NAI285" s="66"/>
      <c r="NAJ285" s="66"/>
      <c r="NAK285" s="66"/>
      <c r="NAL285" s="66"/>
      <c r="NAM285" s="66"/>
      <c r="NAN285" s="66"/>
      <c r="NAO285" s="66"/>
      <c r="NAP285" s="66"/>
      <c r="NAQ285" s="66"/>
      <c r="NAR285" s="66"/>
      <c r="NAS285" s="66"/>
      <c r="NAT285" s="66"/>
      <c r="NAU285" s="66"/>
      <c r="NAV285" s="66"/>
      <c r="NAW285" s="66"/>
      <c r="NAX285" s="66"/>
      <c r="NAY285" s="66"/>
      <c r="NAZ285" s="66"/>
      <c r="NBA285" s="66"/>
      <c r="NBB285" s="66"/>
      <c r="NBC285" s="66"/>
      <c r="NBD285" s="66"/>
      <c r="NBE285" s="66"/>
      <c r="NBF285" s="66"/>
      <c r="NBG285" s="66"/>
      <c r="NBH285" s="66"/>
      <c r="NBI285" s="66"/>
      <c r="NBJ285" s="66"/>
      <c r="NBK285" s="66"/>
      <c r="NBL285" s="66"/>
      <c r="NBM285" s="66"/>
      <c r="NBN285" s="66"/>
      <c r="NBO285" s="66"/>
      <c r="NBP285" s="66"/>
      <c r="NBQ285" s="66"/>
      <c r="NBR285" s="66"/>
      <c r="NBS285" s="66"/>
      <c r="NBT285" s="66"/>
      <c r="NBU285" s="66"/>
      <c r="NBV285" s="66"/>
      <c r="NBW285" s="66"/>
      <c r="NBX285" s="66"/>
      <c r="NBY285" s="66"/>
      <c r="NBZ285" s="66"/>
      <c r="NCA285" s="66"/>
      <c r="NCB285" s="66"/>
      <c r="NCC285" s="66"/>
      <c r="NCD285" s="66"/>
      <c r="NCE285" s="66"/>
      <c r="NCF285" s="66"/>
      <c r="NCG285" s="66"/>
      <c r="NCH285" s="66"/>
      <c r="NCI285" s="66"/>
      <c r="NCJ285" s="66"/>
      <c r="NCK285" s="66"/>
      <c r="NCL285" s="66"/>
      <c r="NCM285" s="66"/>
      <c r="NCN285" s="66"/>
      <c r="NCO285" s="66"/>
      <c r="NCP285" s="66"/>
      <c r="NCQ285" s="66"/>
      <c r="NCR285" s="66"/>
      <c r="NCS285" s="66"/>
      <c r="NCT285" s="66"/>
      <c r="NCU285" s="66"/>
      <c r="NCV285" s="66"/>
      <c r="NCW285" s="66"/>
      <c r="NCX285" s="66"/>
      <c r="NCY285" s="66"/>
      <c r="NCZ285" s="66"/>
      <c r="NDA285" s="66"/>
      <c r="NDB285" s="66"/>
      <c r="NDC285" s="66"/>
      <c r="NDD285" s="66"/>
      <c r="NDE285" s="66"/>
      <c r="NDF285" s="66"/>
      <c r="NDG285" s="66"/>
      <c r="NDH285" s="66"/>
      <c r="NDI285" s="66"/>
      <c r="NDJ285" s="66"/>
      <c r="NDK285" s="66"/>
      <c r="NDL285" s="66"/>
      <c r="NDM285" s="66"/>
      <c r="NDN285" s="66"/>
      <c r="NDO285" s="66"/>
      <c r="NDP285" s="66"/>
      <c r="NDQ285" s="66"/>
      <c r="NDR285" s="66"/>
      <c r="NDS285" s="66"/>
      <c r="NDT285" s="66"/>
      <c r="NDU285" s="66"/>
      <c r="NDV285" s="66"/>
      <c r="NDW285" s="66"/>
      <c r="NDX285" s="66"/>
      <c r="NDY285" s="66"/>
      <c r="NDZ285" s="66"/>
      <c r="NEA285" s="66"/>
      <c r="NEB285" s="66"/>
      <c r="NEC285" s="66"/>
      <c r="NED285" s="66"/>
      <c r="NEE285" s="66"/>
      <c r="NEF285" s="66"/>
      <c r="NEG285" s="66"/>
      <c r="NEH285" s="66"/>
      <c r="NEI285" s="66"/>
      <c r="NEJ285" s="66"/>
      <c r="NEK285" s="66"/>
      <c r="NEL285" s="66"/>
      <c r="NEM285" s="66"/>
      <c r="NEN285" s="66"/>
      <c r="NEO285" s="66"/>
      <c r="NEP285" s="66"/>
      <c r="NEQ285" s="66"/>
      <c r="NER285" s="66"/>
      <c r="NES285" s="66"/>
      <c r="NET285" s="66"/>
      <c r="NEU285" s="66"/>
      <c r="NEV285" s="66"/>
      <c r="NEW285" s="66"/>
      <c r="NEX285" s="66"/>
      <c r="NEY285" s="66"/>
      <c r="NEZ285" s="66"/>
      <c r="NFA285" s="66"/>
      <c r="NFB285" s="66"/>
      <c r="NFC285" s="66"/>
      <c r="NFD285" s="66"/>
      <c r="NFE285" s="66"/>
      <c r="NFF285" s="66"/>
      <c r="NFG285" s="66"/>
      <c r="NFH285" s="66"/>
      <c r="NFI285" s="66"/>
      <c r="NFJ285" s="66"/>
      <c r="NFK285" s="66"/>
      <c r="NFL285" s="66"/>
      <c r="NFM285" s="66"/>
      <c r="NFN285" s="66"/>
      <c r="NFO285" s="66"/>
      <c r="NFP285" s="66"/>
      <c r="NFQ285" s="66"/>
      <c r="NFR285" s="66"/>
      <c r="NFS285" s="66"/>
      <c r="NFT285" s="66"/>
      <c r="NFU285" s="66"/>
      <c r="NFV285" s="66"/>
      <c r="NFW285" s="66"/>
      <c r="NFX285" s="66"/>
      <c r="NFY285" s="66"/>
      <c r="NFZ285" s="66"/>
      <c r="NGA285" s="66"/>
      <c r="NGB285" s="66"/>
      <c r="NGC285" s="66"/>
      <c r="NGD285" s="66"/>
      <c r="NGE285" s="66"/>
      <c r="NGF285" s="66"/>
      <c r="NGG285" s="66"/>
      <c r="NGH285" s="66"/>
      <c r="NGI285" s="66"/>
      <c r="NGJ285" s="66"/>
      <c r="NGK285" s="66"/>
      <c r="NGL285" s="66"/>
      <c r="NGM285" s="66"/>
      <c r="NGN285" s="66"/>
      <c r="NGO285" s="66"/>
      <c r="NGP285" s="66"/>
      <c r="NGQ285" s="66"/>
      <c r="NGR285" s="66"/>
      <c r="NGS285" s="66"/>
      <c r="NGT285" s="66"/>
      <c r="NGU285" s="66"/>
      <c r="NGV285" s="66"/>
      <c r="NGW285" s="66"/>
      <c r="NGX285" s="66"/>
      <c r="NGY285" s="66"/>
      <c r="NGZ285" s="66"/>
      <c r="NHA285" s="66"/>
      <c r="NHB285" s="66"/>
      <c r="NHC285" s="66"/>
      <c r="NHD285" s="66"/>
      <c r="NHE285" s="66"/>
      <c r="NHF285" s="66"/>
      <c r="NHG285" s="66"/>
      <c r="NHH285" s="66"/>
      <c r="NHI285" s="66"/>
      <c r="NHJ285" s="66"/>
      <c r="NHK285" s="66"/>
      <c r="NHL285" s="66"/>
      <c r="NHM285" s="66"/>
      <c r="NHN285" s="66"/>
      <c r="NHO285" s="66"/>
      <c r="NHP285" s="66"/>
      <c r="NHQ285" s="66"/>
      <c r="NHR285" s="66"/>
      <c r="NHS285" s="66"/>
      <c r="NHT285" s="66"/>
      <c r="NHU285" s="66"/>
      <c r="NHV285" s="66"/>
      <c r="NHW285" s="66"/>
      <c r="NHX285" s="66"/>
      <c r="NHY285" s="66"/>
      <c r="NHZ285" s="66"/>
      <c r="NIA285" s="66"/>
      <c r="NIB285" s="66"/>
      <c r="NIC285" s="66"/>
      <c r="NID285" s="66"/>
      <c r="NIE285" s="66"/>
      <c r="NIF285" s="66"/>
      <c r="NIG285" s="66"/>
      <c r="NIH285" s="66"/>
      <c r="NII285" s="66"/>
      <c r="NIJ285" s="66"/>
      <c r="NIK285" s="66"/>
      <c r="NIL285" s="66"/>
      <c r="NIM285" s="66"/>
      <c r="NIN285" s="66"/>
      <c r="NIO285" s="66"/>
      <c r="NIP285" s="66"/>
      <c r="NIQ285" s="66"/>
      <c r="NIR285" s="66"/>
      <c r="NIS285" s="66"/>
      <c r="NIT285" s="66"/>
      <c r="NIU285" s="66"/>
      <c r="NIV285" s="66"/>
      <c r="NIW285" s="66"/>
      <c r="NIX285" s="66"/>
      <c r="NIY285" s="66"/>
      <c r="NIZ285" s="66"/>
      <c r="NJA285" s="66"/>
      <c r="NJB285" s="66"/>
      <c r="NJC285" s="66"/>
      <c r="NJD285" s="66"/>
      <c r="NJE285" s="66"/>
      <c r="NJF285" s="66"/>
      <c r="NJG285" s="66"/>
      <c r="NJH285" s="66"/>
      <c r="NJI285" s="66"/>
      <c r="NJJ285" s="66"/>
      <c r="NJK285" s="66"/>
      <c r="NJL285" s="66"/>
      <c r="NJM285" s="66"/>
      <c r="NJN285" s="66"/>
      <c r="NJO285" s="66"/>
      <c r="NJP285" s="66"/>
      <c r="NJQ285" s="66"/>
      <c r="NJR285" s="66"/>
      <c r="NJS285" s="66"/>
      <c r="NJT285" s="66"/>
      <c r="NJU285" s="66"/>
      <c r="NJV285" s="66"/>
      <c r="NJW285" s="66"/>
      <c r="NJX285" s="66"/>
      <c r="NJY285" s="66"/>
      <c r="NJZ285" s="66"/>
      <c r="NKA285" s="66"/>
      <c r="NKB285" s="66"/>
      <c r="NKC285" s="66"/>
      <c r="NKD285" s="66"/>
      <c r="NKE285" s="66"/>
      <c r="NKF285" s="66"/>
      <c r="NKG285" s="66"/>
      <c r="NKH285" s="66"/>
      <c r="NKI285" s="66"/>
      <c r="NKJ285" s="66"/>
      <c r="NKK285" s="66"/>
      <c r="NKL285" s="66"/>
      <c r="NKM285" s="66"/>
      <c r="NKN285" s="66"/>
      <c r="NKO285" s="66"/>
      <c r="NKP285" s="66"/>
      <c r="NKQ285" s="66"/>
      <c r="NKR285" s="66"/>
      <c r="NKS285" s="66"/>
      <c r="NKT285" s="66"/>
      <c r="NKU285" s="66"/>
      <c r="NKV285" s="66"/>
      <c r="NKW285" s="66"/>
      <c r="NKX285" s="66"/>
      <c r="NKY285" s="66"/>
      <c r="NKZ285" s="66"/>
      <c r="NLA285" s="66"/>
      <c r="NLB285" s="66"/>
      <c r="NLC285" s="66"/>
      <c r="NLD285" s="66"/>
      <c r="NLE285" s="66"/>
      <c r="NLF285" s="66"/>
      <c r="NLG285" s="66"/>
      <c r="NLH285" s="66"/>
      <c r="NLI285" s="66"/>
      <c r="NLJ285" s="66"/>
      <c r="NLK285" s="66"/>
      <c r="NLL285" s="66"/>
      <c r="NLM285" s="66"/>
      <c r="NLN285" s="66"/>
      <c r="NLO285" s="66"/>
      <c r="NLP285" s="66"/>
      <c r="NLQ285" s="66"/>
      <c r="NLR285" s="66"/>
      <c r="NLS285" s="66"/>
      <c r="NLT285" s="66"/>
      <c r="NLU285" s="66"/>
      <c r="NLV285" s="66"/>
      <c r="NLW285" s="66"/>
      <c r="NLX285" s="66"/>
      <c r="NLY285" s="66"/>
      <c r="NLZ285" s="66"/>
      <c r="NMA285" s="66"/>
      <c r="NMB285" s="66"/>
      <c r="NMC285" s="66"/>
      <c r="NMD285" s="66"/>
      <c r="NME285" s="66"/>
      <c r="NMF285" s="66"/>
      <c r="NMG285" s="66"/>
      <c r="NMH285" s="66"/>
      <c r="NMI285" s="66"/>
      <c r="NMJ285" s="66"/>
      <c r="NMK285" s="66"/>
      <c r="NML285" s="66"/>
      <c r="NMM285" s="66"/>
      <c r="NMN285" s="66"/>
      <c r="NMO285" s="66"/>
      <c r="NMP285" s="66"/>
      <c r="NMQ285" s="66"/>
      <c r="NMR285" s="66"/>
      <c r="NMS285" s="66"/>
      <c r="NMT285" s="66"/>
      <c r="NMU285" s="66"/>
      <c r="NMV285" s="66"/>
      <c r="NMW285" s="66"/>
      <c r="NMX285" s="66"/>
      <c r="NMY285" s="66"/>
      <c r="NMZ285" s="66"/>
      <c r="NNA285" s="66"/>
      <c r="NNB285" s="66"/>
      <c r="NNC285" s="66"/>
      <c r="NND285" s="66"/>
      <c r="NNE285" s="66"/>
      <c r="NNF285" s="66"/>
      <c r="NNG285" s="66"/>
      <c r="NNH285" s="66"/>
      <c r="NNI285" s="66"/>
      <c r="NNJ285" s="66"/>
      <c r="NNK285" s="66"/>
      <c r="NNL285" s="66"/>
      <c r="NNM285" s="66"/>
      <c r="NNN285" s="66"/>
      <c r="NNO285" s="66"/>
      <c r="NNP285" s="66"/>
      <c r="NNQ285" s="66"/>
      <c r="NNR285" s="66"/>
      <c r="NNS285" s="66"/>
      <c r="NNT285" s="66"/>
      <c r="NNU285" s="66"/>
      <c r="NNV285" s="66"/>
      <c r="NNW285" s="66"/>
      <c r="NNX285" s="66"/>
      <c r="NNY285" s="66"/>
      <c r="NNZ285" s="66"/>
      <c r="NOA285" s="66"/>
      <c r="NOB285" s="66"/>
      <c r="NOC285" s="66"/>
      <c r="NOD285" s="66"/>
      <c r="NOE285" s="66"/>
      <c r="NOF285" s="66"/>
      <c r="NOG285" s="66"/>
      <c r="NOH285" s="66"/>
      <c r="NOI285" s="66"/>
      <c r="NOJ285" s="66"/>
      <c r="NOK285" s="66"/>
      <c r="NOL285" s="66"/>
      <c r="NOM285" s="66"/>
      <c r="NON285" s="66"/>
      <c r="NOO285" s="66"/>
      <c r="NOP285" s="66"/>
      <c r="NOQ285" s="66"/>
      <c r="NOR285" s="66"/>
      <c r="NOS285" s="66"/>
      <c r="NOT285" s="66"/>
      <c r="NOU285" s="66"/>
      <c r="NOV285" s="66"/>
      <c r="NOW285" s="66"/>
      <c r="NOX285" s="66"/>
      <c r="NOY285" s="66"/>
      <c r="NOZ285" s="66"/>
      <c r="NPA285" s="66"/>
      <c r="NPB285" s="66"/>
      <c r="NPC285" s="66"/>
      <c r="NPD285" s="66"/>
      <c r="NPE285" s="66"/>
      <c r="NPF285" s="66"/>
      <c r="NPG285" s="66"/>
      <c r="NPH285" s="66"/>
      <c r="NPI285" s="66"/>
      <c r="NPJ285" s="66"/>
      <c r="NPK285" s="66"/>
      <c r="NPL285" s="66"/>
      <c r="NPM285" s="66"/>
      <c r="NPN285" s="66"/>
      <c r="NPO285" s="66"/>
      <c r="NPP285" s="66"/>
      <c r="NPQ285" s="66"/>
      <c r="NPR285" s="66"/>
      <c r="NPS285" s="66"/>
      <c r="NPT285" s="66"/>
      <c r="NPU285" s="66"/>
      <c r="NPV285" s="66"/>
      <c r="NPW285" s="66"/>
      <c r="NPX285" s="66"/>
      <c r="NPY285" s="66"/>
      <c r="NPZ285" s="66"/>
      <c r="NQA285" s="66"/>
      <c r="NQB285" s="66"/>
      <c r="NQC285" s="66"/>
      <c r="NQD285" s="66"/>
      <c r="NQE285" s="66"/>
      <c r="NQF285" s="66"/>
      <c r="NQG285" s="66"/>
      <c r="NQH285" s="66"/>
      <c r="NQI285" s="66"/>
      <c r="NQJ285" s="66"/>
      <c r="NQK285" s="66"/>
      <c r="NQL285" s="66"/>
      <c r="NQM285" s="66"/>
      <c r="NQN285" s="66"/>
      <c r="NQO285" s="66"/>
      <c r="NQP285" s="66"/>
      <c r="NQQ285" s="66"/>
      <c r="NQR285" s="66"/>
      <c r="NQS285" s="66"/>
      <c r="NQT285" s="66"/>
      <c r="NQU285" s="66"/>
      <c r="NQV285" s="66"/>
      <c r="NQW285" s="66"/>
      <c r="NQX285" s="66"/>
      <c r="NQY285" s="66"/>
      <c r="NQZ285" s="66"/>
      <c r="NRA285" s="66"/>
      <c r="NRB285" s="66"/>
      <c r="NRC285" s="66"/>
      <c r="NRD285" s="66"/>
      <c r="NRE285" s="66"/>
      <c r="NRF285" s="66"/>
      <c r="NRG285" s="66"/>
      <c r="NRH285" s="66"/>
      <c r="NRI285" s="66"/>
      <c r="NRJ285" s="66"/>
      <c r="NRK285" s="66"/>
      <c r="NRL285" s="66"/>
      <c r="NRM285" s="66"/>
      <c r="NRN285" s="66"/>
      <c r="NRO285" s="66"/>
      <c r="NRP285" s="66"/>
      <c r="NRQ285" s="66"/>
      <c r="NRR285" s="66"/>
      <c r="NRS285" s="66"/>
      <c r="NRT285" s="66"/>
      <c r="NRU285" s="66"/>
      <c r="NRV285" s="66"/>
      <c r="NRW285" s="66"/>
      <c r="NRX285" s="66"/>
      <c r="NRY285" s="66"/>
      <c r="NRZ285" s="66"/>
      <c r="NSA285" s="66"/>
      <c r="NSB285" s="66"/>
      <c r="NSC285" s="66"/>
      <c r="NSD285" s="66"/>
      <c r="NSE285" s="66"/>
      <c r="NSF285" s="66"/>
      <c r="NSG285" s="66"/>
      <c r="NSH285" s="66"/>
      <c r="NSI285" s="66"/>
      <c r="NSJ285" s="66"/>
      <c r="NSK285" s="66"/>
      <c r="NSL285" s="66"/>
      <c r="NSM285" s="66"/>
      <c r="NSN285" s="66"/>
      <c r="NSO285" s="66"/>
      <c r="NSP285" s="66"/>
      <c r="NSQ285" s="66"/>
      <c r="NSR285" s="66"/>
      <c r="NSS285" s="66"/>
      <c r="NST285" s="66"/>
      <c r="NSU285" s="66"/>
      <c r="NSV285" s="66"/>
      <c r="NSW285" s="66"/>
      <c r="NSX285" s="66"/>
      <c r="NSY285" s="66"/>
      <c r="NSZ285" s="66"/>
      <c r="NTA285" s="66"/>
      <c r="NTB285" s="66"/>
      <c r="NTC285" s="66"/>
      <c r="NTD285" s="66"/>
      <c r="NTE285" s="66"/>
      <c r="NTF285" s="66"/>
      <c r="NTG285" s="66"/>
      <c r="NTH285" s="66"/>
      <c r="NTI285" s="66"/>
      <c r="NTJ285" s="66"/>
      <c r="NTK285" s="66"/>
      <c r="NTL285" s="66"/>
      <c r="NTM285" s="66"/>
      <c r="NTN285" s="66"/>
      <c r="NTO285" s="66"/>
      <c r="NTP285" s="66"/>
      <c r="NTQ285" s="66"/>
      <c r="NTR285" s="66"/>
      <c r="NTS285" s="66"/>
      <c r="NTT285" s="66"/>
      <c r="NTU285" s="66"/>
      <c r="NTV285" s="66"/>
      <c r="NTW285" s="66"/>
      <c r="NTX285" s="66"/>
      <c r="NTY285" s="66"/>
      <c r="NTZ285" s="66"/>
      <c r="NUA285" s="66"/>
      <c r="NUB285" s="66"/>
      <c r="NUC285" s="66"/>
      <c r="NUD285" s="66"/>
      <c r="NUE285" s="66"/>
      <c r="NUF285" s="66"/>
      <c r="NUG285" s="66"/>
      <c r="NUH285" s="66"/>
      <c r="NUI285" s="66"/>
      <c r="NUJ285" s="66"/>
      <c r="NUK285" s="66"/>
      <c r="NUL285" s="66"/>
      <c r="NUM285" s="66"/>
      <c r="NUN285" s="66"/>
      <c r="NUO285" s="66"/>
      <c r="NUP285" s="66"/>
      <c r="NUQ285" s="66"/>
      <c r="NUR285" s="66"/>
      <c r="NUS285" s="66"/>
      <c r="NUT285" s="66"/>
      <c r="NUU285" s="66"/>
      <c r="NUV285" s="66"/>
      <c r="NUW285" s="66"/>
      <c r="NUX285" s="66"/>
      <c r="NUY285" s="66"/>
      <c r="NUZ285" s="66"/>
      <c r="NVA285" s="66"/>
      <c r="NVB285" s="66"/>
      <c r="NVC285" s="66"/>
      <c r="NVD285" s="66"/>
      <c r="NVE285" s="66"/>
      <c r="NVF285" s="66"/>
      <c r="NVG285" s="66"/>
      <c r="NVH285" s="66"/>
      <c r="NVI285" s="66"/>
      <c r="NVJ285" s="66"/>
      <c r="NVK285" s="66"/>
      <c r="NVL285" s="66"/>
      <c r="NVM285" s="66"/>
      <c r="NVN285" s="66"/>
      <c r="NVO285" s="66"/>
      <c r="NVP285" s="66"/>
      <c r="NVQ285" s="66"/>
      <c r="NVR285" s="66"/>
      <c r="NVS285" s="66"/>
      <c r="NVT285" s="66"/>
      <c r="NVU285" s="66"/>
      <c r="NVV285" s="66"/>
      <c r="NVW285" s="66"/>
      <c r="NVX285" s="66"/>
      <c r="NVY285" s="66"/>
      <c r="NVZ285" s="66"/>
      <c r="NWA285" s="66"/>
      <c r="NWB285" s="66"/>
      <c r="NWC285" s="66"/>
      <c r="NWD285" s="66"/>
      <c r="NWE285" s="66"/>
      <c r="NWF285" s="66"/>
      <c r="NWG285" s="66"/>
      <c r="NWH285" s="66"/>
      <c r="NWI285" s="66"/>
      <c r="NWJ285" s="66"/>
      <c r="NWK285" s="66"/>
      <c r="NWL285" s="66"/>
      <c r="NWM285" s="66"/>
      <c r="NWN285" s="66"/>
      <c r="NWO285" s="66"/>
      <c r="NWP285" s="66"/>
      <c r="NWQ285" s="66"/>
      <c r="NWR285" s="66"/>
      <c r="NWS285" s="66"/>
      <c r="NWT285" s="66"/>
      <c r="NWU285" s="66"/>
      <c r="NWV285" s="66"/>
      <c r="NWW285" s="66"/>
      <c r="NWX285" s="66"/>
      <c r="NWY285" s="66"/>
      <c r="NWZ285" s="66"/>
      <c r="NXA285" s="66"/>
      <c r="NXB285" s="66"/>
      <c r="NXC285" s="66"/>
      <c r="NXD285" s="66"/>
      <c r="NXE285" s="66"/>
      <c r="NXF285" s="66"/>
      <c r="NXG285" s="66"/>
      <c r="NXH285" s="66"/>
      <c r="NXI285" s="66"/>
      <c r="NXJ285" s="66"/>
      <c r="NXK285" s="66"/>
      <c r="NXL285" s="66"/>
      <c r="NXM285" s="66"/>
      <c r="NXN285" s="66"/>
      <c r="NXO285" s="66"/>
      <c r="NXP285" s="66"/>
      <c r="NXQ285" s="66"/>
      <c r="NXR285" s="66"/>
      <c r="NXS285" s="66"/>
      <c r="NXT285" s="66"/>
      <c r="NXU285" s="66"/>
      <c r="NXV285" s="66"/>
      <c r="NXW285" s="66"/>
      <c r="NXX285" s="66"/>
      <c r="NXY285" s="66"/>
      <c r="NXZ285" s="66"/>
      <c r="NYA285" s="66"/>
      <c r="NYB285" s="66"/>
      <c r="NYC285" s="66"/>
      <c r="NYD285" s="66"/>
      <c r="NYE285" s="66"/>
      <c r="NYF285" s="66"/>
      <c r="NYG285" s="66"/>
      <c r="NYH285" s="66"/>
      <c r="NYI285" s="66"/>
      <c r="NYJ285" s="66"/>
      <c r="NYK285" s="66"/>
      <c r="NYL285" s="66"/>
      <c r="NYM285" s="66"/>
      <c r="NYN285" s="66"/>
      <c r="NYO285" s="66"/>
      <c r="NYP285" s="66"/>
      <c r="NYQ285" s="66"/>
      <c r="NYR285" s="66"/>
      <c r="NYS285" s="66"/>
      <c r="NYT285" s="66"/>
      <c r="NYU285" s="66"/>
      <c r="NYV285" s="66"/>
      <c r="NYW285" s="66"/>
      <c r="NYX285" s="66"/>
      <c r="NYY285" s="66"/>
      <c r="NYZ285" s="66"/>
      <c r="NZA285" s="66"/>
      <c r="NZB285" s="66"/>
      <c r="NZC285" s="66"/>
      <c r="NZD285" s="66"/>
      <c r="NZE285" s="66"/>
      <c r="NZF285" s="66"/>
      <c r="NZG285" s="66"/>
      <c r="NZH285" s="66"/>
      <c r="NZI285" s="66"/>
      <c r="NZJ285" s="66"/>
      <c r="NZK285" s="66"/>
      <c r="NZL285" s="66"/>
      <c r="NZM285" s="66"/>
      <c r="NZN285" s="66"/>
      <c r="NZO285" s="66"/>
      <c r="NZP285" s="66"/>
      <c r="NZQ285" s="66"/>
      <c r="NZR285" s="66"/>
      <c r="NZS285" s="66"/>
      <c r="NZT285" s="66"/>
      <c r="NZU285" s="66"/>
      <c r="NZV285" s="66"/>
      <c r="NZW285" s="66"/>
      <c r="NZX285" s="66"/>
      <c r="NZY285" s="66"/>
      <c r="NZZ285" s="66"/>
      <c r="OAA285" s="66"/>
      <c r="OAB285" s="66"/>
      <c r="OAC285" s="66"/>
      <c r="OAD285" s="66"/>
      <c r="OAE285" s="66"/>
      <c r="OAF285" s="66"/>
      <c r="OAG285" s="66"/>
      <c r="OAH285" s="66"/>
      <c r="OAI285" s="66"/>
      <c r="OAJ285" s="66"/>
      <c r="OAK285" s="66"/>
      <c r="OAL285" s="66"/>
      <c r="OAM285" s="66"/>
      <c r="OAN285" s="66"/>
      <c r="OAO285" s="66"/>
      <c r="OAP285" s="66"/>
      <c r="OAQ285" s="66"/>
      <c r="OAR285" s="66"/>
      <c r="OAS285" s="66"/>
      <c r="OAT285" s="66"/>
      <c r="OAU285" s="66"/>
      <c r="OAV285" s="66"/>
      <c r="OAW285" s="66"/>
      <c r="OAX285" s="66"/>
      <c r="OAY285" s="66"/>
      <c r="OAZ285" s="66"/>
      <c r="OBA285" s="66"/>
      <c r="OBB285" s="66"/>
      <c r="OBC285" s="66"/>
      <c r="OBD285" s="66"/>
      <c r="OBE285" s="66"/>
      <c r="OBF285" s="66"/>
      <c r="OBG285" s="66"/>
      <c r="OBH285" s="66"/>
      <c r="OBI285" s="66"/>
      <c r="OBJ285" s="66"/>
      <c r="OBK285" s="66"/>
      <c r="OBL285" s="66"/>
      <c r="OBM285" s="66"/>
      <c r="OBN285" s="66"/>
      <c r="OBO285" s="66"/>
      <c r="OBP285" s="66"/>
      <c r="OBQ285" s="66"/>
      <c r="OBR285" s="66"/>
      <c r="OBS285" s="66"/>
      <c r="OBT285" s="66"/>
      <c r="OBU285" s="66"/>
      <c r="OBV285" s="66"/>
      <c r="OBW285" s="66"/>
      <c r="OBX285" s="66"/>
      <c r="OBY285" s="66"/>
      <c r="OBZ285" s="66"/>
      <c r="OCA285" s="66"/>
      <c r="OCB285" s="66"/>
      <c r="OCC285" s="66"/>
      <c r="OCD285" s="66"/>
      <c r="OCE285" s="66"/>
      <c r="OCF285" s="66"/>
      <c r="OCG285" s="66"/>
      <c r="OCH285" s="66"/>
      <c r="OCI285" s="66"/>
      <c r="OCJ285" s="66"/>
      <c r="OCK285" s="66"/>
      <c r="OCL285" s="66"/>
      <c r="OCM285" s="66"/>
      <c r="OCN285" s="66"/>
      <c r="OCO285" s="66"/>
      <c r="OCP285" s="66"/>
      <c r="OCQ285" s="66"/>
      <c r="OCR285" s="66"/>
      <c r="OCS285" s="66"/>
      <c r="OCT285" s="66"/>
      <c r="OCU285" s="66"/>
      <c r="OCV285" s="66"/>
      <c r="OCW285" s="66"/>
      <c r="OCX285" s="66"/>
      <c r="OCY285" s="66"/>
      <c r="OCZ285" s="66"/>
      <c r="ODA285" s="66"/>
      <c r="ODB285" s="66"/>
      <c r="ODC285" s="66"/>
      <c r="ODD285" s="66"/>
      <c r="ODE285" s="66"/>
      <c r="ODF285" s="66"/>
      <c r="ODG285" s="66"/>
      <c r="ODH285" s="66"/>
      <c r="ODI285" s="66"/>
      <c r="ODJ285" s="66"/>
      <c r="ODK285" s="66"/>
      <c r="ODL285" s="66"/>
      <c r="ODM285" s="66"/>
      <c r="ODN285" s="66"/>
      <c r="ODO285" s="66"/>
      <c r="ODP285" s="66"/>
      <c r="ODQ285" s="66"/>
      <c r="ODR285" s="66"/>
      <c r="ODS285" s="66"/>
      <c r="ODT285" s="66"/>
      <c r="ODU285" s="66"/>
      <c r="ODV285" s="66"/>
      <c r="ODW285" s="66"/>
      <c r="ODX285" s="66"/>
      <c r="ODY285" s="66"/>
      <c r="ODZ285" s="66"/>
      <c r="OEA285" s="66"/>
      <c r="OEB285" s="66"/>
      <c r="OEC285" s="66"/>
      <c r="OED285" s="66"/>
      <c r="OEE285" s="66"/>
      <c r="OEF285" s="66"/>
      <c r="OEG285" s="66"/>
      <c r="OEH285" s="66"/>
      <c r="OEI285" s="66"/>
      <c r="OEJ285" s="66"/>
      <c r="OEK285" s="66"/>
      <c r="OEL285" s="66"/>
      <c r="OEM285" s="66"/>
      <c r="OEN285" s="66"/>
      <c r="OEO285" s="66"/>
      <c r="OEP285" s="66"/>
      <c r="OEQ285" s="66"/>
      <c r="OER285" s="66"/>
      <c r="OES285" s="66"/>
      <c r="OET285" s="66"/>
      <c r="OEU285" s="66"/>
      <c r="OEV285" s="66"/>
      <c r="OEW285" s="66"/>
      <c r="OEX285" s="66"/>
      <c r="OEY285" s="66"/>
      <c r="OEZ285" s="66"/>
      <c r="OFA285" s="66"/>
      <c r="OFB285" s="66"/>
      <c r="OFC285" s="66"/>
      <c r="OFD285" s="66"/>
      <c r="OFE285" s="66"/>
      <c r="OFF285" s="66"/>
      <c r="OFG285" s="66"/>
      <c r="OFH285" s="66"/>
      <c r="OFI285" s="66"/>
      <c r="OFJ285" s="66"/>
      <c r="OFK285" s="66"/>
      <c r="OFL285" s="66"/>
      <c r="OFM285" s="66"/>
      <c r="OFN285" s="66"/>
      <c r="OFO285" s="66"/>
      <c r="OFP285" s="66"/>
      <c r="OFQ285" s="66"/>
      <c r="OFR285" s="66"/>
      <c r="OFS285" s="66"/>
      <c r="OFT285" s="66"/>
      <c r="OFU285" s="66"/>
      <c r="OFV285" s="66"/>
      <c r="OFW285" s="66"/>
      <c r="OFX285" s="66"/>
      <c r="OFY285" s="66"/>
      <c r="OFZ285" s="66"/>
      <c r="OGA285" s="66"/>
      <c r="OGB285" s="66"/>
      <c r="OGC285" s="66"/>
      <c r="OGD285" s="66"/>
      <c r="OGE285" s="66"/>
      <c r="OGF285" s="66"/>
      <c r="OGG285" s="66"/>
      <c r="OGH285" s="66"/>
      <c r="OGI285" s="66"/>
      <c r="OGJ285" s="66"/>
      <c r="OGK285" s="66"/>
      <c r="OGL285" s="66"/>
      <c r="OGM285" s="66"/>
      <c r="OGN285" s="66"/>
      <c r="OGO285" s="66"/>
      <c r="OGP285" s="66"/>
      <c r="OGQ285" s="66"/>
      <c r="OGR285" s="66"/>
      <c r="OGS285" s="66"/>
      <c r="OGT285" s="66"/>
      <c r="OGU285" s="66"/>
      <c r="OGV285" s="66"/>
      <c r="OGW285" s="66"/>
      <c r="OGX285" s="66"/>
      <c r="OGY285" s="66"/>
      <c r="OGZ285" s="66"/>
      <c r="OHA285" s="66"/>
      <c r="OHB285" s="66"/>
      <c r="OHC285" s="66"/>
      <c r="OHD285" s="66"/>
      <c r="OHE285" s="66"/>
      <c r="OHF285" s="66"/>
      <c r="OHG285" s="66"/>
      <c r="OHH285" s="66"/>
      <c r="OHI285" s="66"/>
      <c r="OHJ285" s="66"/>
      <c r="OHK285" s="66"/>
      <c r="OHL285" s="66"/>
      <c r="OHM285" s="66"/>
      <c r="OHN285" s="66"/>
      <c r="OHO285" s="66"/>
      <c r="OHP285" s="66"/>
      <c r="OHQ285" s="66"/>
      <c r="OHR285" s="66"/>
      <c r="OHS285" s="66"/>
      <c r="OHT285" s="66"/>
      <c r="OHU285" s="66"/>
      <c r="OHV285" s="66"/>
      <c r="OHW285" s="66"/>
      <c r="OHX285" s="66"/>
      <c r="OHY285" s="66"/>
      <c r="OHZ285" s="66"/>
      <c r="OIA285" s="66"/>
      <c r="OIB285" s="66"/>
      <c r="OIC285" s="66"/>
      <c r="OID285" s="66"/>
      <c r="OIE285" s="66"/>
      <c r="OIF285" s="66"/>
      <c r="OIG285" s="66"/>
      <c r="OIH285" s="66"/>
      <c r="OII285" s="66"/>
      <c r="OIJ285" s="66"/>
      <c r="OIK285" s="66"/>
      <c r="OIL285" s="66"/>
      <c r="OIM285" s="66"/>
      <c r="OIN285" s="66"/>
      <c r="OIO285" s="66"/>
      <c r="OIP285" s="66"/>
      <c r="OIQ285" s="66"/>
      <c r="OIR285" s="66"/>
      <c r="OIS285" s="66"/>
      <c r="OIT285" s="66"/>
      <c r="OIU285" s="66"/>
      <c r="OIV285" s="66"/>
      <c r="OIW285" s="66"/>
      <c r="OIX285" s="66"/>
      <c r="OIY285" s="66"/>
      <c r="OIZ285" s="66"/>
      <c r="OJA285" s="66"/>
      <c r="OJB285" s="66"/>
      <c r="OJC285" s="66"/>
      <c r="OJD285" s="66"/>
      <c r="OJE285" s="66"/>
      <c r="OJF285" s="66"/>
      <c r="OJG285" s="66"/>
      <c r="OJH285" s="66"/>
      <c r="OJI285" s="66"/>
      <c r="OJJ285" s="66"/>
      <c r="OJK285" s="66"/>
      <c r="OJL285" s="66"/>
      <c r="OJM285" s="66"/>
      <c r="OJN285" s="66"/>
      <c r="OJO285" s="66"/>
      <c r="OJP285" s="66"/>
      <c r="OJQ285" s="66"/>
      <c r="OJR285" s="66"/>
      <c r="OJS285" s="66"/>
      <c r="OJT285" s="66"/>
      <c r="OJU285" s="66"/>
      <c r="OJV285" s="66"/>
      <c r="OJW285" s="66"/>
      <c r="OJX285" s="66"/>
      <c r="OJY285" s="66"/>
      <c r="OJZ285" s="66"/>
      <c r="OKA285" s="66"/>
      <c r="OKB285" s="66"/>
      <c r="OKC285" s="66"/>
      <c r="OKD285" s="66"/>
      <c r="OKE285" s="66"/>
      <c r="OKF285" s="66"/>
      <c r="OKG285" s="66"/>
      <c r="OKH285" s="66"/>
      <c r="OKI285" s="66"/>
      <c r="OKJ285" s="66"/>
      <c r="OKK285" s="66"/>
      <c r="OKL285" s="66"/>
      <c r="OKM285" s="66"/>
      <c r="OKN285" s="66"/>
      <c r="OKO285" s="66"/>
      <c r="OKP285" s="66"/>
      <c r="OKQ285" s="66"/>
      <c r="OKR285" s="66"/>
      <c r="OKS285" s="66"/>
      <c r="OKT285" s="66"/>
      <c r="OKU285" s="66"/>
      <c r="OKV285" s="66"/>
      <c r="OKW285" s="66"/>
      <c r="OKX285" s="66"/>
      <c r="OKY285" s="66"/>
      <c r="OKZ285" s="66"/>
      <c r="OLA285" s="66"/>
      <c r="OLB285" s="66"/>
      <c r="OLC285" s="66"/>
      <c r="OLD285" s="66"/>
      <c r="OLE285" s="66"/>
      <c r="OLF285" s="66"/>
      <c r="OLG285" s="66"/>
      <c r="OLH285" s="66"/>
      <c r="OLI285" s="66"/>
      <c r="OLJ285" s="66"/>
      <c r="OLK285" s="66"/>
      <c r="OLL285" s="66"/>
      <c r="OLM285" s="66"/>
      <c r="OLN285" s="66"/>
      <c r="OLO285" s="66"/>
      <c r="OLP285" s="66"/>
      <c r="OLQ285" s="66"/>
      <c r="OLR285" s="66"/>
      <c r="OLS285" s="66"/>
      <c r="OLT285" s="66"/>
      <c r="OLU285" s="66"/>
      <c r="OLV285" s="66"/>
      <c r="OLW285" s="66"/>
      <c r="OLX285" s="66"/>
      <c r="OLY285" s="66"/>
      <c r="OLZ285" s="66"/>
      <c r="OMA285" s="66"/>
      <c r="OMB285" s="66"/>
      <c r="OMC285" s="66"/>
      <c r="OMD285" s="66"/>
      <c r="OME285" s="66"/>
      <c r="OMF285" s="66"/>
      <c r="OMG285" s="66"/>
      <c r="OMH285" s="66"/>
      <c r="OMI285" s="66"/>
      <c r="OMJ285" s="66"/>
      <c r="OMK285" s="66"/>
      <c r="OML285" s="66"/>
      <c r="OMM285" s="66"/>
      <c r="OMN285" s="66"/>
      <c r="OMO285" s="66"/>
      <c r="OMP285" s="66"/>
      <c r="OMQ285" s="66"/>
      <c r="OMR285" s="66"/>
      <c r="OMS285" s="66"/>
      <c r="OMT285" s="66"/>
      <c r="OMU285" s="66"/>
      <c r="OMV285" s="66"/>
      <c r="OMW285" s="66"/>
      <c r="OMX285" s="66"/>
      <c r="OMY285" s="66"/>
      <c r="OMZ285" s="66"/>
      <c r="ONA285" s="66"/>
      <c r="ONB285" s="66"/>
      <c r="ONC285" s="66"/>
      <c r="OND285" s="66"/>
      <c r="ONE285" s="66"/>
      <c r="ONF285" s="66"/>
      <c r="ONG285" s="66"/>
      <c r="ONH285" s="66"/>
      <c r="ONI285" s="66"/>
      <c r="ONJ285" s="66"/>
      <c r="ONK285" s="66"/>
      <c r="ONL285" s="66"/>
      <c r="ONM285" s="66"/>
      <c r="ONN285" s="66"/>
      <c r="ONO285" s="66"/>
      <c r="ONP285" s="66"/>
      <c r="ONQ285" s="66"/>
      <c r="ONR285" s="66"/>
      <c r="ONS285" s="66"/>
      <c r="ONT285" s="66"/>
      <c r="ONU285" s="66"/>
      <c r="ONV285" s="66"/>
      <c r="ONW285" s="66"/>
      <c r="ONX285" s="66"/>
      <c r="ONY285" s="66"/>
      <c r="ONZ285" s="66"/>
      <c r="OOA285" s="66"/>
      <c r="OOB285" s="66"/>
      <c r="OOC285" s="66"/>
      <c r="OOD285" s="66"/>
      <c r="OOE285" s="66"/>
      <c r="OOF285" s="66"/>
      <c r="OOG285" s="66"/>
      <c r="OOH285" s="66"/>
      <c r="OOI285" s="66"/>
      <c r="OOJ285" s="66"/>
      <c r="OOK285" s="66"/>
      <c r="OOL285" s="66"/>
      <c r="OOM285" s="66"/>
      <c r="OON285" s="66"/>
      <c r="OOO285" s="66"/>
      <c r="OOP285" s="66"/>
      <c r="OOQ285" s="66"/>
      <c r="OOR285" s="66"/>
      <c r="OOS285" s="66"/>
      <c r="OOT285" s="66"/>
      <c r="OOU285" s="66"/>
      <c r="OOV285" s="66"/>
      <c r="OOW285" s="66"/>
      <c r="OOX285" s="66"/>
      <c r="OOY285" s="66"/>
      <c r="OOZ285" s="66"/>
      <c r="OPA285" s="66"/>
      <c r="OPB285" s="66"/>
      <c r="OPC285" s="66"/>
      <c r="OPD285" s="66"/>
      <c r="OPE285" s="66"/>
      <c r="OPF285" s="66"/>
      <c r="OPG285" s="66"/>
      <c r="OPH285" s="66"/>
      <c r="OPI285" s="66"/>
      <c r="OPJ285" s="66"/>
      <c r="OPK285" s="66"/>
      <c r="OPL285" s="66"/>
      <c r="OPM285" s="66"/>
      <c r="OPN285" s="66"/>
      <c r="OPO285" s="66"/>
      <c r="OPP285" s="66"/>
      <c r="OPQ285" s="66"/>
      <c r="OPR285" s="66"/>
      <c r="OPS285" s="66"/>
      <c r="OPT285" s="66"/>
      <c r="OPU285" s="66"/>
      <c r="OPV285" s="66"/>
      <c r="OPW285" s="66"/>
      <c r="OPX285" s="66"/>
      <c r="OPY285" s="66"/>
      <c r="OPZ285" s="66"/>
      <c r="OQA285" s="66"/>
      <c r="OQB285" s="66"/>
      <c r="OQC285" s="66"/>
      <c r="OQD285" s="66"/>
      <c r="OQE285" s="66"/>
      <c r="OQF285" s="66"/>
      <c r="OQG285" s="66"/>
      <c r="OQH285" s="66"/>
      <c r="OQI285" s="66"/>
      <c r="OQJ285" s="66"/>
      <c r="OQK285" s="66"/>
      <c r="OQL285" s="66"/>
      <c r="OQM285" s="66"/>
      <c r="OQN285" s="66"/>
      <c r="OQO285" s="66"/>
      <c r="OQP285" s="66"/>
      <c r="OQQ285" s="66"/>
      <c r="OQR285" s="66"/>
      <c r="OQS285" s="66"/>
      <c r="OQT285" s="66"/>
      <c r="OQU285" s="66"/>
      <c r="OQV285" s="66"/>
      <c r="OQW285" s="66"/>
      <c r="OQX285" s="66"/>
      <c r="OQY285" s="66"/>
      <c r="OQZ285" s="66"/>
      <c r="ORA285" s="66"/>
      <c r="ORB285" s="66"/>
      <c r="ORC285" s="66"/>
      <c r="ORD285" s="66"/>
      <c r="ORE285" s="66"/>
      <c r="ORF285" s="66"/>
      <c r="ORG285" s="66"/>
      <c r="ORH285" s="66"/>
      <c r="ORI285" s="66"/>
      <c r="ORJ285" s="66"/>
      <c r="ORK285" s="66"/>
      <c r="ORL285" s="66"/>
      <c r="ORM285" s="66"/>
      <c r="ORN285" s="66"/>
      <c r="ORO285" s="66"/>
      <c r="ORP285" s="66"/>
      <c r="ORQ285" s="66"/>
      <c r="ORR285" s="66"/>
      <c r="ORS285" s="66"/>
      <c r="ORT285" s="66"/>
      <c r="ORU285" s="66"/>
      <c r="ORV285" s="66"/>
      <c r="ORW285" s="66"/>
      <c r="ORX285" s="66"/>
      <c r="ORY285" s="66"/>
      <c r="ORZ285" s="66"/>
      <c r="OSA285" s="66"/>
      <c r="OSB285" s="66"/>
      <c r="OSC285" s="66"/>
      <c r="OSD285" s="66"/>
      <c r="OSE285" s="66"/>
      <c r="OSF285" s="66"/>
      <c r="OSG285" s="66"/>
      <c r="OSH285" s="66"/>
      <c r="OSI285" s="66"/>
      <c r="OSJ285" s="66"/>
      <c r="OSK285" s="66"/>
      <c r="OSL285" s="66"/>
      <c r="OSM285" s="66"/>
      <c r="OSN285" s="66"/>
      <c r="OSO285" s="66"/>
      <c r="OSP285" s="66"/>
      <c r="OSQ285" s="66"/>
      <c r="OSR285" s="66"/>
      <c r="OSS285" s="66"/>
      <c r="OST285" s="66"/>
      <c r="OSU285" s="66"/>
      <c r="OSV285" s="66"/>
      <c r="OSW285" s="66"/>
      <c r="OSX285" s="66"/>
      <c r="OSY285" s="66"/>
      <c r="OSZ285" s="66"/>
      <c r="OTA285" s="66"/>
      <c r="OTB285" s="66"/>
      <c r="OTC285" s="66"/>
      <c r="OTD285" s="66"/>
      <c r="OTE285" s="66"/>
      <c r="OTF285" s="66"/>
      <c r="OTG285" s="66"/>
      <c r="OTH285" s="66"/>
      <c r="OTI285" s="66"/>
      <c r="OTJ285" s="66"/>
      <c r="OTK285" s="66"/>
      <c r="OTL285" s="66"/>
      <c r="OTM285" s="66"/>
      <c r="OTN285" s="66"/>
      <c r="OTO285" s="66"/>
      <c r="OTP285" s="66"/>
      <c r="OTQ285" s="66"/>
      <c r="OTR285" s="66"/>
      <c r="OTS285" s="66"/>
      <c r="OTT285" s="66"/>
      <c r="OTU285" s="66"/>
      <c r="OTV285" s="66"/>
      <c r="OTW285" s="66"/>
      <c r="OTX285" s="66"/>
      <c r="OTY285" s="66"/>
      <c r="OTZ285" s="66"/>
      <c r="OUA285" s="66"/>
      <c r="OUB285" s="66"/>
      <c r="OUC285" s="66"/>
      <c r="OUD285" s="66"/>
      <c r="OUE285" s="66"/>
      <c r="OUF285" s="66"/>
      <c r="OUG285" s="66"/>
      <c r="OUH285" s="66"/>
      <c r="OUI285" s="66"/>
      <c r="OUJ285" s="66"/>
      <c r="OUK285" s="66"/>
      <c r="OUL285" s="66"/>
      <c r="OUM285" s="66"/>
      <c r="OUN285" s="66"/>
      <c r="OUO285" s="66"/>
      <c r="OUP285" s="66"/>
      <c r="OUQ285" s="66"/>
      <c r="OUR285" s="66"/>
      <c r="OUS285" s="66"/>
      <c r="OUT285" s="66"/>
      <c r="OUU285" s="66"/>
      <c r="OUV285" s="66"/>
      <c r="OUW285" s="66"/>
      <c r="OUX285" s="66"/>
      <c r="OUY285" s="66"/>
      <c r="OUZ285" s="66"/>
      <c r="OVA285" s="66"/>
      <c r="OVB285" s="66"/>
      <c r="OVC285" s="66"/>
      <c r="OVD285" s="66"/>
      <c r="OVE285" s="66"/>
      <c r="OVF285" s="66"/>
      <c r="OVG285" s="66"/>
      <c r="OVH285" s="66"/>
      <c r="OVI285" s="66"/>
      <c r="OVJ285" s="66"/>
      <c r="OVK285" s="66"/>
      <c r="OVL285" s="66"/>
      <c r="OVM285" s="66"/>
      <c r="OVN285" s="66"/>
      <c r="OVO285" s="66"/>
      <c r="OVP285" s="66"/>
      <c r="OVQ285" s="66"/>
      <c r="OVR285" s="66"/>
      <c r="OVS285" s="66"/>
      <c r="OVT285" s="66"/>
      <c r="OVU285" s="66"/>
      <c r="OVV285" s="66"/>
      <c r="OVW285" s="66"/>
      <c r="OVX285" s="66"/>
      <c r="OVY285" s="66"/>
      <c r="OVZ285" s="66"/>
      <c r="OWA285" s="66"/>
      <c r="OWB285" s="66"/>
      <c r="OWC285" s="66"/>
      <c r="OWD285" s="66"/>
      <c r="OWE285" s="66"/>
      <c r="OWF285" s="66"/>
      <c r="OWG285" s="66"/>
      <c r="OWH285" s="66"/>
      <c r="OWI285" s="66"/>
      <c r="OWJ285" s="66"/>
      <c r="OWK285" s="66"/>
      <c r="OWL285" s="66"/>
      <c r="OWM285" s="66"/>
      <c r="OWN285" s="66"/>
      <c r="OWO285" s="66"/>
      <c r="OWP285" s="66"/>
      <c r="OWQ285" s="66"/>
      <c r="OWR285" s="66"/>
      <c r="OWS285" s="66"/>
      <c r="OWT285" s="66"/>
      <c r="OWU285" s="66"/>
      <c r="OWV285" s="66"/>
      <c r="OWW285" s="66"/>
      <c r="OWX285" s="66"/>
      <c r="OWY285" s="66"/>
      <c r="OWZ285" s="66"/>
      <c r="OXA285" s="66"/>
      <c r="OXB285" s="66"/>
      <c r="OXC285" s="66"/>
      <c r="OXD285" s="66"/>
      <c r="OXE285" s="66"/>
      <c r="OXF285" s="66"/>
      <c r="OXG285" s="66"/>
      <c r="OXH285" s="66"/>
      <c r="OXI285" s="66"/>
      <c r="OXJ285" s="66"/>
      <c r="OXK285" s="66"/>
      <c r="OXL285" s="66"/>
      <c r="OXM285" s="66"/>
      <c r="OXN285" s="66"/>
      <c r="OXO285" s="66"/>
      <c r="OXP285" s="66"/>
      <c r="OXQ285" s="66"/>
      <c r="OXR285" s="66"/>
      <c r="OXS285" s="66"/>
      <c r="OXT285" s="66"/>
      <c r="OXU285" s="66"/>
      <c r="OXV285" s="66"/>
      <c r="OXW285" s="66"/>
      <c r="OXX285" s="66"/>
      <c r="OXY285" s="66"/>
      <c r="OXZ285" s="66"/>
      <c r="OYA285" s="66"/>
      <c r="OYB285" s="66"/>
      <c r="OYC285" s="66"/>
      <c r="OYD285" s="66"/>
      <c r="OYE285" s="66"/>
      <c r="OYF285" s="66"/>
      <c r="OYG285" s="66"/>
      <c r="OYH285" s="66"/>
      <c r="OYI285" s="66"/>
      <c r="OYJ285" s="66"/>
      <c r="OYK285" s="66"/>
      <c r="OYL285" s="66"/>
      <c r="OYM285" s="66"/>
      <c r="OYN285" s="66"/>
      <c r="OYO285" s="66"/>
      <c r="OYP285" s="66"/>
      <c r="OYQ285" s="66"/>
      <c r="OYR285" s="66"/>
      <c r="OYS285" s="66"/>
      <c r="OYT285" s="66"/>
      <c r="OYU285" s="66"/>
      <c r="OYV285" s="66"/>
      <c r="OYW285" s="66"/>
      <c r="OYX285" s="66"/>
      <c r="OYY285" s="66"/>
      <c r="OYZ285" s="66"/>
      <c r="OZA285" s="66"/>
      <c r="OZB285" s="66"/>
      <c r="OZC285" s="66"/>
      <c r="OZD285" s="66"/>
      <c r="OZE285" s="66"/>
      <c r="OZF285" s="66"/>
      <c r="OZG285" s="66"/>
      <c r="OZH285" s="66"/>
      <c r="OZI285" s="66"/>
      <c r="OZJ285" s="66"/>
      <c r="OZK285" s="66"/>
      <c r="OZL285" s="66"/>
      <c r="OZM285" s="66"/>
      <c r="OZN285" s="66"/>
      <c r="OZO285" s="66"/>
      <c r="OZP285" s="66"/>
      <c r="OZQ285" s="66"/>
      <c r="OZR285" s="66"/>
      <c r="OZS285" s="66"/>
      <c r="OZT285" s="66"/>
      <c r="OZU285" s="66"/>
      <c r="OZV285" s="66"/>
      <c r="OZW285" s="66"/>
      <c r="OZX285" s="66"/>
      <c r="OZY285" s="66"/>
      <c r="OZZ285" s="66"/>
      <c r="PAA285" s="66"/>
      <c r="PAB285" s="66"/>
      <c r="PAC285" s="66"/>
      <c r="PAD285" s="66"/>
      <c r="PAE285" s="66"/>
      <c r="PAF285" s="66"/>
      <c r="PAG285" s="66"/>
      <c r="PAH285" s="66"/>
      <c r="PAI285" s="66"/>
      <c r="PAJ285" s="66"/>
      <c r="PAK285" s="66"/>
      <c r="PAL285" s="66"/>
      <c r="PAM285" s="66"/>
      <c r="PAN285" s="66"/>
      <c r="PAO285" s="66"/>
      <c r="PAP285" s="66"/>
      <c r="PAQ285" s="66"/>
      <c r="PAR285" s="66"/>
      <c r="PAS285" s="66"/>
      <c r="PAT285" s="66"/>
      <c r="PAU285" s="66"/>
      <c r="PAV285" s="66"/>
      <c r="PAW285" s="66"/>
      <c r="PAX285" s="66"/>
      <c r="PAY285" s="66"/>
      <c r="PAZ285" s="66"/>
      <c r="PBA285" s="66"/>
      <c r="PBB285" s="66"/>
      <c r="PBC285" s="66"/>
      <c r="PBD285" s="66"/>
      <c r="PBE285" s="66"/>
      <c r="PBF285" s="66"/>
      <c r="PBG285" s="66"/>
      <c r="PBH285" s="66"/>
      <c r="PBI285" s="66"/>
      <c r="PBJ285" s="66"/>
      <c r="PBK285" s="66"/>
      <c r="PBL285" s="66"/>
      <c r="PBM285" s="66"/>
      <c r="PBN285" s="66"/>
      <c r="PBO285" s="66"/>
      <c r="PBP285" s="66"/>
      <c r="PBQ285" s="66"/>
      <c r="PBR285" s="66"/>
      <c r="PBS285" s="66"/>
      <c r="PBT285" s="66"/>
      <c r="PBU285" s="66"/>
      <c r="PBV285" s="66"/>
      <c r="PBW285" s="66"/>
      <c r="PBX285" s="66"/>
      <c r="PBY285" s="66"/>
      <c r="PBZ285" s="66"/>
      <c r="PCA285" s="66"/>
      <c r="PCB285" s="66"/>
      <c r="PCC285" s="66"/>
      <c r="PCD285" s="66"/>
      <c r="PCE285" s="66"/>
      <c r="PCF285" s="66"/>
      <c r="PCG285" s="66"/>
      <c r="PCH285" s="66"/>
      <c r="PCI285" s="66"/>
      <c r="PCJ285" s="66"/>
      <c r="PCK285" s="66"/>
      <c r="PCL285" s="66"/>
      <c r="PCM285" s="66"/>
      <c r="PCN285" s="66"/>
      <c r="PCO285" s="66"/>
      <c r="PCP285" s="66"/>
      <c r="PCQ285" s="66"/>
      <c r="PCR285" s="66"/>
      <c r="PCS285" s="66"/>
      <c r="PCT285" s="66"/>
      <c r="PCU285" s="66"/>
      <c r="PCV285" s="66"/>
      <c r="PCW285" s="66"/>
      <c r="PCX285" s="66"/>
      <c r="PCY285" s="66"/>
      <c r="PCZ285" s="66"/>
      <c r="PDA285" s="66"/>
      <c r="PDB285" s="66"/>
      <c r="PDC285" s="66"/>
      <c r="PDD285" s="66"/>
      <c r="PDE285" s="66"/>
      <c r="PDF285" s="66"/>
      <c r="PDG285" s="66"/>
      <c r="PDH285" s="66"/>
      <c r="PDI285" s="66"/>
      <c r="PDJ285" s="66"/>
      <c r="PDK285" s="66"/>
      <c r="PDL285" s="66"/>
      <c r="PDM285" s="66"/>
      <c r="PDN285" s="66"/>
      <c r="PDO285" s="66"/>
      <c r="PDP285" s="66"/>
      <c r="PDQ285" s="66"/>
      <c r="PDR285" s="66"/>
      <c r="PDS285" s="66"/>
      <c r="PDT285" s="66"/>
      <c r="PDU285" s="66"/>
      <c r="PDV285" s="66"/>
      <c r="PDW285" s="66"/>
      <c r="PDX285" s="66"/>
      <c r="PDY285" s="66"/>
      <c r="PDZ285" s="66"/>
      <c r="PEA285" s="66"/>
      <c r="PEB285" s="66"/>
      <c r="PEC285" s="66"/>
      <c r="PED285" s="66"/>
      <c r="PEE285" s="66"/>
      <c r="PEF285" s="66"/>
      <c r="PEG285" s="66"/>
      <c r="PEH285" s="66"/>
      <c r="PEI285" s="66"/>
      <c r="PEJ285" s="66"/>
      <c r="PEK285" s="66"/>
      <c r="PEL285" s="66"/>
      <c r="PEM285" s="66"/>
      <c r="PEN285" s="66"/>
      <c r="PEO285" s="66"/>
      <c r="PEP285" s="66"/>
      <c r="PEQ285" s="66"/>
      <c r="PER285" s="66"/>
      <c r="PES285" s="66"/>
      <c r="PET285" s="66"/>
      <c r="PEU285" s="66"/>
      <c r="PEV285" s="66"/>
      <c r="PEW285" s="66"/>
      <c r="PEX285" s="66"/>
      <c r="PEY285" s="66"/>
      <c r="PEZ285" s="66"/>
      <c r="PFA285" s="66"/>
      <c r="PFB285" s="66"/>
      <c r="PFC285" s="66"/>
      <c r="PFD285" s="66"/>
      <c r="PFE285" s="66"/>
      <c r="PFF285" s="66"/>
      <c r="PFG285" s="66"/>
      <c r="PFH285" s="66"/>
      <c r="PFI285" s="66"/>
      <c r="PFJ285" s="66"/>
      <c r="PFK285" s="66"/>
      <c r="PFL285" s="66"/>
      <c r="PFM285" s="66"/>
      <c r="PFN285" s="66"/>
      <c r="PFO285" s="66"/>
      <c r="PFP285" s="66"/>
      <c r="PFQ285" s="66"/>
      <c r="PFR285" s="66"/>
      <c r="PFS285" s="66"/>
      <c r="PFT285" s="66"/>
      <c r="PFU285" s="66"/>
      <c r="PFV285" s="66"/>
      <c r="PFW285" s="66"/>
      <c r="PFX285" s="66"/>
      <c r="PFY285" s="66"/>
      <c r="PFZ285" s="66"/>
      <c r="PGA285" s="66"/>
      <c r="PGB285" s="66"/>
      <c r="PGC285" s="66"/>
      <c r="PGD285" s="66"/>
      <c r="PGE285" s="66"/>
      <c r="PGF285" s="66"/>
      <c r="PGG285" s="66"/>
      <c r="PGH285" s="66"/>
      <c r="PGI285" s="66"/>
      <c r="PGJ285" s="66"/>
      <c r="PGK285" s="66"/>
      <c r="PGL285" s="66"/>
      <c r="PGM285" s="66"/>
      <c r="PGN285" s="66"/>
      <c r="PGO285" s="66"/>
      <c r="PGP285" s="66"/>
      <c r="PGQ285" s="66"/>
      <c r="PGR285" s="66"/>
      <c r="PGS285" s="66"/>
      <c r="PGT285" s="66"/>
      <c r="PGU285" s="66"/>
      <c r="PGV285" s="66"/>
      <c r="PGW285" s="66"/>
      <c r="PGX285" s="66"/>
      <c r="PGY285" s="66"/>
      <c r="PGZ285" s="66"/>
      <c r="PHA285" s="66"/>
      <c r="PHB285" s="66"/>
      <c r="PHC285" s="66"/>
      <c r="PHD285" s="66"/>
      <c r="PHE285" s="66"/>
      <c r="PHF285" s="66"/>
      <c r="PHG285" s="66"/>
      <c r="PHH285" s="66"/>
      <c r="PHI285" s="66"/>
      <c r="PHJ285" s="66"/>
      <c r="PHK285" s="66"/>
      <c r="PHL285" s="66"/>
      <c r="PHM285" s="66"/>
      <c r="PHN285" s="66"/>
      <c r="PHO285" s="66"/>
      <c r="PHP285" s="66"/>
      <c r="PHQ285" s="66"/>
      <c r="PHR285" s="66"/>
      <c r="PHS285" s="66"/>
      <c r="PHT285" s="66"/>
      <c r="PHU285" s="66"/>
      <c r="PHV285" s="66"/>
      <c r="PHW285" s="66"/>
      <c r="PHX285" s="66"/>
      <c r="PHY285" s="66"/>
      <c r="PHZ285" s="66"/>
      <c r="PIA285" s="66"/>
      <c r="PIB285" s="66"/>
      <c r="PIC285" s="66"/>
      <c r="PID285" s="66"/>
      <c r="PIE285" s="66"/>
      <c r="PIF285" s="66"/>
      <c r="PIG285" s="66"/>
      <c r="PIH285" s="66"/>
      <c r="PII285" s="66"/>
      <c r="PIJ285" s="66"/>
      <c r="PIK285" s="66"/>
      <c r="PIL285" s="66"/>
      <c r="PIM285" s="66"/>
      <c r="PIN285" s="66"/>
      <c r="PIO285" s="66"/>
      <c r="PIP285" s="66"/>
      <c r="PIQ285" s="66"/>
      <c r="PIR285" s="66"/>
      <c r="PIS285" s="66"/>
      <c r="PIT285" s="66"/>
      <c r="PIU285" s="66"/>
      <c r="PIV285" s="66"/>
      <c r="PIW285" s="66"/>
      <c r="PIX285" s="66"/>
      <c r="PIY285" s="66"/>
      <c r="PIZ285" s="66"/>
      <c r="PJA285" s="66"/>
      <c r="PJB285" s="66"/>
      <c r="PJC285" s="66"/>
      <c r="PJD285" s="66"/>
      <c r="PJE285" s="66"/>
      <c r="PJF285" s="66"/>
      <c r="PJG285" s="66"/>
      <c r="PJH285" s="66"/>
      <c r="PJI285" s="66"/>
      <c r="PJJ285" s="66"/>
      <c r="PJK285" s="66"/>
      <c r="PJL285" s="66"/>
      <c r="PJM285" s="66"/>
      <c r="PJN285" s="66"/>
      <c r="PJO285" s="66"/>
      <c r="PJP285" s="66"/>
      <c r="PJQ285" s="66"/>
      <c r="PJR285" s="66"/>
      <c r="PJS285" s="66"/>
      <c r="PJT285" s="66"/>
      <c r="PJU285" s="66"/>
      <c r="PJV285" s="66"/>
      <c r="PJW285" s="66"/>
      <c r="PJX285" s="66"/>
      <c r="PJY285" s="66"/>
      <c r="PJZ285" s="66"/>
      <c r="PKA285" s="66"/>
      <c r="PKB285" s="66"/>
      <c r="PKC285" s="66"/>
      <c r="PKD285" s="66"/>
      <c r="PKE285" s="66"/>
      <c r="PKF285" s="66"/>
      <c r="PKG285" s="66"/>
      <c r="PKH285" s="66"/>
      <c r="PKI285" s="66"/>
      <c r="PKJ285" s="66"/>
      <c r="PKK285" s="66"/>
      <c r="PKL285" s="66"/>
      <c r="PKM285" s="66"/>
      <c r="PKN285" s="66"/>
      <c r="PKO285" s="66"/>
      <c r="PKP285" s="66"/>
      <c r="PKQ285" s="66"/>
      <c r="PKR285" s="66"/>
      <c r="PKS285" s="66"/>
      <c r="PKT285" s="66"/>
      <c r="PKU285" s="66"/>
      <c r="PKV285" s="66"/>
      <c r="PKW285" s="66"/>
      <c r="PKX285" s="66"/>
      <c r="PKY285" s="66"/>
      <c r="PKZ285" s="66"/>
      <c r="PLA285" s="66"/>
      <c r="PLB285" s="66"/>
      <c r="PLC285" s="66"/>
      <c r="PLD285" s="66"/>
      <c r="PLE285" s="66"/>
      <c r="PLF285" s="66"/>
      <c r="PLG285" s="66"/>
      <c r="PLH285" s="66"/>
      <c r="PLI285" s="66"/>
      <c r="PLJ285" s="66"/>
      <c r="PLK285" s="66"/>
      <c r="PLL285" s="66"/>
      <c r="PLM285" s="66"/>
      <c r="PLN285" s="66"/>
      <c r="PLO285" s="66"/>
      <c r="PLP285" s="66"/>
      <c r="PLQ285" s="66"/>
      <c r="PLR285" s="66"/>
      <c r="PLS285" s="66"/>
      <c r="PLT285" s="66"/>
      <c r="PLU285" s="66"/>
      <c r="PLV285" s="66"/>
      <c r="PLW285" s="66"/>
      <c r="PLX285" s="66"/>
      <c r="PLY285" s="66"/>
      <c r="PLZ285" s="66"/>
      <c r="PMA285" s="66"/>
      <c r="PMB285" s="66"/>
      <c r="PMC285" s="66"/>
      <c r="PMD285" s="66"/>
      <c r="PME285" s="66"/>
      <c r="PMF285" s="66"/>
      <c r="PMG285" s="66"/>
      <c r="PMH285" s="66"/>
      <c r="PMI285" s="66"/>
      <c r="PMJ285" s="66"/>
      <c r="PMK285" s="66"/>
      <c r="PML285" s="66"/>
      <c r="PMM285" s="66"/>
      <c r="PMN285" s="66"/>
      <c r="PMO285" s="66"/>
      <c r="PMP285" s="66"/>
      <c r="PMQ285" s="66"/>
      <c r="PMR285" s="66"/>
      <c r="PMS285" s="66"/>
      <c r="PMT285" s="66"/>
      <c r="PMU285" s="66"/>
      <c r="PMV285" s="66"/>
      <c r="PMW285" s="66"/>
      <c r="PMX285" s="66"/>
      <c r="PMY285" s="66"/>
      <c r="PMZ285" s="66"/>
      <c r="PNA285" s="66"/>
      <c r="PNB285" s="66"/>
      <c r="PNC285" s="66"/>
      <c r="PND285" s="66"/>
      <c r="PNE285" s="66"/>
      <c r="PNF285" s="66"/>
      <c r="PNG285" s="66"/>
      <c r="PNH285" s="66"/>
      <c r="PNI285" s="66"/>
      <c r="PNJ285" s="66"/>
      <c r="PNK285" s="66"/>
      <c r="PNL285" s="66"/>
      <c r="PNM285" s="66"/>
      <c r="PNN285" s="66"/>
      <c r="PNO285" s="66"/>
      <c r="PNP285" s="66"/>
      <c r="PNQ285" s="66"/>
      <c r="PNR285" s="66"/>
      <c r="PNS285" s="66"/>
      <c r="PNT285" s="66"/>
      <c r="PNU285" s="66"/>
      <c r="PNV285" s="66"/>
      <c r="PNW285" s="66"/>
      <c r="PNX285" s="66"/>
      <c r="PNY285" s="66"/>
      <c r="PNZ285" s="66"/>
      <c r="POA285" s="66"/>
      <c r="POB285" s="66"/>
      <c r="POC285" s="66"/>
      <c r="POD285" s="66"/>
      <c r="POE285" s="66"/>
      <c r="POF285" s="66"/>
      <c r="POG285" s="66"/>
      <c r="POH285" s="66"/>
      <c r="POI285" s="66"/>
      <c r="POJ285" s="66"/>
      <c r="POK285" s="66"/>
      <c r="POL285" s="66"/>
      <c r="POM285" s="66"/>
      <c r="PON285" s="66"/>
      <c r="POO285" s="66"/>
      <c r="POP285" s="66"/>
      <c r="POQ285" s="66"/>
      <c r="POR285" s="66"/>
      <c r="POS285" s="66"/>
      <c r="POT285" s="66"/>
      <c r="POU285" s="66"/>
      <c r="POV285" s="66"/>
      <c r="POW285" s="66"/>
      <c r="POX285" s="66"/>
      <c r="POY285" s="66"/>
      <c r="POZ285" s="66"/>
      <c r="PPA285" s="66"/>
      <c r="PPB285" s="66"/>
      <c r="PPC285" s="66"/>
      <c r="PPD285" s="66"/>
      <c r="PPE285" s="66"/>
      <c r="PPF285" s="66"/>
      <c r="PPG285" s="66"/>
      <c r="PPH285" s="66"/>
      <c r="PPI285" s="66"/>
      <c r="PPJ285" s="66"/>
      <c r="PPK285" s="66"/>
      <c r="PPL285" s="66"/>
      <c r="PPM285" s="66"/>
      <c r="PPN285" s="66"/>
      <c r="PPO285" s="66"/>
      <c r="PPP285" s="66"/>
      <c r="PPQ285" s="66"/>
      <c r="PPR285" s="66"/>
      <c r="PPS285" s="66"/>
      <c r="PPT285" s="66"/>
      <c r="PPU285" s="66"/>
      <c r="PPV285" s="66"/>
      <c r="PPW285" s="66"/>
      <c r="PPX285" s="66"/>
      <c r="PPY285" s="66"/>
      <c r="PPZ285" s="66"/>
      <c r="PQA285" s="66"/>
      <c r="PQB285" s="66"/>
      <c r="PQC285" s="66"/>
      <c r="PQD285" s="66"/>
      <c r="PQE285" s="66"/>
      <c r="PQF285" s="66"/>
      <c r="PQG285" s="66"/>
      <c r="PQH285" s="66"/>
      <c r="PQI285" s="66"/>
      <c r="PQJ285" s="66"/>
      <c r="PQK285" s="66"/>
      <c r="PQL285" s="66"/>
      <c r="PQM285" s="66"/>
      <c r="PQN285" s="66"/>
      <c r="PQO285" s="66"/>
      <c r="PQP285" s="66"/>
      <c r="PQQ285" s="66"/>
      <c r="PQR285" s="66"/>
      <c r="PQS285" s="66"/>
      <c r="PQT285" s="66"/>
      <c r="PQU285" s="66"/>
      <c r="PQV285" s="66"/>
      <c r="PQW285" s="66"/>
      <c r="PQX285" s="66"/>
      <c r="PQY285" s="66"/>
      <c r="PQZ285" s="66"/>
      <c r="PRA285" s="66"/>
      <c r="PRB285" s="66"/>
      <c r="PRC285" s="66"/>
      <c r="PRD285" s="66"/>
      <c r="PRE285" s="66"/>
      <c r="PRF285" s="66"/>
      <c r="PRG285" s="66"/>
      <c r="PRH285" s="66"/>
      <c r="PRI285" s="66"/>
      <c r="PRJ285" s="66"/>
      <c r="PRK285" s="66"/>
      <c r="PRL285" s="66"/>
      <c r="PRM285" s="66"/>
      <c r="PRN285" s="66"/>
      <c r="PRO285" s="66"/>
      <c r="PRP285" s="66"/>
      <c r="PRQ285" s="66"/>
      <c r="PRR285" s="66"/>
      <c r="PRS285" s="66"/>
      <c r="PRT285" s="66"/>
      <c r="PRU285" s="66"/>
      <c r="PRV285" s="66"/>
      <c r="PRW285" s="66"/>
      <c r="PRX285" s="66"/>
      <c r="PRY285" s="66"/>
      <c r="PRZ285" s="66"/>
      <c r="PSA285" s="66"/>
      <c r="PSB285" s="66"/>
      <c r="PSC285" s="66"/>
      <c r="PSD285" s="66"/>
      <c r="PSE285" s="66"/>
      <c r="PSF285" s="66"/>
      <c r="PSG285" s="66"/>
      <c r="PSH285" s="66"/>
      <c r="PSI285" s="66"/>
      <c r="PSJ285" s="66"/>
      <c r="PSK285" s="66"/>
      <c r="PSL285" s="66"/>
      <c r="PSM285" s="66"/>
      <c r="PSN285" s="66"/>
      <c r="PSO285" s="66"/>
      <c r="PSP285" s="66"/>
      <c r="PSQ285" s="66"/>
      <c r="PSR285" s="66"/>
      <c r="PSS285" s="66"/>
      <c r="PST285" s="66"/>
      <c r="PSU285" s="66"/>
      <c r="PSV285" s="66"/>
      <c r="PSW285" s="66"/>
      <c r="PSX285" s="66"/>
      <c r="PSY285" s="66"/>
      <c r="PSZ285" s="66"/>
      <c r="PTA285" s="66"/>
      <c r="PTB285" s="66"/>
      <c r="PTC285" s="66"/>
      <c r="PTD285" s="66"/>
      <c r="PTE285" s="66"/>
      <c r="PTF285" s="66"/>
      <c r="PTG285" s="66"/>
      <c r="PTH285" s="66"/>
      <c r="PTI285" s="66"/>
      <c r="PTJ285" s="66"/>
      <c r="PTK285" s="66"/>
      <c r="PTL285" s="66"/>
      <c r="PTM285" s="66"/>
      <c r="PTN285" s="66"/>
      <c r="PTO285" s="66"/>
      <c r="PTP285" s="66"/>
      <c r="PTQ285" s="66"/>
      <c r="PTR285" s="66"/>
      <c r="PTS285" s="66"/>
      <c r="PTT285" s="66"/>
      <c r="PTU285" s="66"/>
      <c r="PTV285" s="66"/>
      <c r="PTW285" s="66"/>
      <c r="PTX285" s="66"/>
      <c r="PTY285" s="66"/>
      <c r="PTZ285" s="66"/>
      <c r="PUA285" s="66"/>
      <c r="PUB285" s="66"/>
      <c r="PUC285" s="66"/>
      <c r="PUD285" s="66"/>
      <c r="PUE285" s="66"/>
      <c r="PUF285" s="66"/>
      <c r="PUG285" s="66"/>
      <c r="PUH285" s="66"/>
      <c r="PUI285" s="66"/>
      <c r="PUJ285" s="66"/>
      <c r="PUK285" s="66"/>
      <c r="PUL285" s="66"/>
      <c r="PUM285" s="66"/>
      <c r="PUN285" s="66"/>
      <c r="PUO285" s="66"/>
      <c r="PUP285" s="66"/>
      <c r="PUQ285" s="66"/>
      <c r="PUR285" s="66"/>
      <c r="PUS285" s="66"/>
      <c r="PUT285" s="66"/>
      <c r="PUU285" s="66"/>
      <c r="PUV285" s="66"/>
      <c r="PUW285" s="66"/>
      <c r="PUX285" s="66"/>
      <c r="PUY285" s="66"/>
      <c r="PUZ285" s="66"/>
      <c r="PVA285" s="66"/>
      <c r="PVB285" s="66"/>
      <c r="PVC285" s="66"/>
      <c r="PVD285" s="66"/>
      <c r="PVE285" s="66"/>
      <c r="PVF285" s="66"/>
      <c r="PVG285" s="66"/>
      <c r="PVH285" s="66"/>
      <c r="PVI285" s="66"/>
      <c r="PVJ285" s="66"/>
      <c r="PVK285" s="66"/>
      <c r="PVL285" s="66"/>
      <c r="PVM285" s="66"/>
      <c r="PVN285" s="66"/>
      <c r="PVO285" s="66"/>
      <c r="PVP285" s="66"/>
      <c r="PVQ285" s="66"/>
      <c r="PVR285" s="66"/>
      <c r="PVS285" s="66"/>
      <c r="PVT285" s="66"/>
      <c r="PVU285" s="66"/>
      <c r="PVV285" s="66"/>
      <c r="PVW285" s="66"/>
      <c r="PVX285" s="66"/>
      <c r="PVY285" s="66"/>
      <c r="PVZ285" s="66"/>
      <c r="PWA285" s="66"/>
      <c r="PWB285" s="66"/>
      <c r="PWC285" s="66"/>
      <c r="PWD285" s="66"/>
      <c r="PWE285" s="66"/>
      <c r="PWF285" s="66"/>
      <c r="PWG285" s="66"/>
      <c r="PWH285" s="66"/>
      <c r="PWI285" s="66"/>
      <c r="PWJ285" s="66"/>
      <c r="PWK285" s="66"/>
      <c r="PWL285" s="66"/>
      <c r="PWM285" s="66"/>
      <c r="PWN285" s="66"/>
      <c r="PWO285" s="66"/>
      <c r="PWP285" s="66"/>
      <c r="PWQ285" s="66"/>
      <c r="PWR285" s="66"/>
      <c r="PWS285" s="66"/>
      <c r="PWT285" s="66"/>
      <c r="PWU285" s="66"/>
      <c r="PWV285" s="66"/>
      <c r="PWW285" s="66"/>
      <c r="PWX285" s="66"/>
      <c r="PWY285" s="66"/>
      <c r="PWZ285" s="66"/>
      <c r="PXA285" s="66"/>
      <c r="PXB285" s="66"/>
      <c r="PXC285" s="66"/>
      <c r="PXD285" s="66"/>
      <c r="PXE285" s="66"/>
      <c r="PXF285" s="66"/>
      <c r="PXG285" s="66"/>
      <c r="PXH285" s="66"/>
      <c r="PXI285" s="66"/>
      <c r="PXJ285" s="66"/>
      <c r="PXK285" s="66"/>
      <c r="PXL285" s="66"/>
      <c r="PXM285" s="66"/>
      <c r="PXN285" s="66"/>
      <c r="PXO285" s="66"/>
      <c r="PXP285" s="66"/>
      <c r="PXQ285" s="66"/>
      <c r="PXR285" s="66"/>
      <c r="PXS285" s="66"/>
      <c r="PXT285" s="66"/>
      <c r="PXU285" s="66"/>
      <c r="PXV285" s="66"/>
      <c r="PXW285" s="66"/>
      <c r="PXX285" s="66"/>
      <c r="PXY285" s="66"/>
      <c r="PXZ285" s="66"/>
      <c r="PYA285" s="66"/>
      <c r="PYB285" s="66"/>
      <c r="PYC285" s="66"/>
      <c r="PYD285" s="66"/>
      <c r="PYE285" s="66"/>
      <c r="PYF285" s="66"/>
      <c r="PYG285" s="66"/>
      <c r="PYH285" s="66"/>
      <c r="PYI285" s="66"/>
      <c r="PYJ285" s="66"/>
      <c r="PYK285" s="66"/>
      <c r="PYL285" s="66"/>
      <c r="PYM285" s="66"/>
      <c r="PYN285" s="66"/>
      <c r="PYO285" s="66"/>
      <c r="PYP285" s="66"/>
      <c r="PYQ285" s="66"/>
      <c r="PYR285" s="66"/>
      <c r="PYS285" s="66"/>
      <c r="PYT285" s="66"/>
      <c r="PYU285" s="66"/>
      <c r="PYV285" s="66"/>
      <c r="PYW285" s="66"/>
      <c r="PYX285" s="66"/>
      <c r="PYY285" s="66"/>
      <c r="PYZ285" s="66"/>
      <c r="PZA285" s="66"/>
      <c r="PZB285" s="66"/>
      <c r="PZC285" s="66"/>
      <c r="PZD285" s="66"/>
      <c r="PZE285" s="66"/>
      <c r="PZF285" s="66"/>
      <c r="PZG285" s="66"/>
      <c r="PZH285" s="66"/>
      <c r="PZI285" s="66"/>
      <c r="PZJ285" s="66"/>
      <c r="PZK285" s="66"/>
      <c r="PZL285" s="66"/>
      <c r="PZM285" s="66"/>
      <c r="PZN285" s="66"/>
      <c r="PZO285" s="66"/>
      <c r="PZP285" s="66"/>
      <c r="PZQ285" s="66"/>
      <c r="PZR285" s="66"/>
      <c r="PZS285" s="66"/>
      <c r="PZT285" s="66"/>
      <c r="PZU285" s="66"/>
      <c r="PZV285" s="66"/>
      <c r="PZW285" s="66"/>
      <c r="PZX285" s="66"/>
      <c r="PZY285" s="66"/>
      <c r="PZZ285" s="66"/>
      <c r="QAA285" s="66"/>
      <c r="QAB285" s="66"/>
      <c r="QAC285" s="66"/>
      <c r="QAD285" s="66"/>
      <c r="QAE285" s="66"/>
      <c r="QAF285" s="66"/>
      <c r="QAG285" s="66"/>
      <c r="QAH285" s="66"/>
      <c r="QAI285" s="66"/>
      <c r="QAJ285" s="66"/>
      <c r="QAK285" s="66"/>
      <c r="QAL285" s="66"/>
      <c r="QAM285" s="66"/>
      <c r="QAN285" s="66"/>
      <c r="QAO285" s="66"/>
      <c r="QAP285" s="66"/>
      <c r="QAQ285" s="66"/>
      <c r="QAR285" s="66"/>
      <c r="QAS285" s="66"/>
      <c r="QAT285" s="66"/>
      <c r="QAU285" s="66"/>
      <c r="QAV285" s="66"/>
      <c r="QAW285" s="66"/>
      <c r="QAX285" s="66"/>
      <c r="QAY285" s="66"/>
      <c r="QAZ285" s="66"/>
      <c r="QBA285" s="66"/>
      <c r="QBB285" s="66"/>
      <c r="QBC285" s="66"/>
      <c r="QBD285" s="66"/>
      <c r="QBE285" s="66"/>
      <c r="QBF285" s="66"/>
      <c r="QBG285" s="66"/>
      <c r="QBH285" s="66"/>
      <c r="QBI285" s="66"/>
      <c r="QBJ285" s="66"/>
      <c r="QBK285" s="66"/>
      <c r="QBL285" s="66"/>
      <c r="QBM285" s="66"/>
      <c r="QBN285" s="66"/>
      <c r="QBO285" s="66"/>
      <c r="QBP285" s="66"/>
      <c r="QBQ285" s="66"/>
      <c r="QBR285" s="66"/>
      <c r="QBS285" s="66"/>
      <c r="QBT285" s="66"/>
      <c r="QBU285" s="66"/>
      <c r="QBV285" s="66"/>
      <c r="QBW285" s="66"/>
      <c r="QBX285" s="66"/>
      <c r="QBY285" s="66"/>
      <c r="QBZ285" s="66"/>
      <c r="QCA285" s="66"/>
      <c r="QCB285" s="66"/>
      <c r="QCC285" s="66"/>
      <c r="QCD285" s="66"/>
      <c r="QCE285" s="66"/>
      <c r="QCF285" s="66"/>
      <c r="QCG285" s="66"/>
      <c r="QCH285" s="66"/>
      <c r="QCI285" s="66"/>
      <c r="QCJ285" s="66"/>
      <c r="QCK285" s="66"/>
      <c r="QCL285" s="66"/>
      <c r="QCM285" s="66"/>
      <c r="QCN285" s="66"/>
      <c r="QCO285" s="66"/>
      <c r="QCP285" s="66"/>
      <c r="QCQ285" s="66"/>
      <c r="QCR285" s="66"/>
      <c r="QCS285" s="66"/>
      <c r="QCT285" s="66"/>
      <c r="QCU285" s="66"/>
      <c r="QCV285" s="66"/>
      <c r="QCW285" s="66"/>
      <c r="QCX285" s="66"/>
      <c r="QCY285" s="66"/>
      <c r="QCZ285" s="66"/>
      <c r="QDA285" s="66"/>
      <c r="QDB285" s="66"/>
      <c r="QDC285" s="66"/>
      <c r="QDD285" s="66"/>
      <c r="QDE285" s="66"/>
      <c r="QDF285" s="66"/>
      <c r="QDG285" s="66"/>
      <c r="QDH285" s="66"/>
      <c r="QDI285" s="66"/>
      <c r="QDJ285" s="66"/>
      <c r="QDK285" s="66"/>
      <c r="QDL285" s="66"/>
      <c r="QDM285" s="66"/>
      <c r="QDN285" s="66"/>
      <c r="QDO285" s="66"/>
      <c r="QDP285" s="66"/>
      <c r="QDQ285" s="66"/>
      <c r="QDR285" s="66"/>
      <c r="QDS285" s="66"/>
      <c r="QDT285" s="66"/>
      <c r="QDU285" s="66"/>
      <c r="QDV285" s="66"/>
      <c r="QDW285" s="66"/>
      <c r="QDX285" s="66"/>
      <c r="QDY285" s="66"/>
      <c r="QDZ285" s="66"/>
      <c r="QEA285" s="66"/>
      <c r="QEB285" s="66"/>
      <c r="QEC285" s="66"/>
      <c r="QED285" s="66"/>
      <c r="QEE285" s="66"/>
      <c r="QEF285" s="66"/>
      <c r="QEG285" s="66"/>
      <c r="QEH285" s="66"/>
      <c r="QEI285" s="66"/>
      <c r="QEJ285" s="66"/>
      <c r="QEK285" s="66"/>
      <c r="QEL285" s="66"/>
      <c r="QEM285" s="66"/>
      <c r="QEN285" s="66"/>
      <c r="QEO285" s="66"/>
      <c r="QEP285" s="66"/>
      <c r="QEQ285" s="66"/>
      <c r="QER285" s="66"/>
      <c r="QES285" s="66"/>
      <c r="QET285" s="66"/>
      <c r="QEU285" s="66"/>
      <c r="QEV285" s="66"/>
      <c r="QEW285" s="66"/>
      <c r="QEX285" s="66"/>
      <c r="QEY285" s="66"/>
      <c r="QEZ285" s="66"/>
      <c r="QFA285" s="66"/>
      <c r="QFB285" s="66"/>
      <c r="QFC285" s="66"/>
      <c r="QFD285" s="66"/>
      <c r="QFE285" s="66"/>
      <c r="QFF285" s="66"/>
      <c r="QFG285" s="66"/>
      <c r="QFH285" s="66"/>
      <c r="QFI285" s="66"/>
      <c r="QFJ285" s="66"/>
      <c r="QFK285" s="66"/>
      <c r="QFL285" s="66"/>
      <c r="QFM285" s="66"/>
      <c r="QFN285" s="66"/>
      <c r="QFO285" s="66"/>
      <c r="QFP285" s="66"/>
      <c r="QFQ285" s="66"/>
      <c r="QFR285" s="66"/>
      <c r="QFS285" s="66"/>
      <c r="QFT285" s="66"/>
      <c r="QFU285" s="66"/>
      <c r="QFV285" s="66"/>
      <c r="QFW285" s="66"/>
      <c r="QFX285" s="66"/>
      <c r="QFY285" s="66"/>
      <c r="QFZ285" s="66"/>
      <c r="QGA285" s="66"/>
      <c r="QGB285" s="66"/>
      <c r="QGC285" s="66"/>
      <c r="QGD285" s="66"/>
      <c r="QGE285" s="66"/>
      <c r="QGF285" s="66"/>
      <c r="QGG285" s="66"/>
      <c r="QGH285" s="66"/>
      <c r="QGI285" s="66"/>
      <c r="QGJ285" s="66"/>
      <c r="QGK285" s="66"/>
      <c r="QGL285" s="66"/>
      <c r="QGM285" s="66"/>
      <c r="QGN285" s="66"/>
      <c r="QGO285" s="66"/>
      <c r="QGP285" s="66"/>
      <c r="QGQ285" s="66"/>
      <c r="QGR285" s="66"/>
      <c r="QGS285" s="66"/>
      <c r="QGT285" s="66"/>
      <c r="QGU285" s="66"/>
      <c r="QGV285" s="66"/>
      <c r="QGW285" s="66"/>
      <c r="QGX285" s="66"/>
      <c r="QGY285" s="66"/>
      <c r="QGZ285" s="66"/>
      <c r="QHA285" s="66"/>
      <c r="QHB285" s="66"/>
      <c r="QHC285" s="66"/>
      <c r="QHD285" s="66"/>
      <c r="QHE285" s="66"/>
      <c r="QHF285" s="66"/>
      <c r="QHG285" s="66"/>
      <c r="QHH285" s="66"/>
      <c r="QHI285" s="66"/>
      <c r="QHJ285" s="66"/>
      <c r="QHK285" s="66"/>
      <c r="QHL285" s="66"/>
      <c r="QHM285" s="66"/>
      <c r="QHN285" s="66"/>
      <c r="QHO285" s="66"/>
      <c r="QHP285" s="66"/>
      <c r="QHQ285" s="66"/>
      <c r="QHR285" s="66"/>
      <c r="QHS285" s="66"/>
      <c r="QHT285" s="66"/>
      <c r="QHU285" s="66"/>
      <c r="QHV285" s="66"/>
      <c r="QHW285" s="66"/>
      <c r="QHX285" s="66"/>
      <c r="QHY285" s="66"/>
      <c r="QHZ285" s="66"/>
      <c r="QIA285" s="66"/>
      <c r="QIB285" s="66"/>
      <c r="QIC285" s="66"/>
      <c r="QID285" s="66"/>
      <c r="QIE285" s="66"/>
      <c r="QIF285" s="66"/>
      <c r="QIG285" s="66"/>
      <c r="QIH285" s="66"/>
      <c r="QII285" s="66"/>
      <c r="QIJ285" s="66"/>
      <c r="QIK285" s="66"/>
      <c r="QIL285" s="66"/>
      <c r="QIM285" s="66"/>
      <c r="QIN285" s="66"/>
      <c r="QIO285" s="66"/>
      <c r="QIP285" s="66"/>
      <c r="QIQ285" s="66"/>
      <c r="QIR285" s="66"/>
      <c r="QIS285" s="66"/>
      <c r="QIT285" s="66"/>
      <c r="QIU285" s="66"/>
      <c r="QIV285" s="66"/>
      <c r="QIW285" s="66"/>
      <c r="QIX285" s="66"/>
      <c r="QIY285" s="66"/>
      <c r="QIZ285" s="66"/>
      <c r="QJA285" s="66"/>
      <c r="QJB285" s="66"/>
      <c r="QJC285" s="66"/>
      <c r="QJD285" s="66"/>
      <c r="QJE285" s="66"/>
      <c r="QJF285" s="66"/>
      <c r="QJG285" s="66"/>
      <c r="QJH285" s="66"/>
      <c r="QJI285" s="66"/>
      <c r="QJJ285" s="66"/>
      <c r="QJK285" s="66"/>
      <c r="QJL285" s="66"/>
      <c r="QJM285" s="66"/>
      <c r="QJN285" s="66"/>
      <c r="QJO285" s="66"/>
      <c r="QJP285" s="66"/>
      <c r="QJQ285" s="66"/>
      <c r="QJR285" s="66"/>
      <c r="QJS285" s="66"/>
      <c r="QJT285" s="66"/>
      <c r="QJU285" s="66"/>
      <c r="QJV285" s="66"/>
      <c r="QJW285" s="66"/>
      <c r="QJX285" s="66"/>
      <c r="QJY285" s="66"/>
      <c r="QJZ285" s="66"/>
      <c r="QKA285" s="66"/>
      <c r="QKB285" s="66"/>
      <c r="QKC285" s="66"/>
      <c r="QKD285" s="66"/>
      <c r="QKE285" s="66"/>
      <c r="QKF285" s="66"/>
      <c r="QKG285" s="66"/>
      <c r="QKH285" s="66"/>
      <c r="QKI285" s="66"/>
      <c r="QKJ285" s="66"/>
      <c r="QKK285" s="66"/>
      <c r="QKL285" s="66"/>
      <c r="QKM285" s="66"/>
      <c r="QKN285" s="66"/>
      <c r="QKO285" s="66"/>
      <c r="QKP285" s="66"/>
      <c r="QKQ285" s="66"/>
      <c r="QKR285" s="66"/>
      <c r="QKS285" s="66"/>
      <c r="QKT285" s="66"/>
      <c r="QKU285" s="66"/>
      <c r="QKV285" s="66"/>
      <c r="QKW285" s="66"/>
      <c r="QKX285" s="66"/>
      <c r="QKY285" s="66"/>
      <c r="QKZ285" s="66"/>
      <c r="QLA285" s="66"/>
      <c r="QLB285" s="66"/>
      <c r="QLC285" s="66"/>
      <c r="QLD285" s="66"/>
      <c r="QLE285" s="66"/>
      <c r="QLF285" s="66"/>
      <c r="QLG285" s="66"/>
      <c r="QLH285" s="66"/>
      <c r="QLI285" s="66"/>
      <c r="QLJ285" s="66"/>
      <c r="QLK285" s="66"/>
      <c r="QLL285" s="66"/>
      <c r="QLM285" s="66"/>
      <c r="QLN285" s="66"/>
      <c r="QLO285" s="66"/>
      <c r="QLP285" s="66"/>
      <c r="QLQ285" s="66"/>
      <c r="QLR285" s="66"/>
      <c r="QLS285" s="66"/>
      <c r="QLT285" s="66"/>
      <c r="QLU285" s="66"/>
      <c r="QLV285" s="66"/>
      <c r="QLW285" s="66"/>
      <c r="QLX285" s="66"/>
      <c r="QLY285" s="66"/>
      <c r="QLZ285" s="66"/>
      <c r="QMA285" s="66"/>
      <c r="QMB285" s="66"/>
      <c r="QMC285" s="66"/>
      <c r="QMD285" s="66"/>
      <c r="QME285" s="66"/>
      <c r="QMF285" s="66"/>
      <c r="QMG285" s="66"/>
      <c r="QMH285" s="66"/>
      <c r="QMI285" s="66"/>
      <c r="QMJ285" s="66"/>
      <c r="QMK285" s="66"/>
      <c r="QML285" s="66"/>
      <c r="QMM285" s="66"/>
      <c r="QMN285" s="66"/>
      <c r="QMO285" s="66"/>
      <c r="QMP285" s="66"/>
      <c r="QMQ285" s="66"/>
      <c r="QMR285" s="66"/>
      <c r="QMS285" s="66"/>
      <c r="QMT285" s="66"/>
      <c r="QMU285" s="66"/>
      <c r="QMV285" s="66"/>
      <c r="QMW285" s="66"/>
      <c r="QMX285" s="66"/>
      <c r="QMY285" s="66"/>
      <c r="QMZ285" s="66"/>
      <c r="QNA285" s="66"/>
      <c r="QNB285" s="66"/>
      <c r="QNC285" s="66"/>
      <c r="QND285" s="66"/>
      <c r="QNE285" s="66"/>
      <c r="QNF285" s="66"/>
      <c r="QNG285" s="66"/>
      <c r="QNH285" s="66"/>
      <c r="QNI285" s="66"/>
      <c r="QNJ285" s="66"/>
      <c r="QNK285" s="66"/>
      <c r="QNL285" s="66"/>
      <c r="QNM285" s="66"/>
      <c r="QNN285" s="66"/>
      <c r="QNO285" s="66"/>
      <c r="QNP285" s="66"/>
      <c r="QNQ285" s="66"/>
      <c r="QNR285" s="66"/>
      <c r="QNS285" s="66"/>
      <c r="QNT285" s="66"/>
      <c r="QNU285" s="66"/>
      <c r="QNV285" s="66"/>
      <c r="QNW285" s="66"/>
      <c r="QNX285" s="66"/>
      <c r="QNY285" s="66"/>
      <c r="QNZ285" s="66"/>
      <c r="QOA285" s="66"/>
      <c r="QOB285" s="66"/>
      <c r="QOC285" s="66"/>
      <c r="QOD285" s="66"/>
      <c r="QOE285" s="66"/>
      <c r="QOF285" s="66"/>
      <c r="QOG285" s="66"/>
      <c r="QOH285" s="66"/>
      <c r="QOI285" s="66"/>
      <c r="QOJ285" s="66"/>
      <c r="QOK285" s="66"/>
      <c r="QOL285" s="66"/>
      <c r="QOM285" s="66"/>
      <c r="QON285" s="66"/>
      <c r="QOO285" s="66"/>
      <c r="QOP285" s="66"/>
      <c r="QOQ285" s="66"/>
      <c r="QOR285" s="66"/>
      <c r="QOS285" s="66"/>
      <c r="QOT285" s="66"/>
      <c r="QOU285" s="66"/>
      <c r="QOV285" s="66"/>
      <c r="QOW285" s="66"/>
      <c r="QOX285" s="66"/>
      <c r="QOY285" s="66"/>
      <c r="QOZ285" s="66"/>
      <c r="QPA285" s="66"/>
      <c r="QPB285" s="66"/>
      <c r="QPC285" s="66"/>
      <c r="QPD285" s="66"/>
      <c r="QPE285" s="66"/>
      <c r="QPF285" s="66"/>
      <c r="QPG285" s="66"/>
      <c r="QPH285" s="66"/>
      <c r="QPI285" s="66"/>
      <c r="QPJ285" s="66"/>
      <c r="QPK285" s="66"/>
      <c r="QPL285" s="66"/>
      <c r="QPM285" s="66"/>
      <c r="QPN285" s="66"/>
      <c r="QPO285" s="66"/>
      <c r="QPP285" s="66"/>
      <c r="QPQ285" s="66"/>
      <c r="QPR285" s="66"/>
      <c r="QPS285" s="66"/>
      <c r="QPT285" s="66"/>
      <c r="QPU285" s="66"/>
      <c r="QPV285" s="66"/>
      <c r="QPW285" s="66"/>
      <c r="QPX285" s="66"/>
      <c r="QPY285" s="66"/>
      <c r="QPZ285" s="66"/>
      <c r="QQA285" s="66"/>
      <c r="QQB285" s="66"/>
      <c r="QQC285" s="66"/>
      <c r="QQD285" s="66"/>
      <c r="QQE285" s="66"/>
      <c r="QQF285" s="66"/>
      <c r="QQG285" s="66"/>
      <c r="QQH285" s="66"/>
      <c r="QQI285" s="66"/>
      <c r="QQJ285" s="66"/>
      <c r="QQK285" s="66"/>
      <c r="QQL285" s="66"/>
      <c r="QQM285" s="66"/>
      <c r="QQN285" s="66"/>
      <c r="QQO285" s="66"/>
      <c r="QQP285" s="66"/>
      <c r="QQQ285" s="66"/>
      <c r="QQR285" s="66"/>
      <c r="QQS285" s="66"/>
      <c r="QQT285" s="66"/>
      <c r="QQU285" s="66"/>
      <c r="QQV285" s="66"/>
      <c r="QQW285" s="66"/>
      <c r="QQX285" s="66"/>
      <c r="QQY285" s="66"/>
      <c r="QQZ285" s="66"/>
      <c r="QRA285" s="66"/>
      <c r="QRB285" s="66"/>
      <c r="QRC285" s="66"/>
      <c r="QRD285" s="66"/>
      <c r="QRE285" s="66"/>
      <c r="QRF285" s="66"/>
      <c r="QRG285" s="66"/>
      <c r="QRH285" s="66"/>
      <c r="QRI285" s="66"/>
      <c r="QRJ285" s="66"/>
      <c r="QRK285" s="66"/>
      <c r="QRL285" s="66"/>
      <c r="QRM285" s="66"/>
      <c r="QRN285" s="66"/>
      <c r="QRO285" s="66"/>
      <c r="QRP285" s="66"/>
      <c r="QRQ285" s="66"/>
      <c r="QRR285" s="66"/>
      <c r="QRS285" s="66"/>
      <c r="QRT285" s="66"/>
      <c r="QRU285" s="66"/>
      <c r="QRV285" s="66"/>
      <c r="QRW285" s="66"/>
      <c r="QRX285" s="66"/>
      <c r="QRY285" s="66"/>
      <c r="QRZ285" s="66"/>
      <c r="QSA285" s="66"/>
      <c r="QSB285" s="66"/>
      <c r="QSC285" s="66"/>
      <c r="QSD285" s="66"/>
      <c r="QSE285" s="66"/>
      <c r="QSF285" s="66"/>
      <c r="QSG285" s="66"/>
      <c r="QSH285" s="66"/>
      <c r="QSI285" s="66"/>
      <c r="QSJ285" s="66"/>
      <c r="QSK285" s="66"/>
      <c r="QSL285" s="66"/>
      <c r="QSM285" s="66"/>
      <c r="QSN285" s="66"/>
      <c r="QSO285" s="66"/>
      <c r="QSP285" s="66"/>
      <c r="QSQ285" s="66"/>
      <c r="QSR285" s="66"/>
      <c r="QSS285" s="66"/>
      <c r="QST285" s="66"/>
      <c r="QSU285" s="66"/>
      <c r="QSV285" s="66"/>
      <c r="QSW285" s="66"/>
      <c r="QSX285" s="66"/>
      <c r="QSY285" s="66"/>
      <c r="QSZ285" s="66"/>
      <c r="QTA285" s="66"/>
      <c r="QTB285" s="66"/>
      <c r="QTC285" s="66"/>
      <c r="QTD285" s="66"/>
      <c r="QTE285" s="66"/>
      <c r="QTF285" s="66"/>
      <c r="QTG285" s="66"/>
      <c r="QTH285" s="66"/>
      <c r="QTI285" s="66"/>
      <c r="QTJ285" s="66"/>
      <c r="QTK285" s="66"/>
      <c r="QTL285" s="66"/>
      <c r="QTM285" s="66"/>
      <c r="QTN285" s="66"/>
      <c r="QTO285" s="66"/>
      <c r="QTP285" s="66"/>
      <c r="QTQ285" s="66"/>
      <c r="QTR285" s="66"/>
      <c r="QTS285" s="66"/>
      <c r="QTT285" s="66"/>
      <c r="QTU285" s="66"/>
      <c r="QTV285" s="66"/>
      <c r="QTW285" s="66"/>
      <c r="QTX285" s="66"/>
      <c r="QTY285" s="66"/>
      <c r="QTZ285" s="66"/>
      <c r="QUA285" s="66"/>
      <c r="QUB285" s="66"/>
      <c r="QUC285" s="66"/>
      <c r="QUD285" s="66"/>
      <c r="QUE285" s="66"/>
      <c r="QUF285" s="66"/>
      <c r="QUG285" s="66"/>
      <c r="QUH285" s="66"/>
      <c r="QUI285" s="66"/>
      <c r="QUJ285" s="66"/>
      <c r="QUK285" s="66"/>
      <c r="QUL285" s="66"/>
      <c r="QUM285" s="66"/>
      <c r="QUN285" s="66"/>
      <c r="QUO285" s="66"/>
      <c r="QUP285" s="66"/>
      <c r="QUQ285" s="66"/>
      <c r="QUR285" s="66"/>
      <c r="QUS285" s="66"/>
      <c r="QUT285" s="66"/>
      <c r="QUU285" s="66"/>
      <c r="QUV285" s="66"/>
      <c r="QUW285" s="66"/>
      <c r="QUX285" s="66"/>
      <c r="QUY285" s="66"/>
      <c r="QUZ285" s="66"/>
      <c r="QVA285" s="66"/>
      <c r="QVB285" s="66"/>
      <c r="QVC285" s="66"/>
      <c r="QVD285" s="66"/>
      <c r="QVE285" s="66"/>
      <c r="QVF285" s="66"/>
      <c r="QVG285" s="66"/>
      <c r="QVH285" s="66"/>
      <c r="QVI285" s="66"/>
      <c r="QVJ285" s="66"/>
      <c r="QVK285" s="66"/>
      <c r="QVL285" s="66"/>
      <c r="QVM285" s="66"/>
      <c r="QVN285" s="66"/>
      <c r="QVO285" s="66"/>
      <c r="QVP285" s="66"/>
      <c r="QVQ285" s="66"/>
      <c r="QVR285" s="66"/>
      <c r="QVS285" s="66"/>
      <c r="QVT285" s="66"/>
      <c r="QVU285" s="66"/>
      <c r="QVV285" s="66"/>
      <c r="QVW285" s="66"/>
      <c r="QVX285" s="66"/>
      <c r="QVY285" s="66"/>
      <c r="QVZ285" s="66"/>
      <c r="QWA285" s="66"/>
      <c r="QWB285" s="66"/>
      <c r="QWC285" s="66"/>
      <c r="QWD285" s="66"/>
      <c r="QWE285" s="66"/>
      <c r="QWF285" s="66"/>
      <c r="QWG285" s="66"/>
      <c r="QWH285" s="66"/>
      <c r="QWI285" s="66"/>
      <c r="QWJ285" s="66"/>
      <c r="QWK285" s="66"/>
      <c r="QWL285" s="66"/>
      <c r="QWM285" s="66"/>
      <c r="QWN285" s="66"/>
      <c r="QWO285" s="66"/>
      <c r="QWP285" s="66"/>
      <c r="QWQ285" s="66"/>
      <c r="QWR285" s="66"/>
      <c r="QWS285" s="66"/>
      <c r="QWT285" s="66"/>
      <c r="QWU285" s="66"/>
      <c r="QWV285" s="66"/>
      <c r="QWW285" s="66"/>
      <c r="QWX285" s="66"/>
      <c r="QWY285" s="66"/>
      <c r="QWZ285" s="66"/>
      <c r="QXA285" s="66"/>
      <c r="QXB285" s="66"/>
      <c r="QXC285" s="66"/>
      <c r="QXD285" s="66"/>
      <c r="QXE285" s="66"/>
      <c r="QXF285" s="66"/>
      <c r="QXG285" s="66"/>
      <c r="QXH285" s="66"/>
      <c r="QXI285" s="66"/>
      <c r="QXJ285" s="66"/>
      <c r="QXK285" s="66"/>
      <c r="QXL285" s="66"/>
      <c r="QXM285" s="66"/>
      <c r="QXN285" s="66"/>
      <c r="QXO285" s="66"/>
      <c r="QXP285" s="66"/>
      <c r="QXQ285" s="66"/>
      <c r="QXR285" s="66"/>
      <c r="QXS285" s="66"/>
      <c r="QXT285" s="66"/>
      <c r="QXU285" s="66"/>
      <c r="QXV285" s="66"/>
      <c r="QXW285" s="66"/>
      <c r="QXX285" s="66"/>
      <c r="QXY285" s="66"/>
      <c r="QXZ285" s="66"/>
      <c r="QYA285" s="66"/>
      <c r="QYB285" s="66"/>
      <c r="QYC285" s="66"/>
      <c r="QYD285" s="66"/>
      <c r="QYE285" s="66"/>
      <c r="QYF285" s="66"/>
      <c r="QYG285" s="66"/>
      <c r="QYH285" s="66"/>
      <c r="QYI285" s="66"/>
      <c r="QYJ285" s="66"/>
      <c r="QYK285" s="66"/>
      <c r="QYL285" s="66"/>
      <c r="QYM285" s="66"/>
      <c r="QYN285" s="66"/>
      <c r="QYO285" s="66"/>
      <c r="QYP285" s="66"/>
      <c r="QYQ285" s="66"/>
      <c r="QYR285" s="66"/>
      <c r="QYS285" s="66"/>
      <c r="QYT285" s="66"/>
      <c r="QYU285" s="66"/>
      <c r="QYV285" s="66"/>
      <c r="QYW285" s="66"/>
      <c r="QYX285" s="66"/>
      <c r="QYY285" s="66"/>
      <c r="QYZ285" s="66"/>
      <c r="QZA285" s="66"/>
      <c r="QZB285" s="66"/>
      <c r="QZC285" s="66"/>
      <c r="QZD285" s="66"/>
      <c r="QZE285" s="66"/>
      <c r="QZF285" s="66"/>
      <c r="QZG285" s="66"/>
      <c r="QZH285" s="66"/>
      <c r="QZI285" s="66"/>
      <c r="QZJ285" s="66"/>
      <c r="QZK285" s="66"/>
      <c r="QZL285" s="66"/>
      <c r="QZM285" s="66"/>
      <c r="QZN285" s="66"/>
      <c r="QZO285" s="66"/>
      <c r="QZP285" s="66"/>
      <c r="QZQ285" s="66"/>
      <c r="QZR285" s="66"/>
      <c r="QZS285" s="66"/>
      <c r="QZT285" s="66"/>
      <c r="QZU285" s="66"/>
      <c r="QZV285" s="66"/>
      <c r="QZW285" s="66"/>
      <c r="QZX285" s="66"/>
      <c r="QZY285" s="66"/>
      <c r="QZZ285" s="66"/>
      <c r="RAA285" s="66"/>
      <c r="RAB285" s="66"/>
      <c r="RAC285" s="66"/>
      <c r="RAD285" s="66"/>
      <c r="RAE285" s="66"/>
      <c r="RAF285" s="66"/>
      <c r="RAG285" s="66"/>
      <c r="RAH285" s="66"/>
      <c r="RAI285" s="66"/>
      <c r="RAJ285" s="66"/>
      <c r="RAK285" s="66"/>
      <c r="RAL285" s="66"/>
      <c r="RAM285" s="66"/>
      <c r="RAN285" s="66"/>
      <c r="RAO285" s="66"/>
      <c r="RAP285" s="66"/>
      <c r="RAQ285" s="66"/>
      <c r="RAR285" s="66"/>
      <c r="RAS285" s="66"/>
      <c r="RAT285" s="66"/>
      <c r="RAU285" s="66"/>
      <c r="RAV285" s="66"/>
      <c r="RAW285" s="66"/>
      <c r="RAX285" s="66"/>
      <c r="RAY285" s="66"/>
      <c r="RAZ285" s="66"/>
      <c r="RBA285" s="66"/>
      <c r="RBB285" s="66"/>
      <c r="RBC285" s="66"/>
      <c r="RBD285" s="66"/>
      <c r="RBE285" s="66"/>
      <c r="RBF285" s="66"/>
      <c r="RBG285" s="66"/>
      <c r="RBH285" s="66"/>
      <c r="RBI285" s="66"/>
      <c r="RBJ285" s="66"/>
      <c r="RBK285" s="66"/>
      <c r="RBL285" s="66"/>
      <c r="RBM285" s="66"/>
      <c r="RBN285" s="66"/>
      <c r="RBO285" s="66"/>
      <c r="RBP285" s="66"/>
      <c r="RBQ285" s="66"/>
      <c r="RBR285" s="66"/>
      <c r="RBS285" s="66"/>
      <c r="RBT285" s="66"/>
      <c r="RBU285" s="66"/>
      <c r="RBV285" s="66"/>
      <c r="RBW285" s="66"/>
      <c r="RBX285" s="66"/>
      <c r="RBY285" s="66"/>
      <c r="RBZ285" s="66"/>
      <c r="RCA285" s="66"/>
      <c r="RCB285" s="66"/>
      <c r="RCC285" s="66"/>
      <c r="RCD285" s="66"/>
      <c r="RCE285" s="66"/>
      <c r="RCF285" s="66"/>
      <c r="RCG285" s="66"/>
      <c r="RCH285" s="66"/>
      <c r="RCI285" s="66"/>
      <c r="RCJ285" s="66"/>
      <c r="RCK285" s="66"/>
      <c r="RCL285" s="66"/>
      <c r="RCM285" s="66"/>
      <c r="RCN285" s="66"/>
      <c r="RCO285" s="66"/>
      <c r="RCP285" s="66"/>
      <c r="RCQ285" s="66"/>
      <c r="RCR285" s="66"/>
      <c r="RCS285" s="66"/>
      <c r="RCT285" s="66"/>
      <c r="RCU285" s="66"/>
      <c r="RCV285" s="66"/>
      <c r="RCW285" s="66"/>
      <c r="RCX285" s="66"/>
      <c r="RCY285" s="66"/>
      <c r="RCZ285" s="66"/>
      <c r="RDA285" s="66"/>
      <c r="RDB285" s="66"/>
      <c r="RDC285" s="66"/>
      <c r="RDD285" s="66"/>
      <c r="RDE285" s="66"/>
      <c r="RDF285" s="66"/>
      <c r="RDG285" s="66"/>
      <c r="RDH285" s="66"/>
      <c r="RDI285" s="66"/>
      <c r="RDJ285" s="66"/>
      <c r="RDK285" s="66"/>
      <c r="RDL285" s="66"/>
      <c r="RDM285" s="66"/>
      <c r="RDN285" s="66"/>
      <c r="RDO285" s="66"/>
      <c r="RDP285" s="66"/>
      <c r="RDQ285" s="66"/>
      <c r="RDR285" s="66"/>
      <c r="RDS285" s="66"/>
      <c r="RDT285" s="66"/>
      <c r="RDU285" s="66"/>
      <c r="RDV285" s="66"/>
      <c r="RDW285" s="66"/>
      <c r="RDX285" s="66"/>
      <c r="RDY285" s="66"/>
      <c r="RDZ285" s="66"/>
      <c r="REA285" s="66"/>
      <c r="REB285" s="66"/>
      <c r="REC285" s="66"/>
      <c r="RED285" s="66"/>
      <c r="REE285" s="66"/>
      <c r="REF285" s="66"/>
      <c r="REG285" s="66"/>
      <c r="REH285" s="66"/>
      <c r="REI285" s="66"/>
      <c r="REJ285" s="66"/>
      <c r="REK285" s="66"/>
      <c r="REL285" s="66"/>
      <c r="REM285" s="66"/>
      <c r="REN285" s="66"/>
      <c r="REO285" s="66"/>
      <c r="REP285" s="66"/>
      <c r="REQ285" s="66"/>
      <c r="RER285" s="66"/>
      <c r="RES285" s="66"/>
      <c r="RET285" s="66"/>
      <c r="REU285" s="66"/>
      <c r="REV285" s="66"/>
      <c r="REW285" s="66"/>
      <c r="REX285" s="66"/>
      <c r="REY285" s="66"/>
      <c r="REZ285" s="66"/>
      <c r="RFA285" s="66"/>
      <c r="RFB285" s="66"/>
      <c r="RFC285" s="66"/>
      <c r="RFD285" s="66"/>
      <c r="RFE285" s="66"/>
      <c r="RFF285" s="66"/>
      <c r="RFG285" s="66"/>
      <c r="RFH285" s="66"/>
      <c r="RFI285" s="66"/>
      <c r="RFJ285" s="66"/>
      <c r="RFK285" s="66"/>
      <c r="RFL285" s="66"/>
      <c r="RFM285" s="66"/>
      <c r="RFN285" s="66"/>
      <c r="RFO285" s="66"/>
      <c r="RFP285" s="66"/>
      <c r="RFQ285" s="66"/>
      <c r="RFR285" s="66"/>
      <c r="RFS285" s="66"/>
      <c r="RFT285" s="66"/>
      <c r="RFU285" s="66"/>
      <c r="RFV285" s="66"/>
      <c r="RFW285" s="66"/>
      <c r="RFX285" s="66"/>
      <c r="RFY285" s="66"/>
      <c r="RFZ285" s="66"/>
      <c r="RGA285" s="66"/>
      <c r="RGB285" s="66"/>
      <c r="RGC285" s="66"/>
      <c r="RGD285" s="66"/>
      <c r="RGE285" s="66"/>
      <c r="RGF285" s="66"/>
      <c r="RGG285" s="66"/>
      <c r="RGH285" s="66"/>
      <c r="RGI285" s="66"/>
      <c r="RGJ285" s="66"/>
      <c r="RGK285" s="66"/>
      <c r="RGL285" s="66"/>
      <c r="RGM285" s="66"/>
      <c r="RGN285" s="66"/>
      <c r="RGO285" s="66"/>
      <c r="RGP285" s="66"/>
      <c r="RGQ285" s="66"/>
      <c r="RGR285" s="66"/>
      <c r="RGS285" s="66"/>
      <c r="RGT285" s="66"/>
      <c r="RGU285" s="66"/>
      <c r="RGV285" s="66"/>
      <c r="RGW285" s="66"/>
      <c r="RGX285" s="66"/>
      <c r="RGY285" s="66"/>
      <c r="RGZ285" s="66"/>
      <c r="RHA285" s="66"/>
      <c r="RHB285" s="66"/>
      <c r="RHC285" s="66"/>
      <c r="RHD285" s="66"/>
      <c r="RHE285" s="66"/>
      <c r="RHF285" s="66"/>
      <c r="RHG285" s="66"/>
      <c r="RHH285" s="66"/>
      <c r="RHI285" s="66"/>
      <c r="RHJ285" s="66"/>
      <c r="RHK285" s="66"/>
      <c r="RHL285" s="66"/>
      <c r="RHM285" s="66"/>
      <c r="RHN285" s="66"/>
      <c r="RHO285" s="66"/>
      <c r="RHP285" s="66"/>
      <c r="RHQ285" s="66"/>
      <c r="RHR285" s="66"/>
      <c r="RHS285" s="66"/>
      <c r="RHT285" s="66"/>
      <c r="RHU285" s="66"/>
      <c r="RHV285" s="66"/>
      <c r="RHW285" s="66"/>
      <c r="RHX285" s="66"/>
      <c r="RHY285" s="66"/>
      <c r="RHZ285" s="66"/>
      <c r="RIA285" s="66"/>
      <c r="RIB285" s="66"/>
      <c r="RIC285" s="66"/>
      <c r="RID285" s="66"/>
      <c r="RIE285" s="66"/>
      <c r="RIF285" s="66"/>
      <c r="RIG285" s="66"/>
      <c r="RIH285" s="66"/>
      <c r="RII285" s="66"/>
      <c r="RIJ285" s="66"/>
      <c r="RIK285" s="66"/>
      <c r="RIL285" s="66"/>
      <c r="RIM285" s="66"/>
      <c r="RIN285" s="66"/>
      <c r="RIO285" s="66"/>
      <c r="RIP285" s="66"/>
      <c r="RIQ285" s="66"/>
      <c r="RIR285" s="66"/>
      <c r="RIS285" s="66"/>
      <c r="RIT285" s="66"/>
      <c r="RIU285" s="66"/>
      <c r="RIV285" s="66"/>
      <c r="RIW285" s="66"/>
      <c r="RIX285" s="66"/>
      <c r="RIY285" s="66"/>
      <c r="RIZ285" s="66"/>
      <c r="RJA285" s="66"/>
      <c r="RJB285" s="66"/>
      <c r="RJC285" s="66"/>
      <c r="RJD285" s="66"/>
      <c r="RJE285" s="66"/>
      <c r="RJF285" s="66"/>
      <c r="RJG285" s="66"/>
      <c r="RJH285" s="66"/>
      <c r="RJI285" s="66"/>
      <c r="RJJ285" s="66"/>
      <c r="RJK285" s="66"/>
      <c r="RJL285" s="66"/>
      <c r="RJM285" s="66"/>
      <c r="RJN285" s="66"/>
      <c r="RJO285" s="66"/>
      <c r="RJP285" s="66"/>
      <c r="RJQ285" s="66"/>
      <c r="RJR285" s="66"/>
      <c r="RJS285" s="66"/>
      <c r="RJT285" s="66"/>
      <c r="RJU285" s="66"/>
      <c r="RJV285" s="66"/>
      <c r="RJW285" s="66"/>
      <c r="RJX285" s="66"/>
      <c r="RJY285" s="66"/>
      <c r="RJZ285" s="66"/>
      <c r="RKA285" s="66"/>
      <c r="RKB285" s="66"/>
      <c r="RKC285" s="66"/>
      <c r="RKD285" s="66"/>
      <c r="RKE285" s="66"/>
      <c r="RKF285" s="66"/>
      <c r="RKG285" s="66"/>
      <c r="RKH285" s="66"/>
      <c r="RKI285" s="66"/>
      <c r="RKJ285" s="66"/>
      <c r="RKK285" s="66"/>
      <c r="RKL285" s="66"/>
      <c r="RKM285" s="66"/>
      <c r="RKN285" s="66"/>
      <c r="RKO285" s="66"/>
      <c r="RKP285" s="66"/>
      <c r="RKQ285" s="66"/>
      <c r="RKR285" s="66"/>
      <c r="RKS285" s="66"/>
      <c r="RKT285" s="66"/>
      <c r="RKU285" s="66"/>
      <c r="RKV285" s="66"/>
      <c r="RKW285" s="66"/>
      <c r="RKX285" s="66"/>
      <c r="RKY285" s="66"/>
      <c r="RKZ285" s="66"/>
      <c r="RLA285" s="66"/>
      <c r="RLB285" s="66"/>
      <c r="RLC285" s="66"/>
      <c r="RLD285" s="66"/>
      <c r="RLE285" s="66"/>
      <c r="RLF285" s="66"/>
      <c r="RLG285" s="66"/>
      <c r="RLH285" s="66"/>
      <c r="RLI285" s="66"/>
      <c r="RLJ285" s="66"/>
      <c r="RLK285" s="66"/>
      <c r="RLL285" s="66"/>
      <c r="RLM285" s="66"/>
      <c r="RLN285" s="66"/>
      <c r="RLO285" s="66"/>
      <c r="RLP285" s="66"/>
      <c r="RLQ285" s="66"/>
      <c r="RLR285" s="66"/>
      <c r="RLS285" s="66"/>
      <c r="RLT285" s="66"/>
      <c r="RLU285" s="66"/>
      <c r="RLV285" s="66"/>
      <c r="RLW285" s="66"/>
      <c r="RLX285" s="66"/>
      <c r="RLY285" s="66"/>
      <c r="RLZ285" s="66"/>
      <c r="RMA285" s="66"/>
      <c r="RMB285" s="66"/>
      <c r="RMC285" s="66"/>
      <c r="RMD285" s="66"/>
      <c r="RME285" s="66"/>
      <c r="RMF285" s="66"/>
      <c r="RMG285" s="66"/>
      <c r="RMH285" s="66"/>
      <c r="RMI285" s="66"/>
      <c r="RMJ285" s="66"/>
      <c r="RMK285" s="66"/>
      <c r="RML285" s="66"/>
      <c r="RMM285" s="66"/>
      <c r="RMN285" s="66"/>
      <c r="RMO285" s="66"/>
      <c r="RMP285" s="66"/>
      <c r="RMQ285" s="66"/>
      <c r="RMR285" s="66"/>
      <c r="RMS285" s="66"/>
      <c r="RMT285" s="66"/>
      <c r="RMU285" s="66"/>
      <c r="RMV285" s="66"/>
      <c r="RMW285" s="66"/>
      <c r="RMX285" s="66"/>
      <c r="RMY285" s="66"/>
      <c r="RMZ285" s="66"/>
      <c r="RNA285" s="66"/>
      <c r="RNB285" s="66"/>
      <c r="RNC285" s="66"/>
      <c r="RND285" s="66"/>
      <c r="RNE285" s="66"/>
      <c r="RNF285" s="66"/>
      <c r="RNG285" s="66"/>
      <c r="RNH285" s="66"/>
      <c r="RNI285" s="66"/>
      <c r="RNJ285" s="66"/>
      <c r="RNK285" s="66"/>
      <c r="RNL285" s="66"/>
      <c r="RNM285" s="66"/>
      <c r="RNN285" s="66"/>
      <c r="RNO285" s="66"/>
      <c r="RNP285" s="66"/>
      <c r="RNQ285" s="66"/>
      <c r="RNR285" s="66"/>
      <c r="RNS285" s="66"/>
      <c r="RNT285" s="66"/>
      <c r="RNU285" s="66"/>
      <c r="RNV285" s="66"/>
      <c r="RNW285" s="66"/>
      <c r="RNX285" s="66"/>
      <c r="RNY285" s="66"/>
      <c r="RNZ285" s="66"/>
      <c r="ROA285" s="66"/>
      <c r="ROB285" s="66"/>
      <c r="ROC285" s="66"/>
      <c r="ROD285" s="66"/>
      <c r="ROE285" s="66"/>
      <c r="ROF285" s="66"/>
      <c r="ROG285" s="66"/>
      <c r="ROH285" s="66"/>
      <c r="ROI285" s="66"/>
      <c r="ROJ285" s="66"/>
      <c r="ROK285" s="66"/>
      <c r="ROL285" s="66"/>
      <c r="ROM285" s="66"/>
      <c r="RON285" s="66"/>
      <c r="ROO285" s="66"/>
      <c r="ROP285" s="66"/>
      <c r="ROQ285" s="66"/>
      <c r="ROR285" s="66"/>
      <c r="ROS285" s="66"/>
      <c r="ROT285" s="66"/>
      <c r="ROU285" s="66"/>
      <c r="ROV285" s="66"/>
      <c r="ROW285" s="66"/>
      <c r="ROX285" s="66"/>
      <c r="ROY285" s="66"/>
      <c r="ROZ285" s="66"/>
      <c r="RPA285" s="66"/>
      <c r="RPB285" s="66"/>
      <c r="RPC285" s="66"/>
      <c r="RPD285" s="66"/>
      <c r="RPE285" s="66"/>
      <c r="RPF285" s="66"/>
      <c r="RPG285" s="66"/>
      <c r="RPH285" s="66"/>
      <c r="RPI285" s="66"/>
      <c r="RPJ285" s="66"/>
      <c r="RPK285" s="66"/>
      <c r="RPL285" s="66"/>
      <c r="RPM285" s="66"/>
      <c r="RPN285" s="66"/>
      <c r="RPO285" s="66"/>
      <c r="RPP285" s="66"/>
      <c r="RPQ285" s="66"/>
      <c r="RPR285" s="66"/>
      <c r="RPS285" s="66"/>
      <c r="RPT285" s="66"/>
      <c r="RPU285" s="66"/>
      <c r="RPV285" s="66"/>
      <c r="RPW285" s="66"/>
      <c r="RPX285" s="66"/>
      <c r="RPY285" s="66"/>
      <c r="RPZ285" s="66"/>
      <c r="RQA285" s="66"/>
      <c r="RQB285" s="66"/>
      <c r="RQC285" s="66"/>
      <c r="RQD285" s="66"/>
      <c r="RQE285" s="66"/>
      <c r="RQF285" s="66"/>
      <c r="RQG285" s="66"/>
      <c r="RQH285" s="66"/>
      <c r="RQI285" s="66"/>
      <c r="RQJ285" s="66"/>
      <c r="RQK285" s="66"/>
      <c r="RQL285" s="66"/>
      <c r="RQM285" s="66"/>
      <c r="RQN285" s="66"/>
      <c r="RQO285" s="66"/>
      <c r="RQP285" s="66"/>
      <c r="RQQ285" s="66"/>
      <c r="RQR285" s="66"/>
      <c r="RQS285" s="66"/>
      <c r="RQT285" s="66"/>
      <c r="RQU285" s="66"/>
      <c r="RQV285" s="66"/>
      <c r="RQW285" s="66"/>
      <c r="RQX285" s="66"/>
      <c r="RQY285" s="66"/>
      <c r="RQZ285" s="66"/>
      <c r="RRA285" s="66"/>
      <c r="RRB285" s="66"/>
      <c r="RRC285" s="66"/>
      <c r="RRD285" s="66"/>
      <c r="RRE285" s="66"/>
      <c r="RRF285" s="66"/>
      <c r="RRG285" s="66"/>
      <c r="RRH285" s="66"/>
      <c r="RRI285" s="66"/>
      <c r="RRJ285" s="66"/>
      <c r="RRK285" s="66"/>
      <c r="RRL285" s="66"/>
      <c r="RRM285" s="66"/>
      <c r="RRN285" s="66"/>
      <c r="RRO285" s="66"/>
      <c r="RRP285" s="66"/>
      <c r="RRQ285" s="66"/>
      <c r="RRR285" s="66"/>
      <c r="RRS285" s="66"/>
      <c r="RRT285" s="66"/>
      <c r="RRU285" s="66"/>
      <c r="RRV285" s="66"/>
      <c r="RRW285" s="66"/>
      <c r="RRX285" s="66"/>
      <c r="RRY285" s="66"/>
      <c r="RRZ285" s="66"/>
      <c r="RSA285" s="66"/>
      <c r="RSB285" s="66"/>
      <c r="RSC285" s="66"/>
      <c r="RSD285" s="66"/>
      <c r="RSE285" s="66"/>
      <c r="RSF285" s="66"/>
      <c r="RSG285" s="66"/>
      <c r="RSH285" s="66"/>
      <c r="RSI285" s="66"/>
      <c r="RSJ285" s="66"/>
      <c r="RSK285" s="66"/>
      <c r="RSL285" s="66"/>
      <c r="RSM285" s="66"/>
      <c r="RSN285" s="66"/>
      <c r="RSO285" s="66"/>
      <c r="RSP285" s="66"/>
      <c r="RSQ285" s="66"/>
      <c r="RSR285" s="66"/>
      <c r="RSS285" s="66"/>
      <c r="RST285" s="66"/>
      <c r="RSU285" s="66"/>
      <c r="RSV285" s="66"/>
      <c r="RSW285" s="66"/>
      <c r="RSX285" s="66"/>
      <c r="RSY285" s="66"/>
      <c r="RSZ285" s="66"/>
      <c r="RTA285" s="66"/>
      <c r="RTB285" s="66"/>
      <c r="RTC285" s="66"/>
      <c r="RTD285" s="66"/>
      <c r="RTE285" s="66"/>
      <c r="RTF285" s="66"/>
      <c r="RTG285" s="66"/>
      <c r="RTH285" s="66"/>
      <c r="RTI285" s="66"/>
      <c r="RTJ285" s="66"/>
      <c r="RTK285" s="66"/>
      <c r="RTL285" s="66"/>
      <c r="RTM285" s="66"/>
      <c r="RTN285" s="66"/>
      <c r="RTO285" s="66"/>
      <c r="RTP285" s="66"/>
      <c r="RTQ285" s="66"/>
      <c r="RTR285" s="66"/>
      <c r="RTS285" s="66"/>
      <c r="RTT285" s="66"/>
      <c r="RTU285" s="66"/>
      <c r="RTV285" s="66"/>
      <c r="RTW285" s="66"/>
      <c r="RTX285" s="66"/>
      <c r="RTY285" s="66"/>
      <c r="RTZ285" s="66"/>
      <c r="RUA285" s="66"/>
      <c r="RUB285" s="66"/>
      <c r="RUC285" s="66"/>
      <c r="RUD285" s="66"/>
      <c r="RUE285" s="66"/>
      <c r="RUF285" s="66"/>
      <c r="RUG285" s="66"/>
      <c r="RUH285" s="66"/>
      <c r="RUI285" s="66"/>
      <c r="RUJ285" s="66"/>
      <c r="RUK285" s="66"/>
      <c r="RUL285" s="66"/>
      <c r="RUM285" s="66"/>
      <c r="RUN285" s="66"/>
      <c r="RUO285" s="66"/>
      <c r="RUP285" s="66"/>
      <c r="RUQ285" s="66"/>
      <c r="RUR285" s="66"/>
      <c r="RUS285" s="66"/>
      <c r="RUT285" s="66"/>
      <c r="RUU285" s="66"/>
      <c r="RUV285" s="66"/>
      <c r="RUW285" s="66"/>
      <c r="RUX285" s="66"/>
      <c r="RUY285" s="66"/>
      <c r="RUZ285" s="66"/>
      <c r="RVA285" s="66"/>
      <c r="RVB285" s="66"/>
      <c r="RVC285" s="66"/>
      <c r="RVD285" s="66"/>
      <c r="RVE285" s="66"/>
      <c r="RVF285" s="66"/>
      <c r="RVG285" s="66"/>
      <c r="RVH285" s="66"/>
      <c r="RVI285" s="66"/>
      <c r="RVJ285" s="66"/>
      <c r="RVK285" s="66"/>
      <c r="RVL285" s="66"/>
      <c r="RVM285" s="66"/>
      <c r="RVN285" s="66"/>
      <c r="RVO285" s="66"/>
      <c r="RVP285" s="66"/>
      <c r="RVQ285" s="66"/>
      <c r="RVR285" s="66"/>
      <c r="RVS285" s="66"/>
      <c r="RVT285" s="66"/>
      <c r="RVU285" s="66"/>
      <c r="RVV285" s="66"/>
      <c r="RVW285" s="66"/>
      <c r="RVX285" s="66"/>
      <c r="RVY285" s="66"/>
      <c r="RVZ285" s="66"/>
      <c r="RWA285" s="66"/>
      <c r="RWB285" s="66"/>
      <c r="RWC285" s="66"/>
      <c r="RWD285" s="66"/>
      <c r="RWE285" s="66"/>
      <c r="RWF285" s="66"/>
      <c r="RWG285" s="66"/>
      <c r="RWH285" s="66"/>
      <c r="RWI285" s="66"/>
      <c r="RWJ285" s="66"/>
      <c r="RWK285" s="66"/>
      <c r="RWL285" s="66"/>
      <c r="RWM285" s="66"/>
      <c r="RWN285" s="66"/>
      <c r="RWO285" s="66"/>
      <c r="RWP285" s="66"/>
      <c r="RWQ285" s="66"/>
      <c r="RWR285" s="66"/>
      <c r="RWS285" s="66"/>
      <c r="RWT285" s="66"/>
      <c r="RWU285" s="66"/>
      <c r="RWV285" s="66"/>
      <c r="RWW285" s="66"/>
      <c r="RWX285" s="66"/>
      <c r="RWY285" s="66"/>
      <c r="RWZ285" s="66"/>
      <c r="RXA285" s="66"/>
      <c r="RXB285" s="66"/>
      <c r="RXC285" s="66"/>
      <c r="RXD285" s="66"/>
      <c r="RXE285" s="66"/>
      <c r="RXF285" s="66"/>
      <c r="RXG285" s="66"/>
      <c r="RXH285" s="66"/>
      <c r="RXI285" s="66"/>
      <c r="RXJ285" s="66"/>
      <c r="RXK285" s="66"/>
      <c r="RXL285" s="66"/>
      <c r="RXM285" s="66"/>
      <c r="RXN285" s="66"/>
      <c r="RXO285" s="66"/>
      <c r="RXP285" s="66"/>
      <c r="RXQ285" s="66"/>
      <c r="RXR285" s="66"/>
      <c r="RXS285" s="66"/>
      <c r="RXT285" s="66"/>
      <c r="RXU285" s="66"/>
      <c r="RXV285" s="66"/>
      <c r="RXW285" s="66"/>
      <c r="RXX285" s="66"/>
      <c r="RXY285" s="66"/>
      <c r="RXZ285" s="66"/>
      <c r="RYA285" s="66"/>
      <c r="RYB285" s="66"/>
      <c r="RYC285" s="66"/>
      <c r="RYD285" s="66"/>
      <c r="RYE285" s="66"/>
      <c r="RYF285" s="66"/>
      <c r="RYG285" s="66"/>
      <c r="RYH285" s="66"/>
      <c r="RYI285" s="66"/>
      <c r="RYJ285" s="66"/>
      <c r="RYK285" s="66"/>
      <c r="RYL285" s="66"/>
      <c r="RYM285" s="66"/>
      <c r="RYN285" s="66"/>
      <c r="RYO285" s="66"/>
      <c r="RYP285" s="66"/>
      <c r="RYQ285" s="66"/>
      <c r="RYR285" s="66"/>
      <c r="RYS285" s="66"/>
      <c r="RYT285" s="66"/>
      <c r="RYU285" s="66"/>
      <c r="RYV285" s="66"/>
      <c r="RYW285" s="66"/>
      <c r="RYX285" s="66"/>
      <c r="RYY285" s="66"/>
      <c r="RYZ285" s="66"/>
      <c r="RZA285" s="66"/>
      <c r="RZB285" s="66"/>
      <c r="RZC285" s="66"/>
      <c r="RZD285" s="66"/>
      <c r="RZE285" s="66"/>
      <c r="RZF285" s="66"/>
      <c r="RZG285" s="66"/>
      <c r="RZH285" s="66"/>
      <c r="RZI285" s="66"/>
      <c r="RZJ285" s="66"/>
      <c r="RZK285" s="66"/>
      <c r="RZL285" s="66"/>
      <c r="RZM285" s="66"/>
      <c r="RZN285" s="66"/>
      <c r="RZO285" s="66"/>
      <c r="RZP285" s="66"/>
      <c r="RZQ285" s="66"/>
      <c r="RZR285" s="66"/>
      <c r="RZS285" s="66"/>
      <c r="RZT285" s="66"/>
      <c r="RZU285" s="66"/>
      <c r="RZV285" s="66"/>
      <c r="RZW285" s="66"/>
      <c r="RZX285" s="66"/>
      <c r="RZY285" s="66"/>
      <c r="RZZ285" s="66"/>
      <c r="SAA285" s="66"/>
      <c r="SAB285" s="66"/>
      <c r="SAC285" s="66"/>
      <c r="SAD285" s="66"/>
      <c r="SAE285" s="66"/>
      <c r="SAF285" s="66"/>
      <c r="SAG285" s="66"/>
      <c r="SAH285" s="66"/>
      <c r="SAI285" s="66"/>
      <c r="SAJ285" s="66"/>
      <c r="SAK285" s="66"/>
      <c r="SAL285" s="66"/>
      <c r="SAM285" s="66"/>
      <c r="SAN285" s="66"/>
      <c r="SAO285" s="66"/>
      <c r="SAP285" s="66"/>
      <c r="SAQ285" s="66"/>
      <c r="SAR285" s="66"/>
      <c r="SAS285" s="66"/>
      <c r="SAT285" s="66"/>
      <c r="SAU285" s="66"/>
      <c r="SAV285" s="66"/>
      <c r="SAW285" s="66"/>
      <c r="SAX285" s="66"/>
      <c r="SAY285" s="66"/>
      <c r="SAZ285" s="66"/>
      <c r="SBA285" s="66"/>
      <c r="SBB285" s="66"/>
      <c r="SBC285" s="66"/>
      <c r="SBD285" s="66"/>
      <c r="SBE285" s="66"/>
      <c r="SBF285" s="66"/>
      <c r="SBG285" s="66"/>
      <c r="SBH285" s="66"/>
      <c r="SBI285" s="66"/>
      <c r="SBJ285" s="66"/>
      <c r="SBK285" s="66"/>
      <c r="SBL285" s="66"/>
      <c r="SBM285" s="66"/>
      <c r="SBN285" s="66"/>
      <c r="SBO285" s="66"/>
      <c r="SBP285" s="66"/>
      <c r="SBQ285" s="66"/>
      <c r="SBR285" s="66"/>
      <c r="SBS285" s="66"/>
      <c r="SBT285" s="66"/>
      <c r="SBU285" s="66"/>
      <c r="SBV285" s="66"/>
      <c r="SBW285" s="66"/>
      <c r="SBX285" s="66"/>
      <c r="SBY285" s="66"/>
      <c r="SBZ285" s="66"/>
      <c r="SCA285" s="66"/>
      <c r="SCB285" s="66"/>
      <c r="SCC285" s="66"/>
      <c r="SCD285" s="66"/>
      <c r="SCE285" s="66"/>
      <c r="SCF285" s="66"/>
      <c r="SCG285" s="66"/>
      <c r="SCH285" s="66"/>
      <c r="SCI285" s="66"/>
      <c r="SCJ285" s="66"/>
      <c r="SCK285" s="66"/>
      <c r="SCL285" s="66"/>
      <c r="SCM285" s="66"/>
      <c r="SCN285" s="66"/>
      <c r="SCO285" s="66"/>
      <c r="SCP285" s="66"/>
      <c r="SCQ285" s="66"/>
      <c r="SCR285" s="66"/>
      <c r="SCS285" s="66"/>
      <c r="SCT285" s="66"/>
      <c r="SCU285" s="66"/>
      <c r="SCV285" s="66"/>
      <c r="SCW285" s="66"/>
      <c r="SCX285" s="66"/>
      <c r="SCY285" s="66"/>
      <c r="SCZ285" s="66"/>
      <c r="SDA285" s="66"/>
      <c r="SDB285" s="66"/>
      <c r="SDC285" s="66"/>
      <c r="SDD285" s="66"/>
      <c r="SDE285" s="66"/>
      <c r="SDF285" s="66"/>
      <c r="SDG285" s="66"/>
      <c r="SDH285" s="66"/>
      <c r="SDI285" s="66"/>
      <c r="SDJ285" s="66"/>
      <c r="SDK285" s="66"/>
      <c r="SDL285" s="66"/>
      <c r="SDM285" s="66"/>
      <c r="SDN285" s="66"/>
      <c r="SDO285" s="66"/>
      <c r="SDP285" s="66"/>
      <c r="SDQ285" s="66"/>
      <c r="SDR285" s="66"/>
      <c r="SDS285" s="66"/>
      <c r="SDT285" s="66"/>
      <c r="SDU285" s="66"/>
      <c r="SDV285" s="66"/>
      <c r="SDW285" s="66"/>
      <c r="SDX285" s="66"/>
      <c r="SDY285" s="66"/>
      <c r="SDZ285" s="66"/>
      <c r="SEA285" s="66"/>
      <c r="SEB285" s="66"/>
      <c r="SEC285" s="66"/>
      <c r="SED285" s="66"/>
      <c r="SEE285" s="66"/>
      <c r="SEF285" s="66"/>
      <c r="SEG285" s="66"/>
      <c r="SEH285" s="66"/>
      <c r="SEI285" s="66"/>
      <c r="SEJ285" s="66"/>
      <c r="SEK285" s="66"/>
      <c r="SEL285" s="66"/>
      <c r="SEM285" s="66"/>
      <c r="SEN285" s="66"/>
      <c r="SEO285" s="66"/>
      <c r="SEP285" s="66"/>
      <c r="SEQ285" s="66"/>
      <c r="SER285" s="66"/>
      <c r="SES285" s="66"/>
      <c r="SET285" s="66"/>
      <c r="SEU285" s="66"/>
      <c r="SEV285" s="66"/>
      <c r="SEW285" s="66"/>
      <c r="SEX285" s="66"/>
      <c r="SEY285" s="66"/>
      <c r="SEZ285" s="66"/>
      <c r="SFA285" s="66"/>
      <c r="SFB285" s="66"/>
      <c r="SFC285" s="66"/>
      <c r="SFD285" s="66"/>
      <c r="SFE285" s="66"/>
      <c r="SFF285" s="66"/>
      <c r="SFG285" s="66"/>
      <c r="SFH285" s="66"/>
      <c r="SFI285" s="66"/>
      <c r="SFJ285" s="66"/>
      <c r="SFK285" s="66"/>
      <c r="SFL285" s="66"/>
      <c r="SFM285" s="66"/>
      <c r="SFN285" s="66"/>
      <c r="SFO285" s="66"/>
      <c r="SFP285" s="66"/>
      <c r="SFQ285" s="66"/>
      <c r="SFR285" s="66"/>
      <c r="SFS285" s="66"/>
      <c r="SFT285" s="66"/>
      <c r="SFU285" s="66"/>
      <c r="SFV285" s="66"/>
      <c r="SFW285" s="66"/>
      <c r="SFX285" s="66"/>
      <c r="SFY285" s="66"/>
      <c r="SFZ285" s="66"/>
      <c r="SGA285" s="66"/>
      <c r="SGB285" s="66"/>
      <c r="SGC285" s="66"/>
      <c r="SGD285" s="66"/>
      <c r="SGE285" s="66"/>
      <c r="SGF285" s="66"/>
      <c r="SGG285" s="66"/>
      <c r="SGH285" s="66"/>
      <c r="SGI285" s="66"/>
      <c r="SGJ285" s="66"/>
      <c r="SGK285" s="66"/>
      <c r="SGL285" s="66"/>
      <c r="SGM285" s="66"/>
      <c r="SGN285" s="66"/>
      <c r="SGO285" s="66"/>
      <c r="SGP285" s="66"/>
      <c r="SGQ285" s="66"/>
      <c r="SGR285" s="66"/>
      <c r="SGS285" s="66"/>
      <c r="SGT285" s="66"/>
      <c r="SGU285" s="66"/>
      <c r="SGV285" s="66"/>
      <c r="SGW285" s="66"/>
      <c r="SGX285" s="66"/>
      <c r="SGY285" s="66"/>
      <c r="SGZ285" s="66"/>
      <c r="SHA285" s="66"/>
      <c r="SHB285" s="66"/>
      <c r="SHC285" s="66"/>
      <c r="SHD285" s="66"/>
      <c r="SHE285" s="66"/>
      <c r="SHF285" s="66"/>
      <c r="SHG285" s="66"/>
      <c r="SHH285" s="66"/>
      <c r="SHI285" s="66"/>
      <c r="SHJ285" s="66"/>
      <c r="SHK285" s="66"/>
      <c r="SHL285" s="66"/>
      <c r="SHM285" s="66"/>
      <c r="SHN285" s="66"/>
      <c r="SHO285" s="66"/>
      <c r="SHP285" s="66"/>
      <c r="SHQ285" s="66"/>
      <c r="SHR285" s="66"/>
      <c r="SHS285" s="66"/>
      <c r="SHT285" s="66"/>
      <c r="SHU285" s="66"/>
      <c r="SHV285" s="66"/>
      <c r="SHW285" s="66"/>
      <c r="SHX285" s="66"/>
      <c r="SHY285" s="66"/>
      <c r="SHZ285" s="66"/>
      <c r="SIA285" s="66"/>
      <c r="SIB285" s="66"/>
      <c r="SIC285" s="66"/>
      <c r="SID285" s="66"/>
      <c r="SIE285" s="66"/>
      <c r="SIF285" s="66"/>
      <c r="SIG285" s="66"/>
      <c r="SIH285" s="66"/>
      <c r="SII285" s="66"/>
      <c r="SIJ285" s="66"/>
      <c r="SIK285" s="66"/>
      <c r="SIL285" s="66"/>
      <c r="SIM285" s="66"/>
      <c r="SIN285" s="66"/>
      <c r="SIO285" s="66"/>
      <c r="SIP285" s="66"/>
      <c r="SIQ285" s="66"/>
      <c r="SIR285" s="66"/>
      <c r="SIS285" s="66"/>
      <c r="SIT285" s="66"/>
      <c r="SIU285" s="66"/>
      <c r="SIV285" s="66"/>
      <c r="SIW285" s="66"/>
      <c r="SIX285" s="66"/>
      <c r="SIY285" s="66"/>
      <c r="SIZ285" s="66"/>
      <c r="SJA285" s="66"/>
      <c r="SJB285" s="66"/>
      <c r="SJC285" s="66"/>
      <c r="SJD285" s="66"/>
      <c r="SJE285" s="66"/>
      <c r="SJF285" s="66"/>
      <c r="SJG285" s="66"/>
      <c r="SJH285" s="66"/>
      <c r="SJI285" s="66"/>
      <c r="SJJ285" s="66"/>
      <c r="SJK285" s="66"/>
      <c r="SJL285" s="66"/>
      <c r="SJM285" s="66"/>
      <c r="SJN285" s="66"/>
      <c r="SJO285" s="66"/>
      <c r="SJP285" s="66"/>
      <c r="SJQ285" s="66"/>
      <c r="SJR285" s="66"/>
      <c r="SJS285" s="66"/>
      <c r="SJT285" s="66"/>
      <c r="SJU285" s="66"/>
      <c r="SJV285" s="66"/>
      <c r="SJW285" s="66"/>
      <c r="SJX285" s="66"/>
      <c r="SJY285" s="66"/>
      <c r="SJZ285" s="66"/>
      <c r="SKA285" s="66"/>
      <c r="SKB285" s="66"/>
      <c r="SKC285" s="66"/>
      <c r="SKD285" s="66"/>
      <c r="SKE285" s="66"/>
      <c r="SKF285" s="66"/>
      <c r="SKG285" s="66"/>
      <c r="SKH285" s="66"/>
      <c r="SKI285" s="66"/>
      <c r="SKJ285" s="66"/>
      <c r="SKK285" s="66"/>
      <c r="SKL285" s="66"/>
      <c r="SKM285" s="66"/>
      <c r="SKN285" s="66"/>
      <c r="SKO285" s="66"/>
      <c r="SKP285" s="66"/>
      <c r="SKQ285" s="66"/>
      <c r="SKR285" s="66"/>
      <c r="SKS285" s="66"/>
      <c r="SKT285" s="66"/>
      <c r="SKU285" s="66"/>
      <c r="SKV285" s="66"/>
      <c r="SKW285" s="66"/>
      <c r="SKX285" s="66"/>
      <c r="SKY285" s="66"/>
      <c r="SKZ285" s="66"/>
      <c r="SLA285" s="66"/>
      <c r="SLB285" s="66"/>
      <c r="SLC285" s="66"/>
      <c r="SLD285" s="66"/>
      <c r="SLE285" s="66"/>
      <c r="SLF285" s="66"/>
      <c r="SLG285" s="66"/>
      <c r="SLH285" s="66"/>
      <c r="SLI285" s="66"/>
      <c r="SLJ285" s="66"/>
      <c r="SLK285" s="66"/>
      <c r="SLL285" s="66"/>
      <c r="SLM285" s="66"/>
      <c r="SLN285" s="66"/>
      <c r="SLO285" s="66"/>
      <c r="SLP285" s="66"/>
      <c r="SLQ285" s="66"/>
      <c r="SLR285" s="66"/>
      <c r="SLS285" s="66"/>
      <c r="SLT285" s="66"/>
      <c r="SLU285" s="66"/>
      <c r="SLV285" s="66"/>
      <c r="SLW285" s="66"/>
      <c r="SLX285" s="66"/>
      <c r="SLY285" s="66"/>
      <c r="SLZ285" s="66"/>
      <c r="SMA285" s="66"/>
      <c r="SMB285" s="66"/>
      <c r="SMC285" s="66"/>
      <c r="SMD285" s="66"/>
      <c r="SME285" s="66"/>
      <c r="SMF285" s="66"/>
      <c r="SMG285" s="66"/>
      <c r="SMH285" s="66"/>
      <c r="SMI285" s="66"/>
      <c r="SMJ285" s="66"/>
      <c r="SMK285" s="66"/>
      <c r="SML285" s="66"/>
      <c r="SMM285" s="66"/>
      <c r="SMN285" s="66"/>
      <c r="SMO285" s="66"/>
      <c r="SMP285" s="66"/>
      <c r="SMQ285" s="66"/>
      <c r="SMR285" s="66"/>
      <c r="SMS285" s="66"/>
      <c r="SMT285" s="66"/>
      <c r="SMU285" s="66"/>
      <c r="SMV285" s="66"/>
      <c r="SMW285" s="66"/>
      <c r="SMX285" s="66"/>
      <c r="SMY285" s="66"/>
      <c r="SMZ285" s="66"/>
      <c r="SNA285" s="66"/>
      <c r="SNB285" s="66"/>
      <c r="SNC285" s="66"/>
      <c r="SND285" s="66"/>
      <c r="SNE285" s="66"/>
      <c r="SNF285" s="66"/>
      <c r="SNG285" s="66"/>
      <c r="SNH285" s="66"/>
      <c r="SNI285" s="66"/>
      <c r="SNJ285" s="66"/>
      <c r="SNK285" s="66"/>
      <c r="SNL285" s="66"/>
      <c r="SNM285" s="66"/>
      <c r="SNN285" s="66"/>
      <c r="SNO285" s="66"/>
      <c r="SNP285" s="66"/>
      <c r="SNQ285" s="66"/>
      <c r="SNR285" s="66"/>
      <c r="SNS285" s="66"/>
      <c r="SNT285" s="66"/>
      <c r="SNU285" s="66"/>
      <c r="SNV285" s="66"/>
      <c r="SNW285" s="66"/>
      <c r="SNX285" s="66"/>
      <c r="SNY285" s="66"/>
      <c r="SNZ285" s="66"/>
      <c r="SOA285" s="66"/>
      <c r="SOB285" s="66"/>
      <c r="SOC285" s="66"/>
      <c r="SOD285" s="66"/>
      <c r="SOE285" s="66"/>
      <c r="SOF285" s="66"/>
      <c r="SOG285" s="66"/>
      <c r="SOH285" s="66"/>
      <c r="SOI285" s="66"/>
      <c r="SOJ285" s="66"/>
      <c r="SOK285" s="66"/>
      <c r="SOL285" s="66"/>
      <c r="SOM285" s="66"/>
      <c r="SON285" s="66"/>
      <c r="SOO285" s="66"/>
      <c r="SOP285" s="66"/>
      <c r="SOQ285" s="66"/>
      <c r="SOR285" s="66"/>
      <c r="SOS285" s="66"/>
      <c r="SOT285" s="66"/>
      <c r="SOU285" s="66"/>
      <c r="SOV285" s="66"/>
      <c r="SOW285" s="66"/>
      <c r="SOX285" s="66"/>
      <c r="SOY285" s="66"/>
      <c r="SOZ285" s="66"/>
      <c r="SPA285" s="66"/>
      <c r="SPB285" s="66"/>
      <c r="SPC285" s="66"/>
      <c r="SPD285" s="66"/>
      <c r="SPE285" s="66"/>
      <c r="SPF285" s="66"/>
      <c r="SPG285" s="66"/>
      <c r="SPH285" s="66"/>
      <c r="SPI285" s="66"/>
      <c r="SPJ285" s="66"/>
      <c r="SPK285" s="66"/>
      <c r="SPL285" s="66"/>
      <c r="SPM285" s="66"/>
      <c r="SPN285" s="66"/>
      <c r="SPO285" s="66"/>
      <c r="SPP285" s="66"/>
      <c r="SPQ285" s="66"/>
      <c r="SPR285" s="66"/>
      <c r="SPS285" s="66"/>
      <c r="SPT285" s="66"/>
      <c r="SPU285" s="66"/>
      <c r="SPV285" s="66"/>
      <c r="SPW285" s="66"/>
      <c r="SPX285" s="66"/>
      <c r="SPY285" s="66"/>
      <c r="SPZ285" s="66"/>
      <c r="SQA285" s="66"/>
      <c r="SQB285" s="66"/>
      <c r="SQC285" s="66"/>
      <c r="SQD285" s="66"/>
      <c r="SQE285" s="66"/>
      <c r="SQF285" s="66"/>
      <c r="SQG285" s="66"/>
      <c r="SQH285" s="66"/>
      <c r="SQI285" s="66"/>
      <c r="SQJ285" s="66"/>
      <c r="SQK285" s="66"/>
      <c r="SQL285" s="66"/>
      <c r="SQM285" s="66"/>
      <c r="SQN285" s="66"/>
      <c r="SQO285" s="66"/>
      <c r="SQP285" s="66"/>
      <c r="SQQ285" s="66"/>
      <c r="SQR285" s="66"/>
      <c r="SQS285" s="66"/>
      <c r="SQT285" s="66"/>
      <c r="SQU285" s="66"/>
      <c r="SQV285" s="66"/>
      <c r="SQW285" s="66"/>
      <c r="SQX285" s="66"/>
      <c r="SQY285" s="66"/>
      <c r="SQZ285" s="66"/>
      <c r="SRA285" s="66"/>
      <c r="SRB285" s="66"/>
      <c r="SRC285" s="66"/>
      <c r="SRD285" s="66"/>
      <c r="SRE285" s="66"/>
      <c r="SRF285" s="66"/>
      <c r="SRG285" s="66"/>
      <c r="SRH285" s="66"/>
      <c r="SRI285" s="66"/>
      <c r="SRJ285" s="66"/>
      <c r="SRK285" s="66"/>
      <c r="SRL285" s="66"/>
      <c r="SRM285" s="66"/>
      <c r="SRN285" s="66"/>
      <c r="SRO285" s="66"/>
      <c r="SRP285" s="66"/>
      <c r="SRQ285" s="66"/>
      <c r="SRR285" s="66"/>
      <c r="SRS285" s="66"/>
      <c r="SRT285" s="66"/>
      <c r="SRU285" s="66"/>
      <c r="SRV285" s="66"/>
      <c r="SRW285" s="66"/>
      <c r="SRX285" s="66"/>
      <c r="SRY285" s="66"/>
      <c r="SRZ285" s="66"/>
      <c r="SSA285" s="66"/>
      <c r="SSB285" s="66"/>
      <c r="SSC285" s="66"/>
      <c r="SSD285" s="66"/>
      <c r="SSE285" s="66"/>
      <c r="SSF285" s="66"/>
      <c r="SSG285" s="66"/>
      <c r="SSH285" s="66"/>
      <c r="SSI285" s="66"/>
      <c r="SSJ285" s="66"/>
      <c r="SSK285" s="66"/>
      <c r="SSL285" s="66"/>
      <c r="SSM285" s="66"/>
      <c r="SSN285" s="66"/>
      <c r="SSO285" s="66"/>
      <c r="SSP285" s="66"/>
      <c r="SSQ285" s="66"/>
      <c r="SSR285" s="66"/>
      <c r="SSS285" s="66"/>
      <c r="SST285" s="66"/>
      <c r="SSU285" s="66"/>
      <c r="SSV285" s="66"/>
      <c r="SSW285" s="66"/>
      <c r="SSX285" s="66"/>
      <c r="SSY285" s="66"/>
      <c r="SSZ285" s="66"/>
      <c r="STA285" s="66"/>
      <c r="STB285" s="66"/>
      <c r="STC285" s="66"/>
      <c r="STD285" s="66"/>
      <c r="STE285" s="66"/>
      <c r="STF285" s="66"/>
      <c r="STG285" s="66"/>
      <c r="STH285" s="66"/>
      <c r="STI285" s="66"/>
      <c r="STJ285" s="66"/>
      <c r="STK285" s="66"/>
      <c r="STL285" s="66"/>
      <c r="STM285" s="66"/>
      <c r="STN285" s="66"/>
      <c r="STO285" s="66"/>
      <c r="STP285" s="66"/>
      <c r="STQ285" s="66"/>
      <c r="STR285" s="66"/>
      <c r="STS285" s="66"/>
      <c r="STT285" s="66"/>
      <c r="STU285" s="66"/>
      <c r="STV285" s="66"/>
      <c r="STW285" s="66"/>
      <c r="STX285" s="66"/>
      <c r="STY285" s="66"/>
      <c r="STZ285" s="66"/>
      <c r="SUA285" s="66"/>
      <c r="SUB285" s="66"/>
      <c r="SUC285" s="66"/>
      <c r="SUD285" s="66"/>
      <c r="SUE285" s="66"/>
      <c r="SUF285" s="66"/>
      <c r="SUG285" s="66"/>
      <c r="SUH285" s="66"/>
      <c r="SUI285" s="66"/>
      <c r="SUJ285" s="66"/>
      <c r="SUK285" s="66"/>
      <c r="SUL285" s="66"/>
      <c r="SUM285" s="66"/>
      <c r="SUN285" s="66"/>
      <c r="SUO285" s="66"/>
      <c r="SUP285" s="66"/>
      <c r="SUQ285" s="66"/>
      <c r="SUR285" s="66"/>
      <c r="SUS285" s="66"/>
      <c r="SUT285" s="66"/>
      <c r="SUU285" s="66"/>
      <c r="SUV285" s="66"/>
      <c r="SUW285" s="66"/>
      <c r="SUX285" s="66"/>
      <c r="SUY285" s="66"/>
      <c r="SUZ285" s="66"/>
      <c r="SVA285" s="66"/>
      <c r="SVB285" s="66"/>
      <c r="SVC285" s="66"/>
      <c r="SVD285" s="66"/>
      <c r="SVE285" s="66"/>
      <c r="SVF285" s="66"/>
      <c r="SVG285" s="66"/>
      <c r="SVH285" s="66"/>
      <c r="SVI285" s="66"/>
      <c r="SVJ285" s="66"/>
      <c r="SVK285" s="66"/>
      <c r="SVL285" s="66"/>
      <c r="SVM285" s="66"/>
      <c r="SVN285" s="66"/>
      <c r="SVO285" s="66"/>
      <c r="SVP285" s="66"/>
      <c r="SVQ285" s="66"/>
      <c r="SVR285" s="66"/>
      <c r="SVS285" s="66"/>
      <c r="SVT285" s="66"/>
      <c r="SVU285" s="66"/>
      <c r="SVV285" s="66"/>
      <c r="SVW285" s="66"/>
      <c r="SVX285" s="66"/>
      <c r="SVY285" s="66"/>
      <c r="SVZ285" s="66"/>
      <c r="SWA285" s="66"/>
      <c r="SWB285" s="66"/>
      <c r="SWC285" s="66"/>
      <c r="SWD285" s="66"/>
      <c r="SWE285" s="66"/>
      <c r="SWF285" s="66"/>
      <c r="SWG285" s="66"/>
      <c r="SWH285" s="66"/>
      <c r="SWI285" s="66"/>
      <c r="SWJ285" s="66"/>
      <c r="SWK285" s="66"/>
      <c r="SWL285" s="66"/>
      <c r="SWM285" s="66"/>
      <c r="SWN285" s="66"/>
      <c r="SWO285" s="66"/>
      <c r="SWP285" s="66"/>
      <c r="SWQ285" s="66"/>
      <c r="SWR285" s="66"/>
      <c r="SWS285" s="66"/>
      <c r="SWT285" s="66"/>
      <c r="SWU285" s="66"/>
      <c r="SWV285" s="66"/>
      <c r="SWW285" s="66"/>
      <c r="SWX285" s="66"/>
      <c r="SWY285" s="66"/>
      <c r="SWZ285" s="66"/>
      <c r="SXA285" s="66"/>
      <c r="SXB285" s="66"/>
      <c r="SXC285" s="66"/>
      <c r="SXD285" s="66"/>
      <c r="SXE285" s="66"/>
      <c r="SXF285" s="66"/>
      <c r="SXG285" s="66"/>
      <c r="SXH285" s="66"/>
      <c r="SXI285" s="66"/>
      <c r="SXJ285" s="66"/>
      <c r="SXK285" s="66"/>
      <c r="SXL285" s="66"/>
      <c r="SXM285" s="66"/>
      <c r="SXN285" s="66"/>
      <c r="SXO285" s="66"/>
      <c r="SXP285" s="66"/>
      <c r="SXQ285" s="66"/>
      <c r="SXR285" s="66"/>
      <c r="SXS285" s="66"/>
      <c r="SXT285" s="66"/>
      <c r="SXU285" s="66"/>
      <c r="SXV285" s="66"/>
      <c r="SXW285" s="66"/>
      <c r="SXX285" s="66"/>
      <c r="SXY285" s="66"/>
      <c r="SXZ285" s="66"/>
      <c r="SYA285" s="66"/>
      <c r="SYB285" s="66"/>
      <c r="SYC285" s="66"/>
      <c r="SYD285" s="66"/>
      <c r="SYE285" s="66"/>
      <c r="SYF285" s="66"/>
      <c r="SYG285" s="66"/>
      <c r="SYH285" s="66"/>
      <c r="SYI285" s="66"/>
      <c r="SYJ285" s="66"/>
      <c r="SYK285" s="66"/>
      <c r="SYL285" s="66"/>
      <c r="SYM285" s="66"/>
      <c r="SYN285" s="66"/>
      <c r="SYO285" s="66"/>
      <c r="SYP285" s="66"/>
      <c r="SYQ285" s="66"/>
      <c r="SYR285" s="66"/>
      <c r="SYS285" s="66"/>
      <c r="SYT285" s="66"/>
      <c r="SYU285" s="66"/>
      <c r="SYV285" s="66"/>
      <c r="SYW285" s="66"/>
      <c r="SYX285" s="66"/>
      <c r="SYY285" s="66"/>
      <c r="SYZ285" s="66"/>
      <c r="SZA285" s="66"/>
      <c r="SZB285" s="66"/>
      <c r="SZC285" s="66"/>
      <c r="SZD285" s="66"/>
      <c r="SZE285" s="66"/>
      <c r="SZF285" s="66"/>
      <c r="SZG285" s="66"/>
      <c r="SZH285" s="66"/>
      <c r="SZI285" s="66"/>
      <c r="SZJ285" s="66"/>
      <c r="SZK285" s="66"/>
      <c r="SZL285" s="66"/>
      <c r="SZM285" s="66"/>
      <c r="SZN285" s="66"/>
      <c r="SZO285" s="66"/>
      <c r="SZP285" s="66"/>
      <c r="SZQ285" s="66"/>
      <c r="SZR285" s="66"/>
      <c r="SZS285" s="66"/>
      <c r="SZT285" s="66"/>
      <c r="SZU285" s="66"/>
      <c r="SZV285" s="66"/>
      <c r="SZW285" s="66"/>
      <c r="SZX285" s="66"/>
      <c r="SZY285" s="66"/>
      <c r="SZZ285" s="66"/>
      <c r="TAA285" s="66"/>
      <c r="TAB285" s="66"/>
      <c r="TAC285" s="66"/>
      <c r="TAD285" s="66"/>
      <c r="TAE285" s="66"/>
      <c r="TAF285" s="66"/>
      <c r="TAG285" s="66"/>
      <c r="TAH285" s="66"/>
      <c r="TAI285" s="66"/>
      <c r="TAJ285" s="66"/>
      <c r="TAK285" s="66"/>
      <c r="TAL285" s="66"/>
      <c r="TAM285" s="66"/>
      <c r="TAN285" s="66"/>
      <c r="TAO285" s="66"/>
      <c r="TAP285" s="66"/>
      <c r="TAQ285" s="66"/>
      <c r="TAR285" s="66"/>
      <c r="TAS285" s="66"/>
      <c r="TAT285" s="66"/>
      <c r="TAU285" s="66"/>
      <c r="TAV285" s="66"/>
      <c r="TAW285" s="66"/>
      <c r="TAX285" s="66"/>
      <c r="TAY285" s="66"/>
      <c r="TAZ285" s="66"/>
      <c r="TBA285" s="66"/>
      <c r="TBB285" s="66"/>
      <c r="TBC285" s="66"/>
      <c r="TBD285" s="66"/>
      <c r="TBE285" s="66"/>
      <c r="TBF285" s="66"/>
      <c r="TBG285" s="66"/>
      <c r="TBH285" s="66"/>
      <c r="TBI285" s="66"/>
      <c r="TBJ285" s="66"/>
      <c r="TBK285" s="66"/>
      <c r="TBL285" s="66"/>
      <c r="TBM285" s="66"/>
      <c r="TBN285" s="66"/>
      <c r="TBO285" s="66"/>
      <c r="TBP285" s="66"/>
      <c r="TBQ285" s="66"/>
      <c r="TBR285" s="66"/>
      <c r="TBS285" s="66"/>
      <c r="TBT285" s="66"/>
      <c r="TBU285" s="66"/>
      <c r="TBV285" s="66"/>
      <c r="TBW285" s="66"/>
      <c r="TBX285" s="66"/>
      <c r="TBY285" s="66"/>
      <c r="TBZ285" s="66"/>
      <c r="TCA285" s="66"/>
      <c r="TCB285" s="66"/>
      <c r="TCC285" s="66"/>
      <c r="TCD285" s="66"/>
      <c r="TCE285" s="66"/>
      <c r="TCF285" s="66"/>
      <c r="TCG285" s="66"/>
      <c r="TCH285" s="66"/>
      <c r="TCI285" s="66"/>
      <c r="TCJ285" s="66"/>
      <c r="TCK285" s="66"/>
      <c r="TCL285" s="66"/>
      <c r="TCM285" s="66"/>
      <c r="TCN285" s="66"/>
      <c r="TCO285" s="66"/>
      <c r="TCP285" s="66"/>
      <c r="TCQ285" s="66"/>
      <c r="TCR285" s="66"/>
      <c r="TCS285" s="66"/>
      <c r="TCT285" s="66"/>
      <c r="TCU285" s="66"/>
      <c r="TCV285" s="66"/>
      <c r="TCW285" s="66"/>
      <c r="TCX285" s="66"/>
      <c r="TCY285" s="66"/>
      <c r="TCZ285" s="66"/>
      <c r="TDA285" s="66"/>
      <c r="TDB285" s="66"/>
      <c r="TDC285" s="66"/>
      <c r="TDD285" s="66"/>
      <c r="TDE285" s="66"/>
      <c r="TDF285" s="66"/>
      <c r="TDG285" s="66"/>
      <c r="TDH285" s="66"/>
      <c r="TDI285" s="66"/>
      <c r="TDJ285" s="66"/>
      <c r="TDK285" s="66"/>
      <c r="TDL285" s="66"/>
      <c r="TDM285" s="66"/>
      <c r="TDN285" s="66"/>
      <c r="TDO285" s="66"/>
      <c r="TDP285" s="66"/>
      <c r="TDQ285" s="66"/>
      <c r="TDR285" s="66"/>
      <c r="TDS285" s="66"/>
      <c r="TDT285" s="66"/>
      <c r="TDU285" s="66"/>
      <c r="TDV285" s="66"/>
      <c r="TDW285" s="66"/>
      <c r="TDX285" s="66"/>
      <c r="TDY285" s="66"/>
      <c r="TDZ285" s="66"/>
      <c r="TEA285" s="66"/>
      <c r="TEB285" s="66"/>
      <c r="TEC285" s="66"/>
      <c r="TED285" s="66"/>
      <c r="TEE285" s="66"/>
      <c r="TEF285" s="66"/>
      <c r="TEG285" s="66"/>
      <c r="TEH285" s="66"/>
      <c r="TEI285" s="66"/>
      <c r="TEJ285" s="66"/>
      <c r="TEK285" s="66"/>
      <c r="TEL285" s="66"/>
      <c r="TEM285" s="66"/>
      <c r="TEN285" s="66"/>
      <c r="TEO285" s="66"/>
      <c r="TEP285" s="66"/>
      <c r="TEQ285" s="66"/>
      <c r="TER285" s="66"/>
      <c r="TES285" s="66"/>
      <c r="TET285" s="66"/>
      <c r="TEU285" s="66"/>
      <c r="TEV285" s="66"/>
      <c r="TEW285" s="66"/>
      <c r="TEX285" s="66"/>
      <c r="TEY285" s="66"/>
      <c r="TEZ285" s="66"/>
      <c r="TFA285" s="66"/>
      <c r="TFB285" s="66"/>
      <c r="TFC285" s="66"/>
      <c r="TFD285" s="66"/>
      <c r="TFE285" s="66"/>
      <c r="TFF285" s="66"/>
      <c r="TFG285" s="66"/>
      <c r="TFH285" s="66"/>
      <c r="TFI285" s="66"/>
      <c r="TFJ285" s="66"/>
      <c r="TFK285" s="66"/>
      <c r="TFL285" s="66"/>
      <c r="TFM285" s="66"/>
      <c r="TFN285" s="66"/>
      <c r="TFO285" s="66"/>
      <c r="TFP285" s="66"/>
      <c r="TFQ285" s="66"/>
      <c r="TFR285" s="66"/>
      <c r="TFS285" s="66"/>
      <c r="TFT285" s="66"/>
      <c r="TFU285" s="66"/>
      <c r="TFV285" s="66"/>
      <c r="TFW285" s="66"/>
      <c r="TFX285" s="66"/>
      <c r="TFY285" s="66"/>
      <c r="TFZ285" s="66"/>
      <c r="TGA285" s="66"/>
      <c r="TGB285" s="66"/>
      <c r="TGC285" s="66"/>
      <c r="TGD285" s="66"/>
      <c r="TGE285" s="66"/>
      <c r="TGF285" s="66"/>
      <c r="TGG285" s="66"/>
      <c r="TGH285" s="66"/>
      <c r="TGI285" s="66"/>
      <c r="TGJ285" s="66"/>
      <c r="TGK285" s="66"/>
      <c r="TGL285" s="66"/>
      <c r="TGM285" s="66"/>
      <c r="TGN285" s="66"/>
      <c r="TGO285" s="66"/>
      <c r="TGP285" s="66"/>
      <c r="TGQ285" s="66"/>
      <c r="TGR285" s="66"/>
      <c r="TGS285" s="66"/>
      <c r="TGT285" s="66"/>
      <c r="TGU285" s="66"/>
      <c r="TGV285" s="66"/>
      <c r="TGW285" s="66"/>
      <c r="TGX285" s="66"/>
      <c r="TGY285" s="66"/>
      <c r="TGZ285" s="66"/>
      <c r="THA285" s="66"/>
      <c r="THB285" s="66"/>
      <c r="THC285" s="66"/>
      <c r="THD285" s="66"/>
      <c r="THE285" s="66"/>
      <c r="THF285" s="66"/>
      <c r="THG285" s="66"/>
      <c r="THH285" s="66"/>
      <c r="THI285" s="66"/>
      <c r="THJ285" s="66"/>
      <c r="THK285" s="66"/>
      <c r="THL285" s="66"/>
      <c r="THM285" s="66"/>
      <c r="THN285" s="66"/>
      <c r="THO285" s="66"/>
      <c r="THP285" s="66"/>
      <c r="THQ285" s="66"/>
      <c r="THR285" s="66"/>
      <c r="THS285" s="66"/>
      <c r="THT285" s="66"/>
      <c r="THU285" s="66"/>
      <c r="THV285" s="66"/>
      <c r="THW285" s="66"/>
      <c r="THX285" s="66"/>
      <c r="THY285" s="66"/>
      <c r="THZ285" s="66"/>
      <c r="TIA285" s="66"/>
      <c r="TIB285" s="66"/>
      <c r="TIC285" s="66"/>
      <c r="TID285" s="66"/>
      <c r="TIE285" s="66"/>
      <c r="TIF285" s="66"/>
      <c r="TIG285" s="66"/>
      <c r="TIH285" s="66"/>
      <c r="TII285" s="66"/>
      <c r="TIJ285" s="66"/>
      <c r="TIK285" s="66"/>
      <c r="TIL285" s="66"/>
      <c r="TIM285" s="66"/>
      <c r="TIN285" s="66"/>
      <c r="TIO285" s="66"/>
      <c r="TIP285" s="66"/>
      <c r="TIQ285" s="66"/>
      <c r="TIR285" s="66"/>
      <c r="TIS285" s="66"/>
      <c r="TIT285" s="66"/>
      <c r="TIU285" s="66"/>
      <c r="TIV285" s="66"/>
      <c r="TIW285" s="66"/>
      <c r="TIX285" s="66"/>
      <c r="TIY285" s="66"/>
      <c r="TIZ285" s="66"/>
      <c r="TJA285" s="66"/>
      <c r="TJB285" s="66"/>
      <c r="TJC285" s="66"/>
      <c r="TJD285" s="66"/>
      <c r="TJE285" s="66"/>
      <c r="TJF285" s="66"/>
      <c r="TJG285" s="66"/>
      <c r="TJH285" s="66"/>
      <c r="TJI285" s="66"/>
      <c r="TJJ285" s="66"/>
      <c r="TJK285" s="66"/>
      <c r="TJL285" s="66"/>
      <c r="TJM285" s="66"/>
      <c r="TJN285" s="66"/>
      <c r="TJO285" s="66"/>
      <c r="TJP285" s="66"/>
      <c r="TJQ285" s="66"/>
      <c r="TJR285" s="66"/>
      <c r="TJS285" s="66"/>
      <c r="TJT285" s="66"/>
      <c r="TJU285" s="66"/>
      <c r="TJV285" s="66"/>
      <c r="TJW285" s="66"/>
      <c r="TJX285" s="66"/>
      <c r="TJY285" s="66"/>
      <c r="TJZ285" s="66"/>
      <c r="TKA285" s="66"/>
      <c r="TKB285" s="66"/>
      <c r="TKC285" s="66"/>
      <c r="TKD285" s="66"/>
      <c r="TKE285" s="66"/>
      <c r="TKF285" s="66"/>
      <c r="TKG285" s="66"/>
      <c r="TKH285" s="66"/>
      <c r="TKI285" s="66"/>
      <c r="TKJ285" s="66"/>
      <c r="TKK285" s="66"/>
      <c r="TKL285" s="66"/>
      <c r="TKM285" s="66"/>
      <c r="TKN285" s="66"/>
      <c r="TKO285" s="66"/>
      <c r="TKP285" s="66"/>
      <c r="TKQ285" s="66"/>
      <c r="TKR285" s="66"/>
      <c r="TKS285" s="66"/>
      <c r="TKT285" s="66"/>
      <c r="TKU285" s="66"/>
      <c r="TKV285" s="66"/>
      <c r="TKW285" s="66"/>
      <c r="TKX285" s="66"/>
      <c r="TKY285" s="66"/>
      <c r="TKZ285" s="66"/>
      <c r="TLA285" s="66"/>
      <c r="TLB285" s="66"/>
      <c r="TLC285" s="66"/>
      <c r="TLD285" s="66"/>
      <c r="TLE285" s="66"/>
      <c r="TLF285" s="66"/>
      <c r="TLG285" s="66"/>
      <c r="TLH285" s="66"/>
      <c r="TLI285" s="66"/>
      <c r="TLJ285" s="66"/>
      <c r="TLK285" s="66"/>
      <c r="TLL285" s="66"/>
      <c r="TLM285" s="66"/>
      <c r="TLN285" s="66"/>
      <c r="TLO285" s="66"/>
      <c r="TLP285" s="66"/>
      <c r="TLQ285" s="66"/>
      <c r="TLR285" s="66"/>
      <c r="TLS285" s="66"/>
      <c r="TLT285" s="66"/>
      <c r="TLU285" s="66"/>
      <c r="TLV285" s="66"/>
      <c r="TLW285" s="66"/>
      <c r="TLX285" s="66"/>
      <c r="TLY285" s="66"/>
      <c r="TLZ285" s="66"/>
      <c r="TMA285" s="66"/>
      <c r="TMB285" s="66"/>
      <c r="TMC285" s="66"/>
      <c r="TMD285" s="66"/>
      <c r="TME285" s="66"/>
      <c r="TMF285" s="66"/>
      <c r="TMG285" s="66"/>
      <c r="TMH285" s="66"/>
      <c r="TMI285" s="66"/>
      <c r="TMJ285" s="66"/>
      <c r="TMK285" s="66"/>
      <c r="TML285" s="66"/>
      <c r="TMM285" s="66"/>
      <c r="TMN285" s="66"/>
      <c r="TMO285" s="66"/>
      <c r="TMP285" s="66"/>
      <c r="TMQ285" s="66"/>
      <c r="TMR285" s="66"/>
      <c r="TMS285" s="66"/>
      <c r="TMT285" s="66"/>
      <c r="TMU285" s="66"/>
      <c r="TMV285" s="66"/>
      <c r="TMW285" s="66"/>
      <c r="TMX285" s="66"/>
      <c r="TMY285" s="66"/>
      <c r="TMZ285" s="66"/>
      <c r="TNA285" s="66"/>
      <c r="TNB285" s="66"/>
      <c r="TNC285" s="66"/>
      <c r="TND285" s="66"/>
      <c r="TNE285" s="66"/>
      <c r="TNF285" s="66"/>
      <c r="TNG285" s="66"/>
      <c r="TNH285" s="66"/>
      <c r="TNI285" s="66"/>
      <c r="TNJ285" s="66"/>
      <c r="TNK285" s="66"/>
      <c r="TNL285" s="66"/>
      <c r="TNM285" s="66"/>
      <c r="TNN285" s="66"/>
      <c r="TNO285" s="66"/>
      <c r="TNP285" s="66"/>
      <c r="TNQ285" s="66"/>
      <c r="TNR285" s="66"/>
      <c r="TNS285" s="66"/>
      <c r="TNT285" s="66"/>
      <c r="TNU285" s="66"/>
      <c r="TNV285" s="66"/>
      <c r="TNW285" s="66"/>
      <c r="TNX285" s="66"/>
      <c r="TNY285" s="66"/>
      <c r="TNZ285" s="66"/>
      <c r="TOA285" s="66"/>
      <c r="TOB285" s="66"/>
      <c r="TOC285" s="66"/>
      <c r="TOD285" s="66"/>
      <c r="TOE285" s="66"/>
      <c r="TOF285" s="66"/>
      <c r="TOG285" s="66"/>
      <c r="TOH285" s="66"/>
      <c r="TOI285" s="66"/>
      <c r="TOJ285" s="66"/>
      <c r="TOK285" s="66"/>
      <c r="TOL285" s="66"/>
      <c r="TOM285" s="66"/>
      <c r="TON285" s="66"/>
      <c r="TOO285" s="66"/>
      <c r="TOP285" s="66"/>
      <c r="TOQ285" s="66"/>
      <c r="TOR285" s="66"/>
      <c r="TOS285" s="66"/>
      <c r="TOT285" s="66"/>
      <c r="TOU285" s="66"/>
      <c r="TOV285" s="66"/>
      <c r="TOW285" s="66"/>
      <c r="TOX285" s="66"/>
      <c r="TOY285" s="66"/>
      <c r="TOZ285" s="66"/>
      <c r="TPA285" s="66"/>
      <c r="TPB285" s="66"/>
      <c r="TPC285" s="66"/>
      <c r="TPD285" s="66"/>
      <c r="TPE285" s="66"/>
      <c r="TPF285" s="66"/>
      <c r="TPG285" s="66"/>
      <c r="TPH285" s="66"/>
      <c r="TPI285" s="66"/>
      <c r="TPJ285" s="66"/>
      <c r="TPK285" s="66"/>
      <c r="TPL285" s="66"/>
      <c r="TPM285" s="66"/>
      <c r="TPN285" s="66"/>
      <c r="TPO285" s="66"/>
      <c r="TPP285" s="66"/>
      <c r="TPQ285" s="66"/>
      <c r="TPR285" s="66"/>
      <c r="TPS285" s="66"/>
      <c r="TPT285" s="66"/>
      <c r="TPU285" s="66"/>
      <c r="TPV285" s="66"/>
      <c r="TPW285" s="66"/>
      <c r="TPX285" s="66"/>
      <c r="TPY285" s="66"/>
      <c r="TPZ285" s="66"/>
      <c r="TQA285" s="66"/>
      <c r="TQB285" s="66"/>
      <c r="TQC285" s="66"/>
      <c r="TQD285" s="66"/>
      <c r="TQE285" s="66"/>
      <c r="TQF285" s="66"/>
      <c r="TQG285" s="66"/>
      <c r="TQH285" s="66"/>
      <c r="TQI285" s="66"/>
      <c r="TQJ285" s="66"/>
      <c r="TQK285" s="66"/>
      <c r="TQL285" s="66"/>
      <c r="TQM285" s="66"/>
      <c r="TQN285" s="66"/>
      <c r="TQO285" s="66"/>
      <c r="TQP285" s="66"/>
      <c r="TQQ285" s="66"/>
      <c r="TQR285" s="66"/>
      <c r="TQS285" s="66"/>
      <c r="TQT285" s="66"/>
      <c r="TQU285" s="66"/>
      <c r="TQV285" s="66"/>
      <c r="TQW285" s="66"/>
      <c r="TQX285" s="66"/>
      <c r="TQY285" s="66"/>
      <c r="TQZ285" s="66"/>
      <c r="TRA285" s="66"/>
      <c r="TRB285" s="66"/>
      <c r="TRC285" s="66"/>
      <c r="TRD285" s="66"/>
      <c r="TRE285" s="66"/>
      <c r="TRF285" s="66"/>
      <c r="TRG285" s="66"/>
      <c r="TRH285" s="66"/>
      <c r="TRI285" s="66"/>
      <c r="TRJ285" s="66"/>
      <c r="TRK285" s="66"/>
      <c r="TRL285" s="66"/>
      <c r="TRM285" s="66"/>
      <c r="TRN285" s="66"/>
      <c r="TRO285" s="66"/>
      <c r="TRP285" s="66"/>
      <c r="TRQ285" s="66"/>
      <c r="TRR285" s="66"/>
      <c r="TRS285" s="66"/>
      <c r="TRT285" s="66"/>
      <c r="TRU285" s="66"/>
      <c r="TRV285" s="66"/>
      <c r="TRW285" s="66"/>
      <c r="TRX285" s="66"/>
      <c r="TRY285" s="66"/>
      <c r="TRZ285" s="66"/>
      <c r="TSA285" s="66"/>
      <c r="TSB285" s="66"/>
      <c r="TSC285" s="66"/>
      <c r="TSD285" s="66"/>
      <c r="TSE285" s="66"/>
      <c r="TSF285" s="66"/>
      <c r="TSG285" s="66"/>
      <c r="TSH285" s="66"/>
      <c r="TSI285" s="66"/>
      <c r="TSJ285" s="66"/>
      <c r="TSK285" s="66"/>
      <c r="TSL285" s="66"/>
      <c r="TSM285" s="66"/>
      <c r="TSN285" s="66"/>
      <c r="TSO285" s="66"/>
      <c r="TSP285" s="66"/>
      <c r="TSQ285" s="66"/>
      <c r="TSR285" s="66"/>
      <c r="TSS285" s="66"/>
      <c r="TST285" s="66"/>
      <c r="TSU285" s="66"/>
      <c r="TSV285" s="66"/>
      <c r="TSW285" s="66"/>
      <c r="TSX285" s="66"/>
      <c r="TSY285" s="66"/>
      <c r="TSZ285" s="66"/>
      <c r="TTA285" s="66"/>
      <c r="TTB285" s="66"/>
      <c r="TTC285" s="66"/>
      <c r="TTD285" s="66"/>
      <c r="TTE285" s="66"/>
      <c r="TTF285" s="66"/>
      <c r="TTG285" s="66"/>
      <c r="TTH285" s="66"/>
      <c r="TTI285" s="66"/>
      <c r="TTJ285" s="66"/>
      <c r="TTK285" s="66"/>
      <c r="TTL285" s="66"/>
      <c r="TTM285" s="66"/>
      <c r="TTN285" s="66"/>
      <c r="TTO285" s="66"/>
      <c r="TTP285" s="66"/>
      <c r="TTQ285" s="66"/>
      <c r="TTR285" s="66"/>
      <c r="TTS285" s="66"/>
      <c r="TTT285" s="66"/>
      <c r="TTU285" s="66"/>
      <c r="TTV285" s="66"/>
      <c r="TTW285" s="66"/>
      <c r="TTX285" s="66"/>
      <c r="TTY285" s="66"/>
      <c r="TTZ285" s="66"/>
      <c r="TUA285" s="66"/>
      <c r="TUB285" s="66"/>
      <c r="TUC285" s="66"/>
      <c r="TUD285" s="66"/>
      <c r="TUE285" s="66"/>
      <c r="TUF285" s="66"/>
      <c r="TUG285" s="66"/>
      <c r="TUH285" s="66"/>
      <c r="TUI285" s="66"/>
      <c r="TUJ285" s="66"/>
      <c r="TUK285" s="66"/>
      <c r="TUL285" s="66"/>
      <c r="TUM285" s="66"/>
      <c r="TUN285" s="66"/>
      <c r="TUO285" s="66"/>
      <c r="TUP285" s="66"/>
      <c r="TUQ285" s="66"/>
      <c r="TUR285" s="66"/>
      <c r="TUS285" s="66"/>
      <c r="TUT285" s="66"/>
      <c r="TUU285" s="66"/>
      <c r="TUV285" s="66"/>
      <c r="TUW285" s="66"/>
      <c r="TUX285" s="66"/>
      <c r="TUY285" s="66"/>
      <c r="TUZ285" s="66"/>
      <c r="TVA285" s="66"/>
      <c r="TVB285" s="66"/>
      <c r="TVC285" s="66"/>
      <c r="TVD285" s="66"/>
      <c r="TVE285" s="66"/>
      <c r="TVF285" s="66"/>
      <c r="TVG285" s="66"/>
      <c r="TVH285" s="66"/>
      <c r="TVI285" s="66"/>
      <c r="TVJ285" s="66"/>
      <c r="TVK285" s="66"/>
      <c r="TVL285" s="66"/>
      <c r="TVM285" s="66"/>
      <c r="TVN285" s="66"/>
      <c r="TVO285" s="66"/>
      <c r="TVP285" s="66"/>
      <c r="TVQ285" s="66"/>
      <c r="TVR285" s="66"/>
      <c r="TVS285" s="66"/>
      <c r="TVT285" s="66"/>
      <c r="TVU285" s="66"/>
      <c r="TVV285" s="66"/>
      <c r="TVW285" s="66"/>
      <c r="TVX285" s="66"/>
      <c r="TVY285" s="66"/>
      <c r="TVZ285" s="66"/>
      <c r="TWA285" s="66"/>
      <c r="TWB285" s="66"/>
      <c r="TWC285" s="66"/>
      <c r="TWD285" s="66"/>
      <c r="TWE285" s="66"/>
      <c r="TWF285" s="66"/>
      <c r="TWG285" s="66"/>
      <c r="TWH285" s="66"/>
      <c r="TWI285" s="66"/>
      <c r="TWJ285" s="66"/>
      <c r="TWK285" s="66"/>
      <c r="TWL285" s="66"/>
      <c r="TWM285" s="66"/>
      <c r="TWN285" s="66"/>
      <c r="TWO285" s="66"/>
      <c r="TWP285" s="66"/>
      <c r="TWQ285" s="66"/>
      <c r="TWR285" s="66"/>
      <c r="TWS285" s="66"/>
      <c r="TWT285" s="66"/>
      <c r="TWU285" s="66"/>
      <c r="TWV285" s="66"/>
      <c r="TWW285" s="66"/>
      <c r="TWX285" s="66"/>
      <c r="TWY285" s="66"/>
      <c r="TWZ285" s="66"/>
      <c r="TXA285" s="66"/>
      <c r="TXB285" s="66"/>
      <c r="TXC285" s="66"/>
      <c r="TXD285" s="66"/>
      <c r="TXE285" s="66"/>
      <c r="TXF285" s="66"/>
      <c r="TXG285" s="66"/>
      <c r="TXH285" s="66"/>
      <c r="TXI285" s="66"/>
      <c r="TXJ285" s="66"/>
      <c r="TXK285" s="66"/>
      <c r="TXL285" s="66"/>
      <c r="TXM285" s="66"/>
      <c r="TXN285" s="66"/>
      <c r="TXO285" s="66"/>
      <c r="TXP285" s="66"/>
      <c r="TXQ285" s="66"/>
      <c r="TXR285" s="66"/>
      <c r="TXS285" s="66"/>
      <c r="TXT285" s="66"/>
      <c r="TXU285" s="66"/>
      <c r="TXV285" s="66"/>
      <c r="TXW285" s="66"/>
      <c r="TXX285" s="66"/>
      <c r="TXY285" s="66"/>
      <c r="TXZ285" s="66"/>
      <c r="TYA285" s="66"/>
      <c r="TYB285" s="66"/>
      <c r="TYC285" s="66"/>
      <c r="TYD285" s="66"/>
      <c r="TYE285" s="66"/>
      <c r="TYF285" s="66"/>
      <c r="TYG285" s="66"/>
      <c r="TYH285" s="66"/>
      <c r="TYI285" s="66"/>
      <c r="TYJ285" s="66"/>
      <c r="TYK285" s="66"/>
      <c r="TYL285" s="66"/>
      <c r="TYM285" s="66"/>
      <c r="TYN285" s="66"/>
      <c r="TYO285" s="66"/>
      <c r="TYP285" s="66"/>
      <c r="TYQ285" s="66"/>
      <c r="TYR285" s="66"/>
      <c r="TYS285" s="66"/>
      <c r="TYT285" s="66"/>
      <c r="TYU285" s="66"/>
      <c r="TYV285" s="66"/>
      <c r="TYW285" s="66"/>
      <c r="TYX285" s="66"/>
      <c r="TYY285" s="66"/>
      <c r="TYZ285" s="66"/>
      <c r="TZA285" s="66"/>
      <c r="TZB285" s="66"/>
      <c r="TZC285" s="66"/>
      <c r="TZD285" s="66"/>
      <c r="TZE285" s="66"/>
      <c r="TZF285" s="66"/>
      <c r="TZG285" s="66"/>
      <c r="TZH285" s="66"/>
      <c r="TZI285" s="66"/>
      <c r="TZJ285" s="66"/>
      <c r="TZK285" s="66"/>
      <c r="TZL285" s="66"/>
      <c r="TZM285" s="66"/>
      <c r="TZN285" s="66"/>
      <c r="TZO285" s="66"/>
      <c r="TZP285" s="66"/>
      <c r="TZQ285" s="66"/>
      <c r="TZR285" s="66"/>
      <c r="TZS285" s="66"/>
      <c r="TZT285" s="66"/>
      <c r="TZU285" s="66"/>
      <c r="TZV285" s="66"/>
      <c r="TZW285" s="66"/>
      <c r="TZX285" s="66"/>
      <c r="TZY285" s="66"/>
      <c r="TZZ285" s="66"/>
      <c r="UAA285" s="66"/>
      <c r="UAB285" s="66"/>
      <c r="UAC285" s="66"/>
      <c r="UAD285" s="66"/>
      <c r="UAE285" s="66"/>
      <c r="UAF285" s="66"/>
      <c r="UAG285" s="66"/>
      <c r="UAH285" s="66"/>
      <c r="UAI285" s="66"/>
      <c r="UAJ285" s="66"/>
      <c r="UAK285" s="66"/>
      <c r="UAL285" s="66"/>
      <c r="UAM285" s="66"/>
      <c r="UAN285" s="66"/>
      <c r="UAO285" s="66"/>
      <c r="UAP285" s="66"/>
      <c r="UAQ285" s="66"/>
      <c r="UAR285" s="66"/>
      <c r="UAS285" s="66"/>
      <c r="UAT285" s="66"/>
      <c r="UAU285" s="66"/>
      <c r="UAV285" s="66"/>
      <c r="UAW285" s="66"/>
      <c r="UAX285" s="66"/>
      <c r="UAY285" s="66"/>
      <c r="UAZ285" s="66"/>
      <c r="UBA285" s="66"/>
      <c r="UBB285" s="66"/>
      <c r="UBC285" s="66"/>
      <c r="UBD285" s="66"/>
      <c r="UBE285" s="66"/>
      <c r="UBF285" s="66"/>
      <c r="UBG285" s="66"/>
      <c r="UBH285" s="66"/>
      <c r="UBI285" s="66"/>
      <c r="UBJ285" s="66"/>
      <c r="UBK285" s="66"/>
      <c r="UBL285" s="66"/>
      <c r="UBM285" s="66"/>
      <c r="UBN285" s="66"/>
      <c r="UBO285" s="66"/>
      <c r="UBP285" s="66"/>
      <c r="UBQ285" s="66"/>
      <c r="UBR285" s="66"/>
      <c r="UBS285" s="66"/>
      <c r="UBT285" s="66"/>
      <c r="UBU285" s="66"/>
      <c r="UBV285" s="66"/>
      <c r="UBW285" s="66"/>
      <c r="UBX285" s="66"/>
      <c r="UBY285" s="66"/>
      <c r="UBZ285" s="66"/>
      <c r="UCA285" s="66"/>
      <c r="UCB285" s="66"/>
      <c r="UCC285" s="66"/>
      <c r="UCD285" s="66"/>
      <c r="UCE285" s="66"/>
      <c r="UCF285" s="66"/>
      <c r="UCG285" s="66"/>
      <c r="UCH285" s="66"/>
      <c r="UCI285" s="66"/>
      <c r="UCJ285" s="66"/>
      <c r="UCK285" s="66"/>
      <c r="UCL285" s="66"/>
      <c r="UCM285" s="66"/>
      <c r="UCN285" s="66"/>
      <c r="UCO285" s="66"/>
      <c r="UCP285" s="66"/>
      <c r="UCQ285" s="66"/>
      <c r="UCR285" s="66"/>
      <c r="UCS285" s="66"/>
      <c r="UCT285" s="66"/>
      <c r="UCU285" s="66"/>
      <c r="UCV285" s="66"/>
      <c r="UCW285" s="66"/>
      <c r="UCX285" s="66"/>
      <c r="UCY285" s="66"/>
      <c r="UCZ285" s="66"/>
      <c r="UDA285" s="66"/>
      <c r="UDB285" s="66"/>
      <c r="UDC285" s="66"/>
      <c r="UDD285" s="66"/>
      <c r="UDE285" s="66"/>
      <c r="UDF285" s="66"/>
      <c r="UDG285" s="66"/>
      <c r="UDH285" s="66"/>
      <c r="UDI285" s="66"/>
      <c r="UDJ285" s="66"/>
      <c r="UDK285" s="66"/>
      <c r="UDL285" s="66"/>
      <c r="UDM285" s="66"/>
      <c r="UDN285" s="66"/>
      <c r="UDO285" s="66"/>
      <c r="UDP285" s="66"/>
      <c r="UDQ285" s="66"/>
      <c r="UDR285" s="66"/>
      <c r="UDS285" s="66"/>
      <c r="UDT285" s="66"/>
      <c r="UDU285" s="66"/>
      <c r="UDV285" s="66"/>
      <c r="UDW285" s="66"/>
      <c r="UDX285" s="66"/>
      <c r="UDY285" s="66"/>
      <c r="UDZ285" s="66"/>
      <c r="UEA285" s="66"/>
      <c r="UEB285" s="66"/>
      <c r="UEC285" s="66"/>
      <c r="UED285" s="66"/>
      <c r="UEE285" s="66"/>
      <c r="UEF285" s="66"/>
      <c r="UEG285" s="66"/>
      <c r="UEH285" s="66"/>
      <c r="UEI285" s="66"/>
      <c r="UEJ285" s="66"/>
      <c r="UEK285" s="66"/>
      <c r="UEL285" s="66"/>
      <c r="UEM285" s="66"/>
      <c r="UEN285" s="66"/>
      <c r="UEO285" s="66"/>
      <c r="UEP285" s="66"/>
      <c r="UEQ285" s="66"/>
      <c r="UER285" s="66"/>
      <c r="UES285" s="66"/>
      <c r="UET285" s="66"/>
      <c r="UEU285" s="66"/>
      <c r="UEV285" s="66"/>
      <c r="UEW285" s="66"/>
      <c r="UEX285" s="66"/>
      <c r="UEY285" s="66"/>
      <c r="UEZ285" s="66"/>
      <c r="UFA285" s="66"/>
      <c r="UFB285" s="66"/>
      <c r="UFC285" s="66"/>
      <c r="UFD285" s="66"/>
      <c r="UFE285" s="66"/>
      <c r="UFF285" s="66"/>
      <c r="UFG285" s="66"/>
      <c r="UFH285" s="66"/>
      <c r="UFI285" s="66"/>
      <c r="UFJ285" s="66"/>
      <c r="UFK285" s="66"/>
      <c r="UFL285" s="66"/>
      <c r="UFM285" s="66"/>
      <c r="UFN285" s="66"/>
      <c r="UFO285" s="66"/>
      <c r="UFP285" s="66"/>
      <c r="UFQ285" s="66"/>
      <c r="UFR285" s="66"/>
      <c r="UFS285" s="66"/>
      <c r="UFT285" s="66"/>
      <c r="UFU285" s="66"/>
      <c r="UFV285" s="66"/>
      <c r="UFW285" s="66"/>
      <c r="UFX285" s="66"/>
      <c r="UFY285" s="66"/>
      <c r="UFZ285" s="66"/>
      <c r="UGA285" s="66"/>
      <c r="UGB285" s="66"/>
      <c r="UGC285" s="66"/>
      <c r="UGD285" s="66"/>
      <c r="UGE285" s="66"/>
      <c r="UGF285" s="66"/>
      <c r="UGG285" s="66"/>
      <c r="UGH285" s="66"/>
      <c r="UGI285" s="66"/>
      <c r="UGJ285" s="66"/>
      <c r="UGK285" s="66"/>
      <c r="UGL285" s="66"/>
      <c r="UGM285" s="66"/>
      <c r="UGN285" s="66"/>
      <c r="UGO285" s="66"/>
      <c r="UGP285" s="66"/>
      <c r="UGQ285" s="66"/>
      <c r="UGR285" s="66"/>
      <c r="UGS285" s="66"/>
      <c r="UGT285" s="66"/>
      <c r="UGU285" s="66"/>
      <c r="UGV285" s="66"/>
      <c r="UGW285" s="66"/>
      <c r="UGX285" s="66"/>
      <c r="UGY285" s="66"/>
      <c r="UGZ285" s="66"/>
      <c r="UHA285" s="66"/>
      <c r="UHB285" s="66"/>
      <c r="UHC285" s="66"/>
      <c r="UHD285" s="66"/>
      <c r="UHE285" s="66"/>
      <c r="UHF285" s="66"/>
      <c r="UHG285" s="66"/>
      <c r="UHH285" s="66"/>
      <c r="UHI285" s="66"/>
      <c r="UHJ285" s="66"/>
      <c r="UHK285" s="66"/>
      <c r="UHL285" s="66"/>
      <c r="UHM285" s="66"/>
      <c r="UHN285" s="66"/>
      <c r="UHO285" s="66"/>
      <c r="UHP285" s="66"/>
      <c r="UHQ285" s="66"/>
      <c r="UHR285" s="66"/>
      <c r="UHS285" s="66"/>
      <c r="UHT285" s="66"/>
      <c r="UHU285" s="66"/>
      <c r="UHV285" s="66"/>
      <c r="UHW285" s="66"/>
      <c r="UHX285" s="66"/>
      <c r="UHY285" s="66"/>
      <c r="UHZ285" s="66"/>
      <c r="UIA285" s="66"/>
      <c r="UIB285" s="66"/>
      <c r="UIC285" s="66"/>
      <c r="UID285" s="66"/>
      <c r="UIE285" s="66"/>
      <c r="UIF285" s="66"/>
      <c r="UIG285" s="66"/>
      <c r="UIH285" s="66"/>
      <c r="UII285" s="66"/>
      <c r="UIJ285" s="66"/>
      <c r="UIK285" s="66"/>
      <c r="UIL285" s="66"/>
      <c r="UIM285" s="66"/>
      <c r="UIN285" s="66"/>
      <c r="UIO285" s="66"/>
      <c r="UIP285" s="66"/>
      <c r="UIQ285" s="66"/>
      <c r="UIR285" s="66"/>
      <c r="UIS285" s="66"/>
      <c r="UIT285" s="66"/>
      <c r="UIU285" s="66"/>
      <c r="UIV285" s="66"/>
      <c r="UIW285" s="66"/>
      <c r="UIX285" s="66"/>
      <c r="UIY285" s="66"/>
      <c r="UIZ285" s="66"/>
      <c r="UJA285" s="66"/>
      <c r="UJB285" s="66"/>
      <c r="UJC285" s="66"/>
      <c r="UJD285" s="66"/>
      <c r="UJE285" s="66"/>
      <c r="UJF285" s="66"/>
      <c r="UJG285" s="66"/>
      <c r="UJH285" s="66"/>
      <c r="UJI285" s="66"/>
      <c r="UJJ285" s="66"/>
      <c r="UJK285" s="66"/>
      <c r="UJL285" s="66"/>
      <c r="UJM285" s="66"/>
      <c r="UJN285" s="66"/>
      <c r="UJO285" s="66"/>
      <c r="UJP285" s="66"/>
      <c r="UJQ285" s="66"/>
      <c r="UJR285" s="66"/>
      <c r="UJS285" s="66"/>
      <c r="UJT285" s="66"/>
      <c r="UJU285" s="66"/>
      <c r="UJV285" s="66"/>
      <c r="UJW285" s="66"/>
      <c r="UJX285" s="66"/>
      <c r="UJY285" s="66"/>
      <c r="UJZ285" s="66"/>
      <c r="UKA285" s="66"/>
      <c r="UKB285" s="66"/>
      <c r="UKC285" s="66"/>
      <c r="UKD285" s="66"/>
      <c r="UKE285" s="66"/>
      <c r="UKF285" s="66"/>
      <c r="UKG285" s="66"/>
      <c r="UKH285" s="66"/>
      <c r="UKI285" s="66"/>
      <c r="UKJ285" s="66"/>
      <c r="UKK285" s="66"/>
      <c r="UKL285" s="66"/>
      <c r="UKM285" s="66"/>
      <c r="UKN285" s="66"/>
      <c r="UKO285" s="66"/>
      <c r="UKP285" s="66"/>
      <c r="UKQ285" s="66"/>
      <c r="UKR285" s="66"/>
      <c r="UKS285" s="66"/>
      <c r="UKT285" s="66"/>
      <c r="UKU285" s="66"/>
      <c r="UKV285" s="66"/>
      <c r="UKW285" s="66"/>
      <c r="UKX285" s="66"/>
      <c r="UKY285" s="66"/>
      <c r="UKZ285" s="66"/>
      <c r="ULA285" s="66"/>
      <c r="ULB285" s="66"/>
      <c r="ULC285" s="66"/>
      <c r="ULD285" s="66"/>
      <c r="ULE285" s="66"/>
      <c r="ULF285" s="66"/>
      <c r="ULG285" s="66"/>
      <c r="ULH285" s="66"/>
      <c r="ULI285" s="66"/>
      <c r="ULJ285" s="66"/>
      <c r="ULK285" s="66"/>
      <c r="ULL285" s="66"/>
      <c r="ULM285" s="66"/>
      <c r="ULN285" s="66"/>
      <c r="ULO285" s="66"/>
      <c r="ULP285" s="66"/>
      <c r="ULQ285" s="66"/>
      <c r="ULR285" s="66"/>
      <c r="ULS285" s="66"/>
      <c r="ULT285" s="66"/>
      <c r="ULU285" s="66"/>
      <c r="ULV285" s="66"/>
      <c r="ULW285" s="66"/>
      <c r="ULX285" s="66"/>
      <c r="ULY285" s="66"/>
      <c r="ULZ285" s="66"/>
      <c r="UMA285" s="66"/>
      <c r="UMB285" s="66"/>
      <c r="UMC285" s="66"/>
      <c r="UMD285" s="66"/>
      <c r="UME285" s="66"/>
      <c r="UMF285" s="66"/>
      <c r="UMG285" s="66"/>
      <c r="UMH285" s="66"/>
      <c r="UMI285" s="66"/>
      <c r="UMJ285" s="66"/>
      <c r="UMK285" s="66"/>
      <c r="UML285" s="66"/>
      <c r="UMM285" s="66"/>
      <c r="UMN285" s="66"/>
      <c r="UMO285" s="66"/>
      <c r="UMP285" s="66"/>
      <c r="UMQ285" s="66"/>
      <c r="UMR285" s="66"/>
      <c r="UMS285" s="66"/>
      <c r="UMT285" s="66"/>
      <c r="UMU285" s="66"/>
      <c r="UMV285" s="66"/>
      <c r="UMW285" s="66"/>
      <c r="UMX285" s="66"/>
      <c r="UMY285" s="66"/>
      <c r="UMZ285" s="66"/>
      <c r="UNA285" s="66"/>
      <c r="UNB285" s="66"/>
      <c r="UNC285" s="66"/>
      <c r="UND285" s="66"/>
      <c r="UNE285" s="66"/>
      <c r="UNF285" s="66"/>
      <c r="UNG285" s="66"/>
      <c r="UNH285" s="66"/>
      <c r="UNI285" s="66"/>
      <c r="UNJ285" s="66"/>
      <c r="UNK285" s="66"/>
      <c r="UNL285" s="66"/>
      <c r="UNM285" s="66"/>
      <c r="UNN285" s="66"/>
      <c r="UNO285" s="66"/>
      <c r="UNP285" s="66"/>
      <c r="UNQ285" s="66"/>
      <c r="UNR285" s="66"/>
      <c r="UNS285" s="66"/>
      <c r="UNT285" s="66"/>
      <c r="UNU285" s="66"/>
      <c r="UNV285" s="66"/>
      <c r="UNW285" s="66"/>
      <c r="UNX285" s="66"/>
      <c r="UNY285" s="66"/>
      <c r="UNZ285" s="66"/>
      <c r="UOA285" s="66"/>
      <c r="UOB285" s="66"/>
      <c r="UOC285" s="66"/>
      <c r="UOD285" s="66"/>
      <c r="UOE285" s="66"/>
      <c r="UOF285" s="66"/>
      <c r="UOG285" s="66"/>
      <c r="UOH285" s="66"/>
      <c r="UOI285" s="66"/>
      <c r="UOJ285" s="66"/>
      <c r="UOK285" s="66"/>
      <c r="UOL285" s="66"/>
      <c r="UOM285" s="66"/>
      <c r="UON285" s="66"/>
      <c r="UOO285" s="66"/>
      <c r="UOP285" s="66"/>
      <c r="UOQ285" s="66"/>
      <c r="UOR285" s="66"/>
      <c r="UOS285" s="66"/>
      <c r="UOT285" s="66"/>
      <c r="UOU285" s="66"/>
      <c r="UOV285" s="66"/>
      <c r="UOW285" s="66"/>
      <c r="UOX285" s="66"/>
      <c r="UOY285" s="66"/>
      <c r="UOZ285" s="66"/>
      <c r="UPA285" s="66"/>
      <c r="UPB285" s="66"/>
      <c r="UPC285" s="66"/>
      <c r="UPD285" s="66"/>
      <c r="UPE285" s="66"/>
      <c r="UPF285" s="66"/>
      <c r="UPG285" s="66"/>
      <c r="UPH285" s="66"/>
      <c r="UPI285" s="66"/>
      <c r="UPJ285" s="66"/>
      <c r="UPK285" s="66"/>
      <c r="UPL285" s="66"/>
      <c r="UPM285" s="66"/>
      <c r="UPN285" s="66"/>
      <c r="UPO285" s="66"/>
      <c r="UPP285" s="66"/>
      <c r="UPQ285" s="66"/>
      <c r="UPR285" s="66"/>
      <c r="UPS285" s="66"/>
      <c r="UPT285" s="66"/>
      <c r="UPU285" s="66"/>
      <c r="UPV285" s="66"/>
      <c r="UPW285" s="66"/>
      <c r="UPX285" s="66"/>
      <c r="UPY285" s="66"/>
      <c r="UPZ285" s="66"/>
      <c r="UQA285" s="66"/>
      <c r="UQB285" s="66"/>
      <c r="UQC285" s="66"/>
      <c r="UQD285" s="66"/>
      <c r="UQE285" s="66"/>
      <c r="UQF285" s="66"/>
      <c r="UQG285" s="66"/>
      <c r="UQH285" s="66"/>
      <c r="UQI285" s="66"/>
      <c r="UQJ285" s="66"/>
      <c r="UQK285" s="66"/>
      <c r="UQL285" s="66"/>
      <c r="UQM285" s="66"/>
      <c r="UQN285" s="66"/>
      <c r="UQO285" s="66"/>
      <c r="UQP285" s="66"/>
      <c r="UQQ285" s="66"/>
      <c r="UQR285" s="66"/>
      <c r="UQS285" s="66"/>
      <c r="UQT285" s="66"/>
      <c r="UQU285" s="66"/>
      <c r="UQV285" s="66"/>
      <c r="UQW285" s="66"/>
      <c r="UQX285" s="66"/>
      <c r="UQY285" s="66"/>
      <c r="UQZ285" s="66"/>
      <c r="URA285" s="66"/>
      <c r="URB285" s="66"/>
      <c r="URC285" s="66"/>
      <c r="URD285" s="66"/>
      <c r="URE285" s="66"/>
      <c r="URF285" s="66"/>
      <c r="URG285" s="66"/>
      <c r="URH285" s="66"/>
      <c r="URI285" s="66"/>
      <c r="URJ285" s="66"/>
      <c r="URK285" s="66"/>
      <c r="URL285" s="66"/>
      <c r="URM285" s="66"/>
      <c r="URN285" s="66"/>
      <c r="URO285" s="66"/>
      <c r="URP285" s="66"/>
      <c r="URQ285" s="66"/>
      <c r="URR285" s="66"/>
      <c r="URS285" s="66"/>
      <c r="URT285" s="66"/>
      <c r="URU285" s="66"/>
      <c r="URV285" s="66"/>
      <c r="URW285" s="66"/>
      <c r="URX285" s="66"/>
      <c r="URY285" s="66"/>
      <c r="URZ285" s="66"/>
      <c r="USA285" s="66"/>
      <c r="USB285" s="66"/>
      <c r="USC285" s="66"/>
      <c r="USD285" s="66"/>
      <c r="USE285" s="66"/>
      <c r="USF285" s="66"/>
      <c r="USG285" s="66"/>
      <c r="USH285" s="66"/>
      <c r="USI285" s="66"/>
      <c r="USJ285" s="66"/>
      <c r="USK285" s="66"/>
      <c r="USL285" s="66"/>
      <c r="USM285" s="66"/>
      <c r="USN285" s="66"/>
      <c r="USO285" s="66"/>
      <c r="USP285" s="66"/>
      <c r="USQ285" s="66"/>
      <c r="USR285" s="66"/>
      <c r="USS285" s="66"/>
      <c r="UST285" s="66"/>
      <c r="USU285" s="66"/>
      <c r="USV285" s="66"/>
      <c r="USW285" s="66"/>
      <c r="USX285" s="66"/>
      <c r="USY285" s="66"/>
      <c r="USZ285" s="66"/>
      <c r="UTA285" s="66"/>
      <c r="UTB285" s="66"/>
      <c r="UTC285" s="66"/>
      <c r="UTD285" s="66"/>
      <c r="UTE285" s="66"/>
      <c r="UTF285" s="66"/>
      <c r="UTG285" s="66"/>
      <c r="UTH285" s="66"/>
      <c r="UTI285" s="66"/>
      <c r="UTJ285" s="66"/>
      <c r="UTK285" s="66"/>
      <c r="UTL285" s="66"/>
      <c r="UTM285" s="66"/>
      <c r="UTN285" s="66"/>
      <c r="UTO285" s="66"/>
      <c r="UTP285" s="66"/>
      <c r="UTQ285" s="66"/>
      <c r="UTR285" s="66"/>
      <c r="UTS285" s="66"/>
      <c r="UTT285" s="66"/>
      <c r="UTU285" s="66"/>
      <c r="UTV285" s="66"/>
      <c r="UTW285" s="66"/>
      <c r="UTX285" s="66"/>
      <c r="UTY285" s="66"/>
      <c r="UTZ285" s="66"/>
      <c r="UUA285" s="66"/>
      <c r="UUB285" s="66"/>
      <c r="UUC285" s="66"/>
      <c r="UUD285" s="66"/>
      <c r="UUE285" s="66"/>
      <c r="UUF285" s="66"/>
      <c r="UUG285" s="66"/>
      <c r="UUH285" s="66"/>
      <c r="UUI285" s="66"/>
      <c r="UUJ285" s="66"/>
      <c r="UUK285" s="66"/>
      <c r="UUL285" s="66"/>
      <c r="UUM285" s="66"/>
      <c r="UUN285" s="66"/>
      <c r="UUO285" s="66"/>
      <c r="UUP285" s="66"/>
      <c r="UUQ285" s="66"/>
      <c r="UUR285" s="66"/>
      <c r="UUS285" s="66"/>
      <c r="UUT285" s="66"/>
      <c r="UUU285" s="66"/>
      <c r="UUV285" s="66"/>
      <c r="UUW285" s="66"/>
      <c r="UUX285" s="66"/>
      <c r="UUY285" s="66"/>
      <c r="UUZ285" s="66"/>
      <c r="UVA285" s="66"/>
      <c r="UVB285" s="66"/>
      <c r="UVC285" s="66"/>
      <c r="UVD285" s="66"/>
      <c r="UVE285" s="66"/>
      <c r="UVF285" s="66"/>
      <c r="UVG285" s="66"/>
      <c r="UVH285" s="66"/>
      <c r="UVI285" s="66"/>
      <c r="UVJ285" s="66"/>
      <c r="UVK285" s="66"/>
      <c r="UVL285" s="66"/>
      <c r="UVM285" s="66"/>
      <c r="UVN285" s="66"/>
      <c r="UVO285" s="66"/>
      <c r="UVP285" s="66"/>
      <c r="UVQ285" s="66"/>
      <c r="UVR285" s="66"/>
      <c r="UVS285" s="66"/>
      <c r="UVT285" s="66"/>
      <c r="UVU285" s="66"/>
      <c r="UVV285" s="66"/>
      <c r="UVW285" s="66"/>
      <c r="UVX285" s="66"/>
      <c r="UVY285" s="66"/>
      <c r="UVZ285" s="66"/>
      <c r="UWA285" s="66"/>
      <c r="UWB285" s="66"/>
      <c r="UWC285" s="66"/>
      <c r="UWD285" s="66"/>
      <c r="UWE285" s="66"/>
      <c r="UWF285" s="66"/>
      <c r="UWG285" s="66"/>
      <c r="UWH285" s="66"/>
      <c r="UWI285" s="66"/>
      <c r="UWJ285" s="66"/>
      <c r="UWK285" s="66"/>
      <c r="UWL285" s="66"/>
      <c r="UWM285" s="66"/>
      <c r="UWN285" s="66"/>
      <c r="UWO285" s="66"/>
      <c r="UWP285" s="66"/>
      <c r="UWQ285" s="66"/>
      <c r="UWR285" s="66"/>
      <c r="UWS285" s="66"/>
      <c r="UWT285" s="66"/>
      <c r="UWU285" s="66"/>
      <c r="UWV285" s="66"/>
      <c r="UWW285" s="66"/>
      <c r="UWX285" s="66"/>
      <c r="UWY285" s="66"/>
      <c r="UWZ285" s="66"/>
      <c r="UXA285" s="66"/>
      <c r="UXB285" s="66"/>
      <c r="UXC285" s="66"/>
      <c r="UXD285" s="66"/>
      <c r="UXE285" s="66"/>
      <c r="UXF285" s="66"/>
      <c r="UXG285" s="66"/>
      <c r="UXH285" s="66"/>
      <c r="UXI285" s="66"/>
      <c r="UXJ285" s="66"/>
      <c r="UXK285" s="66"/>
      <c r="UXL285" s="66"/>
      <c r="UXM285" s="66"/>
      <c r="UXN285" s="66"/>
      <c r="UXO285" s="66"/>
      <c r="UXP285" s="66"/>
      <c r="UXQ285" s="66"/>
      <c r="UXR285" s="66"/>
      <c r="UXS285" s="66"/>
      <c r="UXT285" s="66"/>
      <c r="UXU285" s="66"/>
      <c r="UXV285" s="66"/>
      <c r="UXW285" s="66"/>
      <c r="UXX285" s="66"/>
      <c r="UXY285" s="66"/>
      <c r="UXZ285" s="66"/>
      <c r="UYA285" s="66"/>
      <c r="UYB285" s="66"/>
      <c r="UYC285" s="66"/>
      <c r="UYD285" s="66"/>
      <c r="UYE285" s="66"/>
      <c r="UYF285" s="66"/>
      <c r="UYG285" s="66"/>
      <c r="UYH285" s="66"/>
      <c r="UYI285" s="66"/>
      <c r="UYJ285" s="66"/>
      <c r="UYK285" s="66"/>
      <c r="UYL285" s="66"/>
      <c r="UYM285" s="66"/>
      <c r="UYN285" s="66"/>
      <c r="UYO285" s="66"/>
      <c r="UYP285" s="66"/>
      <c r="UYQ285" s="66"/>
      <c r="UYR285" s="66"/>
      <c r="UYS285" s="66"/>
      <c r="UYT285" s="66"/>
      <c r="UYU285" s="66"/>
      <c r="UYV285" s="66"/>
      <c r="UYW285" s="66"/>
      <c r="UYX285" s="66"/>
      <c r="UYY285" s="66"/>
      <c r="UYZ285" s="66"/>
      <c r="UZA285" s="66"/>
      <c r="UZB285" s="66"/>
      <c r="UZC285" s="66"/>
      <c r="UZD285" s="66"/>
      <c r="UZE285" s="66"/>
      <c r="UZF285" s="66"/>
      <c r="UZG285" s="66"/>
      <c r="UZH285" s="66"/>
      <c r="UZI285" s="66"/>
      <c r="UZJ285" s="66"/>
      <c r="UZK285" s="66"/>
      <c r="UZL285" s="66"/>
      <c r="UZM285" s="66"/>
      <c r="UZN285" s="66"/>
      <c r="UZO285" s="66"/>
      <c r="UZP285" s="66"/>
      <c r="UZQ285" s="66"/>
      <c r="UZR285" s="66"/>
      <c r="UZS285" s="66"/>
      <c r="UZT285" s="66"/>
      <c r="UZU285" s="66"/>
      <c r="UZV285" s="66"/>
      <c r="UZW285" s="66"/>
      <c r="UZX285" s="66"/>
      <c r="UZY285" s="66"/>
      <c r="UZZ285" s="66"/>
      <c r="VAA285" s="66"/>
      <c r="VAB285" s="66"/>
      <c r="VAC285" s="66"/>
      <c r="VAD285" s="66"/>
      <c r="VAE285" s="66"/>
      <c r="VAF285" s="66"/>
      <c r="VAG285" s="66"/>
      <c r="VAH285" s="66"/>
      <c r="VAI285" s="66"/>
      <c r="VAJ285" s="66"/>
      <c r="VAK285" s="66"/>
      <c r="VAL285" s="66"/>
      <c r="VAM285" s="66"/>
      <c r="VAN285" s="66"/>
      <c r="VAO285" s="66"/>
      <c r="VAP285" s="66"/>
      <c r="VAQ285" s="66"/>
      <c r="VAR285" s="66"/>
      <c r="VAS285" s="66"/>
      <c r="VAT285" s="66"/>
      <c r="VAU285" s="66"/>
      <c r="VAV285" s="66"/>
      <c r="VAW285" s="66"/>
      <c r="VAX285" s="66"/>
      <c r="VAY285" s="66"/>
      <c r="VAZ285" s="66"/>
      <c r="VBA285" s="66"/>
      <c r="VBB285" s="66"/>
      <c r="VBC285" s="66"/>
      <c r="VBD285" s="66"/>
      <c r="VBE285" s="66"/>
      <c r="VBF285" s="66"/>
      <c r="VBG285" s="66"/>
      <c r="VBH285" s="66"/>
      <c r="VBI285" s="66"/>
      <c r="VBJ285" s="66"/>
      <c r="VBK285" s="66"/>
      <c r="VBL285" s="66"/>
      <c r="VBM285" s="66"/>
      <c r="VBN285" s="66"/>
      <c r="VBO285" s="66"/>
      <c r="VBP285" s="66"/>
      <c r="VBQ285" s="66"/>
      <c r="VBR285" s="66"/>
      <c r="VBS285" s="66"/>
      <c r="VBT285" s="66"/>
      <c r="VBU285" s="66"/>
      <c r="VBV285" s="66"/>
      <c r="VBW285" s="66"/>
      <c r="VBX285" s="66"/>
      <c r="VBY285" s="66"/>
      <c r="VBZ285" s="66"/>
      <c r="VCA285" s="66"/>
      <c r="VCB285" s="66"/>
      <c r="VCC285" s="66"/>
      <c r="VCD285" s="66"/>
      <c r="VCE285" s="66"/>
      <c r="VCF285" s="66"/>
      <c r="VCG285" s="66"/>
      <c r="VCH285" s="66"/>
      <c r="VCI285" s="66"/>
      <c r="VCJ285" s="66"/>
      <c r="VCK285" s="66"/>
      <c r="VCL285" s="66"/>
      <c r="VCM285" s="66"/>
      <c r="VCN285" s="66"/>
      <c r="VCO285" s="66"/>
      <c r="VCP285" s="66"/>
      <c r="VCQ285" s="66"/>
      <c r="VCR285" s="66"/>
      <c r="VCS285" s="66"/>
      <c r="VCT285" s="66"/>
      <c r="VCU285" s="66"/>
      <c r="VCV285" s="66"/>
      <c r="VCW285" s="66"/>
      <c r="VCX285" s="66"/>
      <c r="VCY285" s="66"/>
      <c r="VCZ285" s="66"/>
      <c r="VDA285" s="66"/>
      <c r="VDB285" s="66"/>
      <c r="VDC285" s="66"/>
      <c r="VDD285" s="66"/>
      <c r="VDE285" s="66"/>
      <c r="VDF285" s="66"/>
      <c r="VDG285" s="66"/>
      <c r="VDH285" s="66"/>
      <c r="VDI285" s="66"/>
      <c r="VDJ285" s="66"/>
      <c r="VDK285" s="66"/>
      <c r="VDL285" s="66"/>
      <c r="VDM285" s="66"/>
      <c r="VDN285" s="66"/>
      <c r="VDO285" s="66"/>
      <c r="VDP285" s="66"/>
      <c r="VDQ285" s="66"/>
      <c r="VDR285" s="66"/>
      <c r="VDS285" s="66"/>
      <c r="VDT285" s="66"/>
      <c r="VDU285" s="66"/>
      <c r="VDV285" s="66"/>
      <c r="VDW285" s="66"/>
      <c r="VDX285" s="66"/>
      <c r="VDY285" s="66"/>
      <c r="VDZ285" s="66"/>
      <c r="VEA285" s="66"/>
      <c r="VEB285" s="66"/>
      <c r="VEC285" s="66"/>
      <c r="VED285" s="66"/>
      <c r="VEE285" s="66"/>
      <c r="VEF285" s="66"/>
      <c r="VEG285" s="66"/>
      <c r="VEH285" s="66"/>
      <c r="VEI285" s="66"/>
      <c r="VEJ285" s="66"/>
      <c r="VEK285" s="66"/>
      <c r="VEL285" s="66"/>
      <c r="VEM285" s="66"/>
      <c r="VEN285" s="66"/>
      <c r="VEO285" s="66"/>
      <c r="VEP285" s="66"/>
      <c r="VEQ285" s="66"/>
      <c r="VER285" s="66"/>
      <c r="VES285" s="66"/>
      <c r="VET285" s="66"/>
      <c r="VEU285" s="66"/>
      <c r="VEV285" s="66"/>
      <c r="VEW285" s="66"/>
      <c r="VEX285" s="66"/>
      <c r="VEY285" s="66"/>
      <c r="VEZ285" s="66"/>
      <c r="VFA285" s="66"/>
      <c r="VFB285" s="66"/>
      <c r="VFC285" s="66"/>
      <c r="VFD285" s="66"/>
      <c r="VFE285" s="66"/>
      <c r="VFF285" s="66"/>
      <c r="VFG285" s="66"/>
      <c r="VFH285" s="66"/>
      <c r="VFI285" s="66"/>
      <c r="VFJ285" s="66"/>
      <c r="VFK285" s="66"/>
      <c r="VFL285" s="66"/>
      <c r="VFM285" s="66"/>
      <c r="VFN285" s="66"/>
      <c r="VFO285" s="66"/>
      <c r="VFP285" s="66"/>
      <c r="VFQ285" s="66"/>
      <c r="VFR285" s="66"/>
      <c r="VFS285" s="66"/>
      <c r="VFT285" s="66"/>
      <c r="VFU285" s="66"/>
      <c r="VFV285" s="66"/>
      <c r="VFW285" s="66"/>
      <c r="VFX285" s="66"/>
      <c r="VFY285" s="66"/>
      <c r="VFZ285" s="66"/>
      <c r="VGA285" s="66"/>
      <c r="VGB285" s="66"/>
      <c r="VGC285" s="66"/>
      <c r="VGD285" s="66"/>
      <c r="VGE285" s="66"/>
      <c r="VGF285" s="66"/>
      <c r="VGG285" s="66"/>
      <c r="VGH285" s="66"/>
      <c r="VGI285" s="66"/>
      <c r="VGJ285" s="66"/>
      <c r="VGK285" s="66"/>
      <c r="VGL285" s="66"/>
      <c r="VGM285" s="66"/>
      <c r="VGN285" s="66"/>
      <c r="VGO285" s="66"/>
      <c r="VGP285" s="66"/>
      <c r="VGQ285" s="66"/>
      <c r="VGR285" s="66"/>
      <c r="VGS285" s="66"/>
      <c r="VGT285" s="66"/>
      <c r="VGU285" s="66"/>
      <c r="VGV285" s="66"/>
      <c r="VGW285" s="66"/>
      <c r="VGX285" s="66"/>
      <c r="VGY285" s="66"/>
      <c r="VGZ285" s="66"/>
      <c r="VHA285" s="66"/>
      <c r="VHB285" s="66"/>
      <c r="VHC285" s="66"/>
      <c r="VHD285" s="66"/>
      <c r="VHE285" s="66"/>
      <c r="VHF285" s="66"/>
      <c r="VHG285" s="66"/>
      <c r="VHH285" s="66"/>
      <c r="VHI285" s="66"/>
      <c r="VHJ285" s="66"/>
      <c r="VHK285" s="66"/>
      <c r="VHL285" s="66"/>
      <c r="VHM285" s="66"/>
      <c r="VHN285" s="66"/>
      <c r="VHO285" s="66"/>
      <c r="VHP285" s="66"/>
      <c r="VHQ285" s="66"/>
      <c r="VHR285" s="66"/>
      <c r="VHS285" s="66"/>
      <c r="VHT285" s="66"/>
      <c r="VHU285" s="66"/>
      <c r="VHV285" s="66"/>
      <c r="VHW285" s="66"/>
      <c r="VHX285" s="66"/>
      <c r="VHY285" s="66"/>
      <c r="VHZ285" s="66"/>
      <c r="VIA285" s="66"/>
      <c r="VIB285" s="66"/>
      <c r="VIC285" s="66"/>
      <c r="VID285" s="66"/>
      <c r="VIE285" s="66"/>
      <c r="VIF285" s="66"/>
      <c r="VIG285" s="66"/>
      <c r="VIH285" s="66"/>
      <c r="VII285" s="66"/>
      <c r="VIJ285" s="66"/>
      <c r="VIK285" s="66"/>
      <c r="VIL285" s="66"/>
      <c r="VIM285" s="66"/>
      <c r="VIN285" s="66"/>
      <c r="VIO285" s="66"/>
      <c r="VIP285" s="66"/>
      <c r="VIQ285" s="66"/>
      <c r="VIR285" s="66"/>
      <c r="VIS285" s="66"/>
      <c r="VIT285" s="66"/>
      <c r="VIU285" s="66"/>
      <c r="VIV285" s="66"/>
      <c r="VIW285" s="66"/>
      <c r="VIX285" s="66"/>
      <c r="VIY285" s="66"/>
      <c r="VIZ285" s="66"/>
      <c r="VJA285" s="66"/>
      <c r="VJB285" s="66"/>
      <c r="VJC285" s="66"/>
      <c r="VJD285" s="66"/>
      <c r="VJE285" s="66"/>
      <c r="VJF285" s="66"/>
      <c r="VJG285" s="66"/>
      <c r="VJH285" s="66"/>
      <c r="VJI285" s="66"/>
      <c r="VJJ285" s="66"/>
      <c r="VJK285" s="66"/>
      <c r="VJL285" s="66"/>
      <c r="VJM285" s="66"/>
      <c r="VJN285" s="66"/>
      <c r="VJO285" s="66"/>
      <c r="VJP285" s="66"/>
      <c r="VJQ285" s="66"/>
      <c r="VJR285" s="66"/>
      <c r="VJS285" s="66"/>
      <c r="VJT285" s="66"/>
      <c r="VJU285" s="66"/>
      <c r="VJV285" s="66"/>
      <c r="VJW285" s="66"/>
      <c r="VJX285" s="66"/>
      <c r="VJY285" s="66"/>
      <c r="VJZ285" s="66"/>
      <c r="VKA285" s="66"/>
      <c r="VKB285" s="66"/>
      <c r="VKC285" s="66"/>
      <c r="VKD285" s="66"/>
      <c r="VKE285" s="66"/>
      <c r="VKF285" s="66"/>
      <c r="VKG285" s="66"/>
      <c r="VKH285" s="66"/>
      <c r="VKI285" s="66"/>
      <c r="VKJ285" s="66"/>
      <c r="VKK285" s="66"/>
      <c r="VKL285" s="66"/>
      <c r="VKM285" s="66"/>
      <c r="VKN285" s="66"/>
      <c r="VKO285" s="66"/>
      <c r="VKP285" s="66"/>
      <c r="VKQ285" s="66"/>
      <c r="VKR285" s="66"/>
      <c r="VKS285" s="66"/>
      <c r="VKT285" s="66"/>
      <c r="VKU285" s="66"/>
      <c r="VKV285" s="66"/>
      <c r="VKW285" s="66"/>
      <c r="VKX285" s="66"/>
      <c r="VKY285" s="66"/>
      <c r="VKZ285" s="66"/>
      <c r="VLA285" s="66"/>
      <c r="VLB285" s="66"/>
      <c r="VLC285" s="66"/>
      <c r="VLD285" s="66"/>
      <c r="VLE285" s="66"/>
      <c r="VLF285" s="66"/>
      <c r="VLG285" s="66"/>
      <c r="VLH285" s="66"/>
      <c r="VLI285" s="66"/>
      <c r="VLJ285" s="66"/>
      <c r="VLK285" s="66"/>
      <c r="VLL285" s="66"/>
      <c r="VLM285" s="66"/>
      <c r="VLN285" s="66"/>
      <c r="VLO285" s="66"/>
      <c r="VLP285" s="66"/>
      <c r="VLQ285" s="66"/>
      <c r="VLR285" s="66"/>
      <c r="VLS285" s="66"/>
      <c r="VLT285" s="66"/>
      <c r="VLU285" s="66"/>
      <c r="VLV285" s="66"/>
      <c r="VLW285" s="66"/>
      <c r="VLX285" s="66"/>
      <c r="VLY285" s="66"/>
      <c r="VLZ285" s="66"/>
      <c r="VMA285" s="66"/>
      <c r="VMB285" s="66"/>
      <c r="VMC285" s="66"/>
      <c r="VMD285" s="66"/>
      <c r="VME285" s="66"/>
      <c r="VMF285" s="66"/>
      <c r="VMG285" s="66"/>
      <c r="VMH285" s="66"/>
      <c r="VMI285" s="66"/>
      <c r="VMJ285" s="66"/>
      <c r="VMK285" s="66"/>
      <c r="VML285" s="66"/>
      <c r="VMM285" s="66"/>
      <c r="VMN285" s="66"/>
      <c r="VMO285" s="66"/>
      <c r="VMP285" s="66"/>
      <c r="VMQ285" s="66"/>
      <c r="VMR285" s="66"/>
      <c r="VMS285" s="66"/>
      <c r="VMT285" s="66"/>
      <c r="VMU285" s="66"/>
      <c r="VMV285" s="66"/>
      <c r="VMW285" s="66"/>
      <c r="VMX285" s="66"/>
      <c r="VMY285" s="66"/>
      <c r="VMZ285" s="66"/>
      <c r="VNA285" s="66"/>
      <c r="VNB285" s="66"/>
      <c r="VNC285" s="66"/>
      <c r="VND285" s="66"/>
      <c r="VNE285" s="66"/>
      <c r="VNF285" s="66"/>
      <c r="VNG285" s="66"/>
      <c r="VNH285" s="66"/>
      <c r="VNI285" s="66"/>
      <c r="VNJ285" s="66"/>
      <c r="VNK285" s="66"/>
      <c r="VNL285" s="66"/>
      <c r="VNM285" s="66"/>
      <c r="VNN285" s="66"/>
      <c r="VNO285" s="66"/>
      <c r="VNP285" s="66"/>
      <c r="VNQ285" s="66"/>
      <c r="VNR285" s="66"/>
      <c r="VNS285" s="66"/>
      <c r="VNT285" s="66"/>
      <c r="VNU285" s="66"/>
      <c r="VNV285" s="66"/>
      <c r="VNW285" s="66"/>
      <c r="VNX285" s="66"/>
      <c r="VNY285" s="66"/>
      <c r="VNZ285" s="66"/>
      <c r="VOA285" s="66"/>
      <c r="VOB285" s="66"/>
      <c r="VOC285" s="66"/>
      <c r="VOD285" s="66"/>
      <c r="VOE285" s="66"/>
      <c r="VOF285" s="66"/>
      <c r="VOG285" s="66"/>
      <c r="VOH285" s="66"/>
      <c r="VOI285" s="66"/>
      <c r="VOJ285" s="66"/>
      <c r="VOK285" s="66"/>
      <c r="VOL285" s="66"/>
      <c r="VOM285" s="66"/>
      <c r="VON285" s="66"/>
      <c r="VOO285" s="66"/>
      <c r="VOP285" s="66"/>
      <c r="VOQ285" s="66"/>
      <c r="VOR285" s="66"/>
      <c r="VOS285" s="66"/>
      <c r="VOT285" s="66"/>
      <c r="VOU285" s="66"/>
      <c r="VOV285" s="66"/>
      <c r="VOW285" s="66"/>
      <c r="VOX285" s="66"/>
      <c r="VOY285" s="66"/>
      <c r="VOZ285" s="66"/>
      <c r="VPA285" s="66"/>
      <c r="VPB285" s="66"/>
      <c r="VPC285" s="66"/>
      <c r="VPD285" s="66"/>
      <c r="VPE285" s="66"/>
      <c r="VPF285" s="66"/>
      <c r="VPG285" s="66"/>
      <c r="VPH285" s="66"/>
      <c r="VPI285" s="66"/>
      <c r="VPJ285" s="66"/>
      <c r="VPK285" s="66"/>
      <c r="VPL285" s="66"/>
      <c r="VPM285" s="66"/>
      <c r="VPN285" s="66"/>
      <c r="VPO285" s="66"/>
      <c r="VPP285" s="66"/>
      <c r="VPQ285" s="66"/>
      <c r="VPR285" s="66"/>
      <c r="VPS285" s="66"/>
      <c r="VPT285" s="66"/>
      <c r="VPU285" s="66"/>
      <c r="VPV285" s="66"/>
      <c r="VPW285" s="66"/>
      <c r="VPX285" s="66"/>
      <c r="VPY285" s="66"/>
      <c r="VPZ285" s="66"/>
      <c r="VQA285" s="66"/>
      <c r="VQB285" s="66"/>
      <c r="VQC285" s="66"/>
      <c r="VQD285" s="66"/>
      <c r="VQE285" s="66"/>
      <c r="VQF285" s="66"/>
      <c r="VQG285" s="66"/>
      <c r="VQH285" s="66"/>
      <c r="VQI285" s="66"/>
      <c r="VQJ285" s="66"/>
      <c r="VQK285" s="66"/>
      <c r="VQL285" s="66"/>
      <c r="VQM285" s="66"/>
      <c r="VQN285" s="66"/>
      <c r="VQO285" s="66"/>
      <c r="VQP285" s="66"/>
      <c r="VQQ285" s="66"/>
      <c r="VQR285" s="66"/>
      <c r="VQS285" s="66"/>
      <c r="VQT285" s="66"/>
      <c r="VQU285" s="66"/>
      <c r="VQV285" s="66"/>
      <c r="VQW285" s="66"/>
      <c r="VQX285" s="66"/>
      <c r="VQY285" s="66"/>
      <c r="VQZ285" s="66"/>
      <c r="VRA285" s="66"/>
      <c r="VRB285" s="66"/>
      <c r="VRC285" s="66"/>
      <c r="VRD285" s="66"/>
      <c r="VRE285" s="66"/>
      <c r="VRF285" s="66"/>
      <c r="VRG285" s="66"/>
      <c r="VRH285" s="66"/>
      <c r="VRI285" s="66"/>
      <c r="VRJ285" s="66"/>
      <c r="VRK285" s="66"/>
      <c r="VRL285" s="66"/>
      <c r="VRM285" s="66"/>
      <c r="VRN285" s="66"/>
      <c r="VRO285" s="66"/>
      <c r="VRP285" s="66"/>
      <c r="VRQ285" s="66"/>
      <c r="VRR285" s="66"/>
      <c r="VRS285" s="66"/>
      <c r="VRT285" s="66"/>
      <c r="VRU285" s="66"/>
      <c r="VRV285" s="66"/>
      <c r="VRW285" s="66"/>
      <c r="VRX285" s="66"/>
      <c r="VRY285" s="66"/>
      <c r="VRZ285" s="66"/>
      <c r="VSA285" s="66"/>
      <c r="VSB285" s="66"/>
      <c r="VSC285" s="66"/>
      <c r="VSD285" s="66"/>
      <c r="VSE285" s="66"/>
      <c r="VSF285" s="66"/>
      <c r="VSG285" s="66"/>
      <c r="VSH285" s="66"/>
      <c r="VSI285" s="66"/>
      <c r="VSJ285" s="66"/>
      <c r="VSK285" s="66"/>
      <c r="VSL285" s="66"/>
      <c r="VSM285" s="66"/>
      <c r="VSN285" s="66"/>
      <c r="VSO285" s="66"/>
      <c r="VSP285" s="66"/>
      <c r="VSQ285" s="66"/>
      <c r="VSR285" s="66"/>
      <c r="VSS285" s="66"/>
      <c r="VST285" s="66"/>
      <c r="VSU285" s="66"/>
      <c r="VSV285" s="66"/>
      <c r="VSW285" s="66"/>
      <c r="VSX285" s="66"/>
      <c r="VSY285" s="66"/>
      <c r="VSZ285" s="66"/>
      <c r="VTA285" s="66"/>
      <c r="VTB285" s="66"/>
      <c r="VTC285" s="66"/>
      <c r="VTD285" s="66"/>
      <c r="VTE285" s="66"/>
      <c r="VTF285" s="66"/>
      <c r="VTG285" s="66"/>
      <c r="VTH285" s="66"/>
      <c r="VTI285" s="66"/>
      <c r="VTJ285" s="66"/>
      <c r="VTK285" s="66"/>
      <c r="VTL285" s="66"/>
      <c r="VTM285" s="66"/>
      <c r="VTN285" s="66"/>
      <c r="VTO285" s="66"/>
      <c r="VTP285" s="66"/>
      <c r="VTQ285" s="66"/>
      <c r="VTR285" s="66"/>
      <c r="VTS285" s="66"/>
      <c r="VTT285" s="66"/>
      <c r="VTU285" s="66"/>
      <c r="VTV285" s="66"/>
      <c r="VTW285" s="66"/>
      <c r="VTX285" s="66"/>
      <c r="VTY285" s="66"/>
      <c r="VTZ285" s="66"/>
      <c r="VUA285" s="66"/>
      <c r="VUB285" s="66"/>
      <c r="VUC285" s="66"/>
      <c r="VUD285" s="66"/>
      <c r="VUE285" s="66"/>
      <c r="VUF285" s="66"/>
      <c r="VUG285" s="66"/>
      <c r="VUH285" s="66"/>
      <c r="VUI285" s="66"/>
      <c r="VUJ285" s="66"/>
      <c r="VUK285" s="66"/>
      <c r="VUL285" s="66"/>
      <c r="VUM285" s="66"/>
      <c r="VUN285" s="66"/>
      <c r="VUO285" s="66"/>
      <c r="VUP285" s="66"/>
      <c r="VUQ285" s="66"/>
      <c r="VUR285" s="66"/>
      <c r="VUS285" s="66"/>
      <c r="VUT285" s="66"/>
      <c r="VUU285" s="66"/>
      <c r="VUV285" s="66"/>
      <c r="VUW285" s="66"/>
      <c r="VUX285" s="66"/>
      <c r="VUY285" s="66"/>
      <c r="VUZ285" s="66"/>
      <c r="VVA285" s="66"/>
      <c r="VVB285" s="66"/>
      <c r="VVC285" s="66"/>
      <c r="VVD285" s="66"/>
      <c r="VVE285" s="66"/>
      <c r="VVF285" s="66"/>
      <c r="VVG285" s="66"/>
      <c r="VVH285" s="66"/>
      <c r="VVI285" s="66"/>
      <c r="VVJ285" s="66"/>
      <c r="VVK285" s="66"/>
      <c r="VVL285" s="66"/>
      <c r="VVM285" s="66"/>
      <c r="VVN285" s="66"/>
      <c r="VVO285" s="66"/>
      <c r="VVP285" s="66"/>
      <c r="VVQ285" s="66"/>
      <c r="VVR285" s="66"/>
      <c r="VVS285" s="66"/>
      <c r="VVT285" s="66"/>
      <c r="VVU285" s="66"/>
      <c r="VVV285" s="66"/>
      <c r="VVW285" s="66"/>
      <c r="VVX285" s="66"/>
      <c r="VVY285" s="66"/>
      <c r="VVZ285" s="66"/>
      <c r="VWA285" s="66"/>
      <c r="VWB285" s="66"/>
      <c r="VWC285" s="66"/>
      <c r="VWD285" s="66"/>
      <c r="VWE285" s="66"/>
      <c r="VWF285" s="66"/>
      <c r="VWG285" s="66"/>
      <c r="VWH285" s="66"/>
      <c r="VWI285" s="66"/>
      <c r="VWJ285" s="66"/>
      <c r="VWK285" s="66"/>
      <c r="VWL285" s="66"/>
      <c r="VWM285" s="66"/>
      <c r="VWN285" s="66"/>
      <c r="VWO285" s="66"/>
      <c r="VWP285" s="66"/>
      <c r="VWQ285" s="66"/>
      <c r="VWR285" s="66"/>
      <c r="VWS285" s="66"/>
      <c r="VWT285" s="66"/>
      <c r="VWU285" s="66"/>
      <c r="VWV285" s="66"/>
      <c r="VWW285" s="66"/>
      <c r="VWX285" s="66"/>
      <c r="VWY285" s="66"/>
      <c r="VWZ285" s="66"/>
      <c r="VXA285" s="66"/>
      <c r="VXB285" s="66"/>
      <c r="VXC285" s="66"/>
      <c r="VXD285" s="66"/>
      <c r="VXE285" s="66"/>
      <c r="VXF285" s="66"/>
      <c r="VXG285" s="66"/>
      <c r="VXH285" s="66"/>
      <c r="VXI285" s="66"/>
      <c r="VXJ285" s="66"/>
      <c r="VXK285" s="66"/>
      <c r="VXL285" s="66"/>
      <c r="VXM285" s="66"/>
      <c r="VXN285" s="66"/>
      <c r="VXO285" s="66"/>
      <c r="VXP285" s="66"/>
      <c r="VXQ285" s="66"/>
      <c r="VXR285" s="66"/>
      <c r="VXS285" s="66"/>
      <c r="VXT285" s="66"/>
      <c r="VXU285" s="66"/>
      <c r="VXV285" s="66"/>
      <c r="VXW285" s="66"/>
      <c r="VXX285" s="66"/>
      <c r="VXY285" s="66"/>
      <c r="VXZ285" s="66"/>
      <c r="VYA285" s="66"/>
      <c r="VYB285" s="66"/>
      <c r="VYC285" s="66"/>
      <c r="VYD285" s="66"/>
      <c r="VYE285" s="66"/>
      <c r="VYF285" s="66"/>
      <c r="VYG285" s="66"/>
      <c r="VYH285" s="66"/>
      <c r="VYI285" s="66"/>
      <c r="VYJ285" s="66"/>
      <c r="VYK285" s="66"/>
      <c r="VYL285" s="66"/>
      <c r="VYM285" s="66"/>
      <c r="VYN285" s="66"/>
      <c r="VYO285" s="66"/>
      <c r="VYP285" s="66"/>
      <c r="VYQ285" s="66"/>
      <c r="VYR285" s="66"/>
      <c r="VYS285" s="66"/>
      <c r="VYT285" s="66"/>
      <c r="VYU285" s="66"/>
      <c r="VYV285" s="66"/>
      <c r="VYW285" s="66"/>
      <c r="VYX285" s="66"/>
      <c r="VYY285" s="66"/>
      <c r="VYZ285" s="66"/>
      <c r="VZA285" s="66"/>
      <c r="VZB285" s="66"/>
      <c r="VZC285" s="66"/>
      <c r="VZD285" s="66"/>
      <c r="VZE285" s="66"/>
      <c r="VZF285" s="66"/>
      <c r="VZG285" s="66"/>
      <c r="VZH285" s="66"/>
      <c r="VZI285" s="66"/>
      <c r="VZJ285" s="66"/>
      <c r="VZK285" s="66"/>
      <c r="VZL285" s="66"/>
      <c r="VZM285" s="66"/>
      <c r="VZN285" s="66"/>
      <c r="VZO285" s="66"/>
      <c r="VZP285" s="66"/>
      <c r="VZQ285" s="66"/>
      <c r="VZR285" s="66"/>
      <c r="VZS285" s="66"/>
      <c r="VZT285" s="66"/>
      <c r="VZU285" s="66"/>
      <c r="VZV285" s="66"/>
      <c r="VZW285" s="66"/>
      <c r="VZX285" s="66"/>
      <c r="VZY285" s="66"/>
      <c r="VZZ285" s="66"/>
      <c r="WAA285" s="66"/>
      <c r="WAB285" s="66"/>
      <c r="WAC285" s="66"/>
      <c r="WAD285" s="66"/>
      <c r="WAE285" s="66"/>
      <c r="WAF285" s="66"/>
      <c r="WAG285" s="66"/>
      <c r="WAH285" s="66"/>
      <c r="WAI285" s="66"/>
      <c r="WAJ285" s="66"/>
      <c r="WAK285" s="66"/>
      <c r="WAL285" s="66"/>
      <c r="WAM285" s="66"/>
      <c r="WAN285" s="66"/>
      <c r="WAO285" s="66"/>
      <c r="WAP285" s="66"/>
      <c r="WAQ285" s="66"/>
      <c r="WAR285" s="66"/>
      <c r="WAS285" s="66"/>
      <c r="WAT285" s="66"/>
      <c r="WAU285" s="66"/>
      <c r="WAV285" s="66"/>
      <c r="WAW285" s="66"/>
      <c r="WAX285" s="66"/>
      <c r="WAY285" s="66"/>
      <c r="WAZ285" s="66"/>
      <c r="WBA285" s="66"/>
      <c r="WBB285" s="66"/>
      <c r="WBC285" s="66"/>
      <c r="WBD285" s="66"/>
      <c r="WBE285" s="66"/>
      <c r="WBF285" s="66"/>
      <c r="WBG285" s="66"/>
      <c r="WBH285" s="66"/>
      <c r="WBI285" s="66"/>
      <c r="WBJ285" s="66"/>
      <c r="WBK285" s="66"/>
      <c r="WBL285" s="66"/>
      <c r="WBM285" s="66"/>
      <c r="WBN285" s="66"/>
      <c r="WBO285" s="66"/>
      <c r="WBP285" s="66"/>
      <c r="WBQ285" s="66"/>
      <c r="WBR285" s="66"/>
      <c r="WBS285" s="66"/>
      <c r="WBT285" s="66"/>
      <c r="WBU285" s="66"/>
      <c r="WBV285" s="66"/>
      <c r="WBW285" s="66"/>
      <c r="WBX285" s="66"/>
      <c r="WBY285" s="66"/>
      <c r="WBZ285" s="66"/>
      <c r="WCA285" s="66"/>
      <c r="WCB285" s="66"/>
      <c r="WCC285" s="66"/>
      <c r="WCD285" s="66"/>
      <c r="WCE285" s="66"/>
      <c r="WCF285" s="66"/>
      <c r="WCG285" s="66"/>
      <c r="WCH285" s="66"/>
      <c r="WCI285" s="66"/>
      <c r="WCJ285" s="66"/>
      <c r="WCK285" s="66"/>
      <c r="WCL285" s="66"/>
      <c r="WCM285" s="66"/>
      <c r="WCN285" s="66"/>
      <c r="WCO285" s="66"/>
      <c r="WCP285" s="66"/>
      <c r="WCQ285" s="66"/>
      <c r="WCR285" s="66"/>
      <c r="WCS285" s="66"/>
      <c r="WCT285" s="66"/>
      <c r="WCU285" s="66"/>
      <c r="WCV285" s="66"/>
      <c r="WCW285" s="66"/>
      <c r="WCX285" s="66"/>
      <c r="WCY285" s="66"/>
      <c r="WCZ285" s="66"/>
      <c r="WDA285" s="66"/>
      <c r="WDB285" s="66"/>
      <c r="WDC285" s="66"/>
      <c r="WDD285" s="66"/>
      <c r="WDE285" s="66"/>
      <c r="WDF285" s="66"/>
      <c r="WDG285" s="66"/>
      <c r="WDH285" s="66"/>
      <c r="WDI285" s="66"/>
      <c r="WDJ285" s="66"/>
      <c r="WDK285" s="66"/>
      <c r="WDL285" s="66"/>
      <c r="WDM285" s="66"/>
      <c r="WDN285" s="66"/>
      <c r="WDO285" s="66"/>
      <c r="WDP285" s="66"/>
      <c r="WDQ285" s="66"/>
      <c r="WDR285" s="66"/>
      <c r="WDS285" s="66"/>
      <c r="WDT285" s="66"/>
      <c r="WDU285" s="66"/>
      <c r="WDV285" s="66"/>
      <c r="WDW285" s="66"/>
      <c r="WDX285" s="66"/>
      <c r="WDY285" s="66"/>
      <c r="WDZ285" s="66"/>
      <c r="WEA285" s="66"/>
      <c r="WEB285" s="66"/>
      <c r="WEC285" s="66"/>
      <c r="WED285" s="66"/>
      <c r="WEE285" s="66"/>
      <c r="WEF285" s="66"/>
      <c r="WEG285" s="66"/>
      <c r="WEH285" s="66"/>
      <c r="WEI285" s="66"/>
      <c r="WEJ285" s="66"/>
      <c r="WEK285" s="66"/>
      <c r="WEL285" s="66"/>
      <c r="WEM285" s="66"/>
      <c r="WEN285" s="66"/>
      <c r="WEO285" s="66"/>
      <c r="WEP285" s="66"/>
      <c r="WEQ285" s="66"/>
      <c r="WER285" s="66"/>
      <c r="WES285" s="66"/>
      <c r="WET285" s="66"/>
      <c r="WEU285" s="66"/>
      <c r="WEV285" s="66"/>
      <c r="WEW285" s="66"/>
      <c r="WEX285" s="66"/>
      <c r="WEY285" s="66"/>
      <c r="WEZ285" s="66"/>
      <c r="WFA285" s="66"/>
      <c r="WFB285" s="66"/>
      <c r="WFC285" s="66"/>
      <c r="WFD285" s="66"/>
      <c r="WFE285" s="66"/>
      <c r="WFF285" s="66"/>
      <c r="WFG285" s="66"/>
      <c r="WFH285" s="66"/>
      <c r="WFI285" s="66"/>
      <c r="WFJ285" s="66"/>
      <c r="WFK285" s="66"/>
      <c r="WFL285" s="66"/>
      <c r="WFM285" s="66"/>
      <c r="WFN285" s="66"/>
      <c r="WFO285" s="66"/>
      <c r="WFP285" s="66"/>
      <c r="WFQ285" s="66"/>
      <c r="WFR285" s="66"/>
      <c r="WFS285" s="66"/>
      <c r="WFT285" s="66"/>
      <c r="WFU285" s="66"/>
      <c r="WFV285" s="66"/>
      <c r="WFW285" s="66"/>
      <c r="WFX285" s="66"/>
      <c r="WFY285" s="66"/>
      <c r="WFZ285" s="66"/>
      <c r="WGA285" s="66"/>
      <c r="WGB285" s="66"/>
      <c r="WGC285" s="66"/>
      <c r="WGD285" s="66"/>
      <c r="WGE285" s="66"/>
      <c r="WGF285" s="66"/>
      <c r="WGG285" s="66"/>
      <c r="WGH285" s="66"/>
      <c r="WGI285" s="66"/>
      <c r="WGJ285" s="66"/>
      <c r="WGK285" s="66"/>
      <c r="WGL285" s="66"/>
      <c r="WGM285" s="66"/>
      <c r="WGN285" s="66"/>
      <c r="WGO285" s="66"/>
      <c r="WGP285" s="66"/>
      <c r="WGQ285" s="66"/>
      <c r="WGR285" s="66"/>
      <c r="WGS285" s="66"/>
      <c r="WGT285" s="66"/>
      <c r="WGU285" s="66"/>
      <c r="WGV285" s="66"/>
      <c r="WGW285" s="66"/>
      <c r="WGX285" s="66"/>
      <c r="WGY285" s="66"/>
      <c r="WGZ285" s="66"/>
      <c r="WHA285" s="66"/>
      <c r="WHB285" s="66"/>
      <c r="WHC285" s="66"/>
      <c r="WHD285" s="66"/>
      <c r="WHE285" s="66"/>
      <c r="WHF285" s="66"/>
      <c r="WHG285" s="66"/>
      <c r="WHH285" s="66"/>
      <c r="WHI285" s="66"/>
      <c r="WHJ285" s="66"/>
      <c r="WHK285" s="66"/>
      <c r="WHL285" s="66"/>
      <c r="WHM285" s="66"/>
      <c r="WHN285" s="66"/>
      <c r="WHO285" s="66"/>
      <c r="WHP285" s="66"/>
      <c r="WHQ285" s="66"/>
      <c r="WHR285" s="66"/>
      <c r="WHS285" s="66"/>
      <c r="WHT285" s="66"/>
      <c r="WHU285" s="66"/>
      <c r="WHV285" s="66"/>
      <c r="WHW285" s="66"/>
      <c r="WHX285" s="66"/>
      <c r="WHY285" s="66"/>
      <c r="WHZ285" s="66"/>
      <c r="WIA285" s="66"/>
      <c r="WIB285" s="66"/>
      <c r="WIC285" s="66"/>
      <c r="WID285" s="66"/>
      <c r="WIE285" s="66"/>
      <c r="WIF285" s="66"/>
      <c r="WIG285" s="66"/>
      <c r="WIH285" s="66"/>
      <c r="WII285" s="66"/>
      <c r="WIJ285" s="66"/>
      <c r="WIK285" s="66"/>
      <c r="WIL285" s="66"/>
      <c r="WIM285" s="66"/>
      <c r="WIN285" s="66"/>
      <c r="WIO285" s="66"/>
      <c r="WIP285" s="66"/>
      <c r="WIQ285" s="66"/>
      <c r="WIR285" s="66"/>
      <c r="WIS285" s="66"/>
      <c r="WIT285" s="66"/>
      <c r="WIU285" s="66"/>
      <c r="WIV285" s="66"/>
      <c r="WIW285" s="66"/>
      <c r="WIX285" s="66"/>
      <c r="WIY285" s="66"/>
      <c r="WIZ285" s="66"/>
      <c r="WJA285" s="66"/>
      <c r="WJB285" s="66"/>
      <c r="WJC285" s="66"/>
      <c r="WJD285" s="66"/>
      <c r="WJE285" s="66"/>
      <c r="WJF285" s="66"/>
      <c r="WJG285" s="66"/>
      <c r="WJH285" s="66"/>
      <c r="WJI285" s="66"/>
      <c r="WJJ285" s="66"/>
      <c r="WJK285" s="66"/>
      <c r="WJL285" s="66"/>
      <c r="WJM285" s="66"/>
      <c r="WJN285" s="66"/>
      <c r="WJO285" s="66"/>
      <c r="WJP285" s="66"/>
      <c r="WJQ285" s="66"/>
      <c r="WJR285" s="66"/>
      <c r="WJS285" s="66"/>
      <c r="WJT285" s="66"/>
      <c r="WJU285" s="66"/>
      <c r="WJV285" s="66"/>
      <c r="WJW285" s="66"/>
      <c r="WJX285" s="66"/>
      <c r="WJY285" s="66"/>
      <c r="WJZ285" s="66"/>
      <c r="WKA285" s="66"/>
      <c r="WKB285" s="66"/>
      <c r="WKC285" s="66"/>
      <c r="WKD285" s="66"/>
      <c r="WKE285" s="66"/>
      <c r="WKF285" s="66"/>
      <c r="WKG285" s="66"/>
      <c r="WKH285" s="66"/>
      <c r="WKI285" s="66"/>
      <c r="WKJ285" s="66"/>
      <c r="WKK285" s="66"/>
      <c r="WKL285" s="66"/>
      <c r="WKM285" s="66"/>
      <c r="WKN285" s="66"/>
      <c r="WKO285" s="66"/>
      <c r="WKP285" s="66"/>
      <c r="WKQ285" s="66"/>
      <c r="WKR285" s="66"/>
      <c r="WKS285" s="66"/>
      <c r="WKT285" s="66"/>
      <c r="WKU285" s="66"/>
      <c r="WKV285" s="66"/>
      <c r="WKW285" s="66"/>
      <c r="WKX285" s="66"/>
      <c r="WKY285" s="66"/>
      <c r="WKZ285" s="66"/>
      <c r="WLA285" s="66"/>
      <c r="WLB285" s="66"/>
      <c r="WLC285" s="66"/>
      <c r="WLD285" s="66"/>
      <c r="WLE285" s="66"/>
      <c r="WLF285" s="66"/>
      <c r="WLG285" s="66"/>
      <c r="WLH285" s="66"/>
      <c r="WLI285" s="66"/>
      <c r="WLJ285" s="66"/>
      <c r="WLK285" s="66"/>
      <c r="WLL285" s="66"/>
      <c r="WLM285" s="66"/>
      <c r="WLN285" s="66"/>
      <c r="WLO285" s="66"/>
      <c r="WLP285" s="66"/>
      <c r="WLQ285" s="66"/>
      <c r="WLR285" s="66"/>
      <c r="WLS285" s="66"/>
      <c r="WLT285" s="66"/>
      <c r="WLU285" s="66"/>
      <c r="WLV285" s="66"/>
      <c r="WLW285" s="66"/>
      <c r="WLX285" s="66"/>
      <c r="WLY285" s="66"/>
      <c r="WLZ285" s="66"/>
      <c r="WMA285" s="66"/>
      <c r="WMB285" s="66"/>
      <c r="WMC285" s="66"/>
      <c r="WMD285" s="66"/>
      <c r="WME285" s="66"/>
      <c r="WMF285" s="66"/>
      <c r="WMG285" s="66"/>
      <c r="WMH285" s="66"/>
      <c r="WMI285" s="66"/>
      <c r="WMJ285" s="66"/>
      <c r="WMK285" s="66"/>
      <c r="WML285" s="66"/>
      <c r="WMM285" s="66"/>
      <c r="WMN285" s="66"/>
      <c r="WMO285" s="66"/>
      <c r="WMP285" s="66"/>
      <c r="WMQ285" s="66"/>
      <c r="WMR285" s="66"/>
      <c r="WMS285" s="66"/>
      <c r="WMT285" s="66"/>
      <c r="WMU285" s="66"/>
      <c r="WMV285" s="66"/>
      <c r="WMW285" s="66"/>
      <c r="WMX285" s="66"/>
      <c r="WMY285" s="66"/>
      <c r="WMZ285" s="66"/>
      <c r="WNA285" s="66"/>
      <c r="WNB285" s="66"/>
      <c r="WNC285" s="66"/>
      <c r="WND285" s="66"/>
      <c r="WNE285" s="66"/>
      <c r="WNF285" s="66"/>
      <c r="WNG285" s="66"/>
      <c r="WNH285" s="66"/>
      <c r="WNI285" s="66"/>
      <c r="WNJ285" s="66"/>
      <c r="WNK285" s="66"/>
      <c r="WNL285" s="66"/>
      <c r="WNM285" s="66"/>
      <c r="WNN285" s="66"/>
      <c r="WNO285" s="66"/>
      <c r="WNP285" s="66"/>
      <c r="WNQ285" s="66"/>
      <c r="WNR285" s="66"/>
      <c r="WNS285" s="66"/>
      <c r="WNT285" s="66"/>
      <c r="WNU285" s="66"/>
      <c r="WNV285" s="66"/>
      <c r="WNW285" s="66"/>
      <c r="WNX285" s="66"/>
      <c r="WNY285" s="66"/>
      <c r="WNZ285" s="66"/>
      <c r="WOA285" s="66"/>
      <c r="WOB285" s="66"/>
      <c r="WOC285" s="66"/>
      <c r="WOD285" s="66"/>
      <c r="WOE285" s="66"/>
      <c r="WOF285" s="66"/>
      <c r="WOG285" s="66"/>
      <c r="WOH285" s="66"/>
      <c r="WOI285" s="66"/>
      <c r="WOJ285" s="66"/>
      <c r="WOK285" s="66"/>
      <c r="WOL285" s="66"/>
      <c r="WOM285" s="66"/>
      <c r="WON285" s="66"/>
      <c r="WOO285" s="66"/>
      <c r="WOP285" s="66"/>
      <c r="WOQ285" s="66"/>
      <c r="WOR285" s="66"/>
      <c r="WOS285" s="66"/>
      <c r="WOT285" s="66"/>
      <c r="WOU285" s="66"/>
      <c r="WOV285" s="66"/>
      <c r="WOW285" s="66"/>
      <c r="WOX285" s="66"/>
      <c r="WOY285" s="66"/>
      <c r="WOZ285" s="66"/>
      <c r="WPA285" s="66"/>
      <c r="WPB285" s="66"/>
      <c r="WPC285" s="66"/>
      <c r="WPD285" s="66"/>
      <c r="WPE285" s="66"/>
      <c r="WPF285" s="66"/>
      <c r="WPG285" s="66"/>
      <c r="WPH285" s="66"/>
      <c r="WPI285" s="66"/>
      <c r="WPJ285" s="66"/>
      <c r="WPK285" s="66"/>
      <c r="WPL285" s="66"/>
      <c r="WPM285" s="66"/>
      <c r="WPN285" s="66"/>
      <c r="WPO285" s="66"/>
      <c r="WPP285" s="66"/>
      <c r="WPQ285" s="66"/>
      <c r="WPR285" s="66"/>
      <c r="WPS285" s="66"/>
      <c r="WPT285" s="66"/>
      <c r="WPU285" s="66"/>
      <c r="WPV285" s="66"/>
      <c r="WPW285" s="66"/>
      <c r="WPX285" s="66"/>
      <c r="WPY285" s="66"/>
      <c r="WPZ285" s="66"/>
      <c r="WQA285" s="66"/>
      <c r="WQB285" s="66"/>
      <c r="WQC285" s="66"/>
      <c r="WQD285" s="66"/>
      <c r="WQE285" s="66"/>
      <c r="WQF285" s="66"/>
      <c r="WQG285" s="66"/>
      <c r="WQH285" s="66"/>
      <c r="WQI285" s="66"/>
      <c r="WQJ285" s="66"/>
      <c r="WQK285" s="66"/>
      <c r="WQL285" s="66"/>
      <c r="WQM285" s="66"/>
      <c r="WQN285" s="66"/>
      <c r="WQO285" s="66"/>
      <c r="WQP285" s="66"/>
      <c r="WQQ285" s="66"/>
      <c r="WQR285" s="66"/>
      <c r="WQS285" s="66"/>
      <c r="WQT285" s="66"/>
      <c r="WQU285" s="66"/>
      <c r="WQV285" s="66"/>
      <c r="WQW285" s="66"/>
      <c r="WQX285" s="66"/>
      <c r="WQY285" s="66"/>
      <c r="WQZ285" s="66"/>
      <c r="WRA285" s="66"/>
      <c r="WRB285" s="66"/>
      <c r="WRC285" s="66"/>
      <c r="WRD285" s="66"/>
      <c r="WRE285" s="66"/>
      <c r="WRF285" s="66"/>
      <c r="WRG285" s="66"/>
      <c r="WRH285" s="66"/>
      <c r="WRI285" s="66"/>
      <c r="WRJ285" s="66"/>
      <c r="WRK285" s="66"/>
      <c r="WRL285" s="66"/>
      <c r="WRM285" s="66"/>
      <c r="WRN285" s="66"/>
      <c r="WRO285" s="66"/>
      <c r="WRP285" s="66"/>
      <c r="WRQ285" s="66"/>
      <c r="WRR285" s="66"/>
      <c r="WRS285" s="66"/>
      <c r="WRT285" s="66"/>
      <c r="WRU285" s="66"/>
      <c r="WRV285" s="66"/>
      <c r="WRW285" s="66"/>
      <c r="WRX285" s="66"/>
      <c r="WRY285" s="66"/>
      <c r="WRZ285" s="66"/>
      <c r="WSA285" s="66"/>
      <c r="WSB285" s="66"/>
      <c r="WSC285" s="66"/>
      <c r="WSD285" s="66"/>
      <c r="WSE285" s="66"/>
      <c r="WSF285" s="66"/>
      <c r="WSG285" s="66"/>
      <c r="WSH285" s="66"/>
      <c r="WSI285" s="66"/>
      <c r="WSJ285" s="66"/>
      <c r="WSK285" s="66"/>
      <c r="WSL285" s="66"/>
      <c r="WSM285" s="66"/>
      <c r="WSN285" s="66"/>
      <c r="WSO285" s="66"/>
      <c r="WSP285" s="66"/>
      <c r="WSQ285" s="66"/>
      <c r="WSR285" s="66"/>
      <c r="WSS285" s="66"/>
      <c r="WST285" s="66"/>
      <c r="WSU285" s="66"/>
      <c r="WSV285" s="66"/>
      <c r="WSW285" s="66"/>
      <c r="WSX285" s="66"/>
      <c r="WSY285" s="66"/>
      <c r="WSZ285" s="66"/>
      <c r="WTA285" s="66"/>
      <c r="WTB285" s="66"/>
      <c r="WTC285" s="66"/>
      <c r="WTD285" s="66"/>
      <c r="WTE285" s="66"/>
      <c r="WTF285" s="66"/>
      <c r="WTG285" s="66"/>
      <c r="WTH285" s="66"/>
      <c r="WTI285" s="66"/>
      <c r="WTJ285" s="66"/>
      <c r="WTK285" s="66"/>
      <c r="WTL285" s="66"/>
      <c r="WTM285" s="66"/>
      <c r="WTN285" s="66"/>
      <c r="WTO285" s="66"/>
      <c r="WTP285" s="66"/>
      <c r="WTQ285" s="66"/>
      <c r="WTR285" s="66"/>
      <c r="WTS285" s="66"/>
      <c r="WTT285" s="66"/>
      <c r="WTU285" s="66"/>
      <c r="WTV285" s="66"/>
      <c r="WTW285" s="66"/>
      <c r="WTX285" s="66"/>
      <c r="WTY285" s="66"/>
      <c r="WTZ285" s="66"/>
      <c r="WUA285" s="66"/>
      <c r="WUB285" s="66"/>
      <c r="WUC285" s="66"/>
      <c r="WUD285" s="66"/>
      <c r="WUE285" s="66"/>
      <c r="WUF285" s="66"/>
      <c r="WUG285" s="66"/>
      <c r="WUH285" s="66"/>
      <c r="WUI285" s="66"/>
      <c r="WUJ285" s="66"/>
      <c r="WUK285" s="66"/>
      <c r="WUL285" s="66"/>
      <c r="WUM285" s="66"/>
      <c r="WUN285" s="66"/>
      <c r="WUO285" s="66"/>
      <c r="WUP285" s="66"/>
      <c r="WUQ285" s="66"/>
      <c r="WUR285" s="66"/>
      <c r="WUS285" s="66"/>
      <c r="WUT285" s="66"/>
      <c r="WUU285" s="66"/>
      <c r="WUV285" s="66"/>
      <c r="WUW285" s="66"/>
      <c r="WUX285" s="66"/>
      <c r="WUY285" s="66"/>
      <c r="WUZ285" s="66"/>
      <c r="WVA285" s="66"/>
      <c r="WVB285" s="66"/>
      <c r="WVC285" s="66"/>
      <c r="WVD285" s="66"/>
      <c r="WVE285" s="66"/>
      <c r="WVF285" s="66"/>
      <c r="WVG285" s="66"/>
      <c r="WVH285" s="66"/>
      <c r="WVI285" s="66"/>
      <c r="WVJ285" s="66"/>
      <c r="WVK285" s="66"/>
      <c r="WVL285" s="66"/>
      <c r="WVM285" s="66"/>
      <c r="WVN285" s="66"/>
      <c r="WVO285" s="66"/>
      <c r="WVP285" s="66"/>
      <c r="WVQ285" s="66"/>
      <c r="WVR285" s="66"/>
      <c r="WVS285" s="66"/>
      <c r="WVT285" s="66"/>
      <c r="WVU285" s="66"/>
      <c r="WVV285" s="66"/>
      <c r="WVW285" s="66"/>
      <c r="WVX285" s="66"/>
      <c r="WVY285" s="66"/>
      <c r="WVZ285" s="66"/>
      <c r="WWA285" s="66"/>
      <c r="WWB285" s="66"/>
      <c r="WWC285" s="66"/>
      <c r="WWD285" s="66"/>
      <c r="WWE285" s="66"/>
      <c r="WWF285" s="66"/>
      <c r="WWG285" s="66"/>
      <c r="WWH285" s="66"/>
      <c r="WWI285" s="66"/>
      <c r="WWJ285" s="66"/>
      <c r="WWK285" s="66"/>
      <c r="WWL285" s="66"/>
      <c r="WWM285" s="66"/>
      <c r="WWN285" s="66"/>
      <c r="WWO285" s="66"/>
      <c r="WWP285" s="66"/>
      <c r="WWQ285" s="66"/>
      <c r="WWR285" s="66"/>
      <c r="WWS285" s="66"/>
      <c r="WWT285" s="66"/>
      <c r="WWU285" s="66"/>
      <c r="WWV285" s="66"/>
      <c r="WWW285" s="66"/>
      <c r="WWX285" s="66"/>
      <c r="WWY285" s="66"/>
      <c r="WWZ285" s="66"/>
      <c r="WXA285" s="66"/>
      <c r="WXB285" s="66"/>
      <c r="WXC285" s="66"/>
      <c r="WXD285" s="66"/>
      <c r="WXE285" s="66"/>
      <c r="WXF285" s="66"/>
      <c r="WXG285" s="66"/>
      <c r="WXH285" s="66"/>
      <c r="WXI285" s="66"/>
      <c r="WXJ285" s="66"/>
      <c r="WXK285" s="66"/>
      <c r="WXL285" s="66"/>
      <c r="WXM285" s="66"/>
      <c r="WXN285" s="66"/>
      <c r="WXO285" s="66"/>
      <c r="WXP285" s="66"/>
      <c r="WXQ285" s="66"/>
      <c r="WXR285" s="66"/>
      <c r="WXS285" s="66"/>
      <c r="WXT285" s="66"/>
      <c r="WXU285" s="66"/>
      <c r="WXV285" s="66"/>
      <c r="WXW285" s="66"/>
      <c r="WXX285" s="66"/>
      <c r="WXY285" s="66"/>
      <c r="WXZ285" s="66"/>
      <c r="WYA285" s="66"/>
      <c r="WYB285" s="66"/>
      <c r="WYC285" s="66"/>
      <c r="WYD285" s="66"/>
      <c r="WYE285" s="66"/>
      <c r="WYF285" s="66"/>
      <c r="WYG285" s="66"/>
      <c r="WYH285" s="66"/>
      <c r="WYI285" s="66"/>
      <c r="WYJ285" s="66"/>
      <c r="WYK285" s="66"/>
      <c r="WYL285" s="66"/>
      <c r="WYM285" s="66"/>
      <c r="WYN285" s="66"/>
      <c r="WYO285" s="66"/>
      <c r="WYP285" s="66"/>
      <c r="WYQ285" s="66"/>
      <c r="WYR285" s="66"/>
      <c r="WYS285" s="66"/>
      <c r="WYT285" s="66"/>
      <c r="WYU285" s="66"/>
      <c r="WYV285" s="66"/>
      <c r="WYW285" s="66"/>
      <c r="WYX285" s="66"/>
      <c r="WYY285" s="66"/>
      <c r="WYZ285" s="66"/>
      <c r="WZA285" s="66"/>
      <c r="WZB285" s="66"/>
      <c r="WZC285" s="66"/>
      <c r="WZD285" s="66"/>
      <c r="WZE285" s="66"/>
      <c r="WZF285" s="66"/>
      <c r="WZG285" s="66"/>
      <c r="WZH285" s="66"/>
      <c r="WZI285" s="66"/>
      <c r="WZJ285" s="66"/>
      <c r="WZK285" s="66"/>
      <c r="WZL285" s="66"/>
      <c r="WZM285" s="66"/>
      <c r="WZN285" s="66"/>
      <c r="WZO285" s="66"/>
      <c r="WZP285" s="66"/>
      <c r="WZQ285" s="66"/>
      <c r="WZR285" s="66"/>
      <c r="WZS285" s="66"/>
      <c r="WZT285" s="66"/>
      <c r="WZU285" s="66"/>
      <c r="WZV285" s="66"/>
      <c r="WZW285" s="66"/>
      <c r="WZX285" s="66"/>
      <c r="WZY285" s="66"/>
      <c r="WZZ285" s="66"/>
      <c r="XAA285" s="66"/>
      <c r="XAB285" s="66"/>
      <c r="XAC285" s="66"/>
      <c r="XAD285" s="66"/>
      <c r="XAE285" s="66"/>
      <c r="XAF285" s="66"/>
      <c r="XAG285" s="66"/>
      <c r="XAH285" s="66"/>
      <c r="XAI285" s="66"/>
      <c r="XAJ285" s="66"/>
      <c r="XAK285" s="66"/>
      <c r="XAL285" s="66"/>
      <c r="XAM285" s="66"/>
      <c r="XAN285" s="66"/>
      <c r="XAO285" s="66"/>
      <c r="XAP285" s="66"/>
      <c r="XAQ285" s="66"/>
      <c r="XAR285" s="66"/>
      <c r="XAS285" s="66"/>
      <c r="XAT285" s="66"/>
      <c r="XAU285" s="66"/>
      <c r="XAV285" s="66"/>
      <c r="XAW285" s="66"/>
      <c r="XAX285" s="66"/>
      <c r="XAY285" s="66"/>
      <c r="XAZ285" s="66"/>
      <c r="XBA285" s="66"/>
      <c r="XBB285" s="66"/>
      <c r="XBC285" s="66"/>
      <c r="XBD285" s="66"/>
      <c r="XBE285" s="66"/>
      <c r="XBF285" s="66"/>
      <c r="XBG285" s="66"/>
      <c r="XBH285" s="66"/>
      <c r="XBI285" s="66"/>
      <c r="XBJ285" s="66"/>
      <c r="XBK285" s="66"/>
      <c r="XBL285" s="66"/>
      <c r="XBM285" s="66"/>
      <c r="XBN285" s="66"/>
      <c r="XBO285" s="66"/>
      <c r="XBP285" s="66"/>
      <c r="XBQ285" s="66"/>
      <c r="XBR285" s="66"/>
      <c r="XBS285" s="66"/>
      <c r="XBT285" s="66"/>
      <c r="XBU285" s="66"/>
      <c r="XBV285" s="66"/>
      <c r="XBW285" s="66"/>
      <c r="XBX285" s="66"/>
      <c r="XBY285" s="66"/>
      <c r="XBZ285" s="66"/>
      <c r="XCA285" s="66"/>
      <c r="XCB285" s="66"/>
      <c r="XCC285" s="66"/>
      <c r="XCD285" s="66"/>
      <c r="XCE285" s="66"/>
      <c r="XCF285" s="66"/>
      <c r="XCG285" s="66"/>
      <c r="XCH285" s="66"/>
      <c r="XCI285" s="66"/>
      <c r="XCJ285" s="66"/>
      <c r="XCK285" s="66"/>
      <c r="XCL285" s="66"/>
      <c r="XCM285" s="66"/>
      <c r="XCN285" s="66"/>
      <c r="XCO285" s="66"/>
      <c r="XCP285" s="66"/>
      <c r="XCQ285" s="66"/>
      <c r="XCR285" s="66"/>
      <c r="XCS285" s="66"/>
      <c r="XCT285" s="66"/>
      <c r="XCU285" s="66"/>
      <c r="XCV285" s="66"/>
      <c r="XCW285" s="66"/>
      <c r="XCX285" s="66"/>
      <c r="XCY285" s="66"/>
      <c r="XCZ285" s="66"/>
      <c r="XDA285" s="66"/>
      <c r="XDB285" s="66"/>
      <c r="XDC285" s="66"/>
      <c r="XDD285" s="66"/>
      <c r="XDE285" s="66"/>
      <c r="XDF285" s="66"/>
      <c r="XDG285" s="66"/>
      <c r="XDH285" s="66"/>
      <c r="XDI285" s="66"/>
      <c r="XDJ285" s="66"/>
      <c r="XDK285" s="66"/>
      <c r="XDL285" s="66"/>
      <c r="XDM285" s="66"/>
      <c r="XDN285" s="66"/>
      <c r="XDO285" s="66"/>
      <c r="XDP285" s="66"/>
      <c r="XDQ285" s="66"/>
      <c r="XDR285" s="66"/>
      <c r="XDS285" s="66"/>
      <c r="XDT285" s="66"/>
      <c r="XDU285" s="66"/>
      <c r="XDV285" s="66"/>
      <c r="XDW285" s="66"/>
      <c r="XDX285" s="66"/>
      <c r="XDY285" s="66"/>
      <c r="XDZ285" s="66"/>
      <c r="XEA285" s="66"/>
      <c r="XEB285" s="66"/>
      <c r="XEC285" s="66"/>
      <c r="XED285" s="66"/>
      <c r="XEE285" s="66"/>
      <c r="XEF285" s="66"/>
      <c r="XEG285" s="66"/>
      <c r="XEH285" s="66"/>
      <c r="XEI285" s="66"/>
      <c r="XEJ285" s="66"/>
      <c r="XEK285" s="66"/>
      <c r="XEL285" s="66"/>
      <c r="XEM285" s="66"/>
      <c r="XEN285" s="66"/>
      <c r="XEO285" s="66"/>
      <c r="XEP285" s="66"/>
      <c r="XEQ285" s="66"/>
      <c r="XER285" s="66"/>
      <c r="XES285" s="66"/>
      <c r="XET285" s="66"/>
      <c r="XEU285" s="66"/>
      <c r="XEV285" s="66"/>
      <c r="XEW285" s="66"/>
      <c r="XEX285" s="66"/>
      <c r="XEY285" s="66"/>
      <c r="XEZ285" s="66"/>
    </row>
    <row r="286" spans="1:16380" ht="201.75" customHeight="1" x14ac:dyDescent="0.25">
      <c r="A286" s="87" t="s">
        <v>524</v>
      </c>
      <c r="B286" s="87" t="s">
        <v>106</v>
      </c>
      <c r="C286" s="36">
        <v>285</v>
      </c>
      <c r="D286" s="87" t="s">
        <v>199</v>
      </c>
      <c r="E286" s="87"/>
      <c r="F286" s="87"/>
      <c r="G286" s="87" t="s">
        <v>1023</v>
      </c>
      <c r="H286" s="87" t="s">
        <v>200</v>
      </c>
      <c r="I286" s="87" t="s">
        <v>76</v>
      </c>
      <c r="J286" s="87" t="s">
        <v>50</v>
      </c>
      <c r="K286" s="87">
        <v>2</v>
      </c>
      <c r="L286" s="87" t="s">
        <v>36</v>
      </c>
      <c r="M286" s="87">
        <v>6</v>
      </c>
      <c r="N286" s="87" t="s">
        <v>134</v>
      </c>
      <c r="O286" s="87" t="s">
        <v>707</v>
      </c>
      <c r="P286" s="87" t="s">
        <v>43</v>
      </c>
      <c r="Q286" s="87">
        <v>0</v>
      </c>
      <c r="R286" s="87" t="s">
        <v>31</v>
      </c>
      <c r="S286" s="38">
        <v>0</v>
      </c>
      <c r="T286" s="38">
        <v>30064246.649999999</v>
      </c>
      <c r="U286" s="25">
        <f>+T286</f>
        <v>30064246.649999999</v>
      </c>
      <c r="V286" s="87" t="s">
        <v>32</v>
      </c>
      <c r="W286" s="87" t="s">
        <v>33</v>
      </c>
      <c r="X286" s="87" t="s">
        <v>198</v>
      </c>
      <c r="Y286" s="92">
        <v>3009133992</v>
      </c>
      <c r="Z286" s="59" t="s">
        <v>242</v>
      </c>
      <c r="AA286" s="87"/>
      <c r="AB286" s="87" t="s">
        <v>106</v>
      </c>
      <c r="AC286" s="87" t="s">
        <v>273</v>
      </c>
      <c r="AD286" s="87" t="s">
        <v>744</v>
      </c>
      <c r="AE286" s="87"/>
      <c r="AF286" s="87"/>
    </row>
    <row r="287" spans="1:16380" s="62" customFormat="1" ht="165" x14ac:dyDescent="0.25">
      <c r="A287" s="87" t="s">
        <v>525</v>
      </c>
      <c r="B287" s="87" t="s">
        <v>106</v>
      </c>
      <c r="C287" s="36">
        <v>286</v>
      </c>
      <c r="D287" s="87" t="s">
        <v>199</v>
      </c>
      <c r="E287" s="87"/>
      <c r="F287" s="87"/>
      <c r="G287" s="87" t="s">
        <v>2039</v>
      </c>
      <c r="H287" s="87" t="s">
        <v>200</v>
      </c>
      <c r="I287" s="87" t="s">
        <v>76</v>
      </c>
      <c r="J287" s="87" t="s">
        <v>36</v>
      </c>
      <c r="K287" s="87">
        <v>8</v>
      </c>
      <c r="L287" s="87" t="s">
        <v>28</v>
      </c>
      <c r="M287" s="87">
        <v>4</v>
      </c>
      <c r="N287" s="87" t="s">
        <v>134</v>
      </c>
      <c r="O287" s="87" t="s">
        <v>707</v>
      </c>
      <c r="P287" s="87" t="s">
        <v>43</v>
      </c>
      <c r="Q287" s="87">
        <v>0</v>
      </c>
      <c r="R287" s="87" t="s">
        <v>31</v>
      </c>
      <c r="S287" s="3">
        <v>0</v>
      </c>
      <c r="T287" s="3">
        <v>17052043.5</v>
      </c>
      <c r="U287" s="3">
        <v>17052043.5</v>
      </c>
      <c r="V287" s="87" t="s">
        <v>32</v>
      </c>
      <c r="W287" s="87" t="s">
        <v>33</v>
      </c>
      <c r="X287" s="87" t="s">
        <v>198</v>
      </c>
      <c r="Y287" s="92">
        <v>3009133992</v>
      </c>
      <c r="Z287" s="59" t="s">
        <v>242</v>
      </c>
      <c r="AA287" s="87"/>
      <c r="AB287" s="87" t="s">
        <v>106</v>
      </c>
      <c r="AC287" s="87" t="s">
        <v>273</v>
      </c>
      <c r="AD287" s="87" t="s">
        <v>2134</v>
      </c>
      <c r="AE287" s="107"/>
      <c r="AF287" s="107"/>
      <c r="AG287" s="35"/>
    </row>
    <row r="288" spans="1:16380" ht="82.5" x14ac:dyDescent="0.25">
      <c r="A288" s="87" t="s">
        <v>526</v>
      </c>
      <c r="B288" s="87" t="s">
        <v>106</v>
      </c>
      <c r="C288" s="36">
        <v>287</v>
      </c>
      <c r="D288" s="87" t="s">
        <v>199</v>
      </c>
      <c r="E288" s="87"/>
      <c r="F288" s="87"/>
      <c r="G288" s="87" t="s">
        <v>1024</v>
      </c>
      <c r="H288" s="87" t="s">
        <v>200</v>
      </c>
      <c r="I288" s="87"/>
      <c r="J288" s="87" t="s">
        <v>50</v>
      </c>
      <c r="K288" s="87">
        <v>2</v>
      </c>
      <c r="L288" s="87" t="s">
        <v>36</v>
      </c>
      <c r="M288" s="87">
        <v>6</v>
      </c>
      <c r="N288" s="87" t="s">
        <v>134</v>
      </c>
      <c r="O288" s="87" t="s">
        <v>707</v>
      </c>
      <c r="P288" s="87" t="s">
        <v>43</v>
      </c>
      <c r="Q288" s="87">
        <v>0</v>
      </c>
      <c r="R288" s="87" t="s">
        <v>31</v>
      </c>
      <c r="S288" s="38">
        <v>0</v>
      </c>
      <c r="T288" s="38">
        <v>74152355.700000003</v>
      </c>
      <c r="U288" s="25">
        <f>+T288</f>
        <v>74152355.700000003</v>
      </c>
      <c r="V288" s="87" t="s">
        <v>32</v>
      </c>
      <c r="W288" s="87" t="s">
        <v>33</v>
      </c>
      <c r="X288" s="87" t="s">
        <v>198</v>
      </c>
      <c r="Y288" s="92">
        <v>3009133992</v>
      </c>
      <c r="Z288" s="59" t="s">
        <v>242</v>
      </c>
      <c r="AA288" s="87"/>
      <c r="AB288" s="87" t="s">
        <v>106</v>
      </c>
      <c r="AC288" s="87" t="s">
        <v>273</v>
      </c>
      <c r="AD288" s="87" t="s">
        <v>745</v>
      </c>
      <c r="AE288" s="87"/>
      <c r="AF288" s="87"/>
    </row>
    <row r="289" spans="1:33" ht="49.5" x14ac:dyDescent="0.25">
      <c r="A289" s="87" t="s">
        <v>527</v>
      </c>
      <c r="B289" s="87" t="s">
        <v>106</v>
      </c>
      <c r="C289" s="36">
        <v>288</v>
      </c>
      <c r="D289" s="87" t="s">
        <v>199</v>
      </c>
      <c r="E289" s="87"/>
      <c r="F289" s="87"/>
      <c r="G289" s="87" t="s">
        <v>2040</v>
      </c>
      <c r="H289" s="87" t="s">
        <v>200</v>
      </c>
      <c r="I289" s="87"/>
      <c r="J289" s="87" t="s">
        <v>36</v>
      </c>
      <c r="K289" s="87">
        <v>8</v>
      </c>
      <c r="L289" s="87" t="s">
        <v>28</v>
      </c>
      <c r="M289" s="87">
        <v>4</v>
      </c>
      <c r="N289" s="87" t="s">
        <v>134</v>
      </c>
      <c r="O289" s="87" t="s">
        <v>707</v>
      </c>
      <c r="P289" s="87" t="s">
        <v>43</v>
      </c>
      <c r="Q289" s="87">
        <v>0</v>
      </c>
      <c r="R289" s="87" t="s">
        <v>31</v>
      </c>
      <c r="S289" s="3">
        <v>0</v>
      </c>
      <c r="T289" s="3">
        <v>42235077</v>
      </c>
      <c r="U289" s="3">
        <v>42235077</v>
      </c>
      <c r="V289" s="87" t="s">
        <v>32</v>
      </c>
      <c r="W289" s="87" t="s">
        <v>33</v>
      </c>
      <c r="X289" s="87" t="s">
        <v>198</v>
      </c>
      <c r="Y289" s="92">
        <v>3009133992</v>
      </c>
      <c r="Z289" s="59" t="s">
        <v>242</v>
      </c>
      <c r="AA289" s="87"/>
      <c r="AB289" s="87" t="s">
        <v>106</v>
      </c>
      <c r="AC289" s="87" t="s">
        <v>273</v>
      </c>
      <c r="AD289" s="87" t="s">
        <v>2134</v>
      </c>
      <c r="AE289" s="107"/>
      <c r="AF289" s="107"/>
    </row>
    <row r="290" spans="1:33" ht="49.5" x14ac:dyDescent="0.25">
      <c r="A290" s="87" t="s">
        <v>528</v>
      </c>
      <c r="B290" s="87" t="s">
        <v>106</v>
      </c>
      <c r="C290" s="36">
        <v>289</v>
      </c>
      <c r="D290" s="87" t="s">
        <v>199</v>
      </c>
      <c r="E290" s="87"/>
      <c r="F290" s="87"/>
      <c r="G290" s="87" t="s">
        <v>1025</v>
      </c>
      <c r="H290" s="87" t="s">
        <v>200</v>
      </c>
      <c r="I290" s="87"/>
      <c r="J290" s="87" t="s">
        <v>27</v>
      </c>
      <c r="K290" s="87">
        <v>1</v>
      </c>
      <c r="L290" s="87" t="s">
        <v>36</v>
      </c>
      <c r="M290" s="87">
        <v>7</v>
      </c>
      <c r="N290" s="87" t="s">
        <v>134</v>
      </c>
      <c r="O290" s="87" t="s">
        <v>707</v>
      </c>
      <c r="P290" s="87" t="s">
        <v>43</v>
      </c>
      <c r="Q290" s="87">
        <v>0</v>
      </c>
      <c r="R290" s="87" t="s">
        <v>31</v>
      </c>
      <c r="S290" s="38">
        <v>0</v>
      </c>
      <c r="T290" s="38">
        <v>32901835.66</v>
      </c>
      <c r="U290" s="25">
        <f>+T290</f>
        <v>32901835.66</v>
      </c>
      <c r="V290" s="87" t="s">
        <v>32</v>
      </c>
      <c r="W290" s="87" t="s">
        <v>33</v>
      </c>
      <c r="X290" s="87" t="s">
        <v>198</v>
      </c>
      <c r="Y290" s="92">
        <v>3009133992</v>
      </c>
      <c r="Z290" s="59" t="s">
        <v>242</v>
      </c>
      <c r="AA290" s="87"/>
      <c r="AB290" s="87" t="s">
        <v>106</v>
      </c>
      <c r="AC290" s="87" t="s">
        <v>273</v>
      </c>
      <c r="AD290" s="87" t="s">
        <v>726</v>
      </c>
      <c r="AE290" s="87"/>
      <c r="AF290" s="87"/>
    </row>
    <row r="291" spans="1:33" ht="115.5" x14ac:dyDescent="0.25">
      <c r="A291" s="87" t="s">
        <v>529</v>
      </c>
      <c r="B291" s="87" t="s">
        <v>106</v>
      </c>
      <c r="C291" s="36">
        <v>290</v>
      </c>
      <c r="D291" s="87" t="s">
        <v>199</v>
      </c>
      <c r="E291" s="87"/>
      <c r="F291" s="87"/>
      <c r="G291" s="87" t="s">
        <v>2041</v>
      </c>
      <c r="H291" s="87" t="s">
        <v>200</v>
      </c>
      <c r="I291" s="87"/>
      <c r="J291" s="87" t="s">
        <v>36</v>
      </c>
      <c r="K291" s="87">
        <v>8</v>
      </c>
      <c r="L291" s="87" t="s">
        <v>28</v>
      </c>
      <c r="M291" s="87">
        <v>4</v>
      </c>
      <c r="N291" s="87" t="s">
        <v>134</v>
      </c>
      <c r="O291" s="87" t="s">
        <v>707</v>
      </c>
      <c r="P291" s="87" t="s">
        <v>43</v>
      </c>
      <c r="Q291" s="87">
        <v>0</v>
      </c>
      <c r="R291" s="87" t="s">
        <v>31</v>
      </c>
      <c r="S291" s="3">
        <v>0</v>
      </c>
      <c r="T291" s="3">
        <v>31851688.449999999</v>
      </c>
      <c r="U291" s="3">
        <v>31851688.449999999</v>
      </c>
      <c r="V291" s="87" t="s">
        <v>32</v>
      </c>
      <c r="W291" s="87" t="s">
        <v>33</v>
      </c>
      <c r="X291" s="87" t="s">
        <v>198</v>
      </c>
      <c r="Y291" s="92">
        <v>3009133992</v>
      </c>
      <c r="Z291" s="59" t="s">
        <v>242</v>
      </c>
      <c r="AA291" s="87"/>
      <c r="AB291" s="87" t="s">
        <v>106</v>
      </c>
      <c r="AC291" s="87" t="s">
        <v>273</v>
      </c>
      <c r="AD291" s="87" t="s">
        <v>2130</v>
      </c>
      <c r="AE291" s="107"/>
      <c r="AF291" s="107"/>
    </row>
    <row r="292" spans="1:33" ht="99" x14ac:dyDescent="0.25">
      <c r="A292" s="87" t="s">
        <v>530</v>
      </c>
      <c r="B292" s="87" t="s">
        <v>106</v>
      </c>
      <c r="C292" s="36">
        <v>291</v>
      </c>
      <c r="D292" s="87" t="s">
        <v>199</v>
      </c>
      <c r="E292" s="87"/>
      <c r="F292" s="87"/>
      <c r="G292" s="87" t="s">
        <v>1026</v>
      </c>
      <c r="H292" s="87" t="s">
        <v>200</v>
      </c>
      <c r="I292" s="87" t="s">
        <v>76</v>
      </c>
      <c r="J292" s="87" t="s">
        <v>50</v>
      </c>
      <c r="K292" s="87">
        <v>2</v>
      </c>
      <c r="L292" s="87" t="s">
        <v>36</v>
      </c>
      <c r="M292" s="87">
        <v>6</v>
      </c>
      <c r="N292" s="87" t="s">
        <v>134</v>
      </c>
      <c r="O292" s="87" t="s">
        <v>707</v>
      </c>
      <c r="P292" s="87" t="s">
        <v>43</v>
      </c>
      <c r="Q292" s="87">
        <v>0</v>
      </c>
      <c r="R292" s="87" t="s">
        <v>31</v>
      </c>
      <c r="S292" s="38">
        <v>0</v>
      </c>
      <c r="T292" s="38">
        <v>15915330.300000001</v>
      </c>
      <c r="U292" s="25">
        <f>+T292</f>
        <v>15915330.300000001</v>
      </c>
      <c r="V292" s="87" t="s">
        <v>32</v>
      </c>
      <c r="W292" s="87" t="s">
        <v>33</v>
      </c>
      <c r="X292" s="87" t="s">
        <v>198</v>
      </c>
      <c r="Y292" s="92">
        <v>3009133992</v>
      </c>
      <c r="Z292" s="59" t="s">
        <v>242</v>
      </c>
      <c r="AA292" s="87"/>
      <c r="AB292" s="87" t="s">
        <v>106</v>
      </c>
      <c r="AC292" s="87" t="s">
        <v>273</v>
      </c>
      <c r="AD292" s="87" t="s">
        <v>1608</v>
      </c>
      <c r="AE292" s="87"/>
      <c r="AF292" s="87"/>
    </row>
    <row r="293" spans="1:33" ht="153" customHeight="1" x14ac:dyDescent="0.25">
      <c r="A293" s="7" t="s">
        <v>531</v>
      </c>
      <c r="B293" s="7" t="s">
        <v>106</v>
      </c>
      <c r="C293" s="8">
        <v>292</v>
      </c>
      <c r="D293" s="7" t="s">
        <v>199</v>
      </c>
      <c r="E293" s="7"/>
      <c r="F293" s="7"/>
      <c r="G293" s="7" t="s">
        <v>1027</v>
      </c>
      <c r="H293" s="7" t="s">
        <v>200</v>
      </c>
      <c r="I293" s="7" t="s">
        <v>76</v>
      </c>
      <c r="J293" s="7" t="s">
        <v>53</v>
      </c>
      <c r="K293" s="7">
        <v>5</v>
      </c>
      <c r="L293" s="7" t="s">
        <v>28</v>
      </c>
      <c r="M293" s="7">
        <v>4</v>
      </c>
      <c r="N293" s="7" t="s">
        <v>134</v>
      </c>
      <c r="O293" s="7" t="s">
        <v>707</v>
      </c>
      <c r="P293" s="7" t="s">
        <v>43</v>
      </c>
      <c r="Q293" s="7">
        <v>0</v>
      </c>
      <c r="R293" s="7" t="s">
        <v>31</v>
      </c>
      <c r="S293" s="40">
        <v>0</v>
      </c>
      <c r="T293" s="40">
        <v>10091500</v>
      </c>
      <c r="U293" s="43">
        <v>10091500</v>
      </c>
      <c r="V293" s="7" t="s">
        <v>32</v>
      </c>
      <c r="W293" s="7" t="s">
        <v>33</v>
      </c>
      <c r="X293" s="7" t="s">
        <v>198</v>
      </c>
      <c r="Y293" s="16">
        <v>3009133992</v>
      </c>
      <c r="Z293" s="21" t="s">
        <v>242</v>
      </c>
      <c r="AA293" s="7"/>
      <c r="AB293" s="7" t="s">
        <v>106</v>
      </c>
      <c r="AC293" s="7" t="s">
        <v>273</v>
      </c>
      <c r="AD293" s="7" t="s">
        <v>1796</v>
      </c>
      <c r="AE293" s="7"/>
      <c r="AF293" s="7"/>
    </row>
    <row r="294" spans="1:33" ht="49.5" x14ac:dyDescent="0.25">
      <c r="A294" s="87" t="s">
        <v>532</v>
      </c>
      <c r="B294" s="87" t="s">
        <v>106</v>
      </c>
      <c r="C294" s="36">
        <v>293</v>
      </c>
      <c r="D294" s="87" t="s">
        <v>237</v>
      </c>
      <c r="E294" s="87"/>
      <c r="F294" s="87"/>
      <c r="G294" s="87" t="s">
        <v>1028</v>
      </c>
      <c r="H294" s="87" t="s">
        <v>185</v>
      </c>
      <c r="I294" s="87"/>
      <c r="J294" s="87" t="s">
        <v>58</v>
      </c>
      <c r="K294" s="87">
        <v>4</v>
      </c>
      <c r="L294" s="87" t="s">
        <v>28</v>
      </c>
      <c r="M294" s="87">
        <v>8.5</v>
      </c>
      <c r="N294" s="87" t="s">
        <v>241</v>
      </c>
      <c r="O294" s="87" t="s">
        <v>705</v>
      </c>
      <c r="P294" s="87" t="s">
        <v>43</v>
      </c>
      <c r="Q294" s="87">
        <v>0</v>
      </c>
      <c r="R294" s="87" t="s">
        <v>31</v>
      </c>
      <c r="S294" s="38">
        <v>0</v>
      </c>
      <c r="T294" s="38">
        <v>4648000</v>
      </c>
      <c r="U294" s="25">
        <f>+T294</f>
        <v>4648000</v>
      </c>
      <c r="V294" s="87" t="s">
        <v>32</v>
      </c>
      <c r="W294" s="87" t="s">
        <v>33</v>
      </c>
      <c r="X294" s="87" t="s">
        <v>637</v>
      </c>
      <c r="Y294" s="92">
        <v>3009133992</v>
      </c>
      <c r="Z294" s="59" t="s">
        <v>638</v>
      </c>
      <c r="AA294" s="87"/>
      <c r="AB294" s="87" t="s">
        <v>106</v>
      </c>
      <c r="AC294" s="87" t="s">
        <v>272</v>
      </c>
      <c r="AD294" s="87" t="s">
        <v>1522</v>
      </c>
      <c r="AE294" s="87"/>
      <c r="AF294" s="87"/>
    </row>
    <row r="295" spans="1:33" s="62" customFormat="1" ht="148.5" x14ac:dyDescent="0.25">
      <c r="A295" s="87" t="s">
        <v>533</v>
      </c>
      <c r="B295" s="87" t="s">
        <v>106</v>
      </c>
      <c r="C295" s="36">
        <v>294</v>
      </c>
      <c r="D295" s="87" t="s">
        <v>178</v>
      </c>
      <c r="E295" s="87"/>
      <c r="F295" s="87"/>
      <c r="G295" s="87" t="s">
        <v>1029</v>
      </c>
      <c r="H295" s="87" t="s">
        <v>179</v>
      </c>
      <c r="I295" s="87"/>
      <c r="J295" s="87" t="s">
        <v>42</v>
      </c>
      <c r="K295" s="87">
        <v>3</v>
      </c>
      <c r="L295" s="87" t="s">
        <v>28</v>
      </c>
      <c r="M295" s="87">
        <v>9.5</v>
      </c>
      <c r="N295" s="87" t="s">
        <v>29</v>
      </c>
      <c r="O295" s="87" t="s">
        <v>703</v>
      </c>
      <c r="P295" s="87" t="s">
        <v>43</v>
      </c>
      <c r="Q295" s="87">
        <v>0</v>
      </c>
      <c r="R295" s="87" t="s">
        <v>31</v>
      </c>
      <c r="S295" s="38">
        <v>0</v>
      </c>
      <c r="T295" s="38">
        <v>8448000</v>
      </c>
      <c r="U295" s="25">
        <f>+T295</f>
        <v>8448000</v>
      </c>
      <c r="V295" s="87" t="s">
        <v>32</v>
      </c>
      <c r="W295" s="87" t="s">
        <v>33</v>
      </c>
      <c r="X295" s="87" t="s">
        <v>246</v>
      </c>
      <c r="Y295" s="92">
        <v>3009133992</v>
      </c>
      <c r="Z295" s="59" t="s">
        <v>247</v>
      </c>
      <c r="AA295" s="87"/>
      <c r="AB295" s="87" t="s">
        <v>106</v>
      </c>
      <c r="AC295" s="87" t="s">
        <v>274</v>
      </c>
      <c r="AD295" s="87" t="s">
        <v>248</v>
      </c>
      <c r="AE295" s="87"/>
      <c r="AF295" s="87"/>
      <c r="AG295" s="35"/>
    </row>
    <row r="296" spans="1:33" ht="66" x14ac:dyDescent="0.25">
      <c r="A296" s="87" t="s">
        <v>534</v>
      </c>
      <c r="B296" s="87" t="s">
        <v>106</v>
      </c>
      <c r="C296" s="36">
        <v>295</v>
      </c>
      <c r="D296" s="87">
        <v>80131502</v>
      </c>
      <c r="E296" s="87"/>
      <c r="F296" s="87"/>
      <c r="G296" s="87" t="s">
        <v>1030</v>
      </c>
      <c r="H296" s="87" t="s">
        <v>179</v>
      </c>
      <c r="I296" s="87"/>
      <c r="J296" s="87" t="s">
        <v>58</v>
      </c>
      <c r="K296" s="87">
        <v>4</v>
      </c>
      <c r="L296" s="87" t="s">
        <v>28</v>
      </c>
      <c r="M296" s="87">
        <v>8</v>
      </c>
      <c r="N296" s="87" t="s">
        <v>29</v>
      </c>
      <c r="O296" s="87" t="s">
        <v>703</v>
      </c>
      <c r="P296" s="87" t="s">
        <v>43</v>
      </c>
      <c r="Q296" s="87">
        <v>0</v>
      </c>
      <c r="R296" s="87" t="s">
        <v>31</v>
      </c>
      <c r="S296" s="38">
        <v>0</v>
      </c>
      <c r="T296" s="38">
        <v>14100000</v>
      </c>
      <c r="U296" s="25">
        <f>+T296</f>
        <v>14100000</v>
      </c>
      <c r="V296" s="87" t="s">
        <v>32</v>
      </c>
      <c r="W296" s="87" t="s">
        <v>33</v>
      </c>
      <c r="X296" s="87" t="s">
        <v>1583</v>
      </c>
      <c r="Y296" s="92">
        <v>3009133992</v>
      </c>
      <c r="Z296" s="59" t="s">
        <v>770</v>
      </c>
      <c r="AA296" s="87"/>
      <c r="AB296" s="87" t="s">
        <v>106</v>
      </c>
      <c r="AC296" s="87" t="s">
        <v>274</v>
      </c>
      <c r="AD296" s="87" t="s">
        <v>1565</v>
      </c>
      <c r="AE296" s="87"/>
      <c r="AF296" s="87"/>
    </row>
    <row r="297" spans="1:33" ht="86.25" customHeight="1" x14ac:dyDescent="0.25">
      <c r="A297" s="87" t="s">
        <v>535</v>
      </c>
      <c r="B297" s="87" t="s">
        <v>106</v>
      </c>
      <c r="C297" s="36">
        <v>296</v>
      </c>
      <c r="D297" s="87">
        <v>80131502</v>
      </c>
      <c r="E297" s="87"/>
      <c r="F297" s="87"/>
      <c r="G297" s="87" t="s">
        <v>1561</v>
      </c>
      <c r="H297" s="87" t="s">
        <v>179</v>
      </c>
      <c r="I297" s="87"/>
      <c r="J297" s="87" t="s">
        <v>144</v>
      </c>
      <c r="K297" s="87">
        <v>7</v>
      </c>
      <c r="L297" s="87" t="s">
        <v>28</v>
      </c>
      <c r="M297" s="87">
        <v>5</v>
      </c>
      <c r="N297" s="87" t="s">
        <v>29</v>
      </c>
      <c r="O297" s="87" t="s">
        <v>703</v>
      </c>
      <c r="P297" s="87" t="s">
        <v>43</v>
      </c>
      <c r="Q297" s="87">
        <v>0</v>
      </c>
      <c r="R297" s="87" t="s">
        <v>31</v>
      </c>
      <c r="S297" s="38"/>
      <c r="T297" s="38">
        <v>370650285</v>
      </c>
      <c r="U297" s="25">
        <v>148179505</v>
      </c>
      <c r="V297" s="87" t="s">
        <v>44</v>
      </c>
      <c r="W297" s="3" t="s">
        <v>1823</v>
      </c>
      <c r="X297" s="87" t="s">
        <v>234</v>
      </c>
      <c r="Y297" s="92">
        <v>3009133992</v>
      </c>
      <c r="Z297" s="59" t="s">
        <v>249</v>
      </c>
      <c r="AA297" s="87"/>
      <c r="AB297" s="87" t="s">
        <v>106</v>
      </c>
      <c r="AC297" s="87" t="s">
        <v>274</v>
      </c>
      <c r="AD297" s="87" t="s">
        <v>1905</v>
      </c>
      <c r="AE297" s="87"/>
      <c r="AF297" s="87"/>
    </row>
    <row r="298" spans="1:33" s="85" customFormat="1" ht="99" x14ac:dyDescent="0.25">
      <c r="A298" s="87" t="s">
        <v>536</v>
      </c>
      <c r="B298" s="87" t="s">
        <v>106</v>
      </c>
      <c r="C298" s="36">
        <v>297</v>
      </c>
      <c r="D298" s="87">
        <v>80131502</v>
      </c>
      <c r="E298" s="87"/>
      <c r="F298" s="87"/>
      <c r="G298" s="87" t="s">
        <v>1603</v>
      </c>
      <c r="H298" s="87" t="s">
        <v>179</v>
      </c>
      <c r="I298" s="87"/>
      <c r="J298" s="87" t="s">
        <v>144</v>
      </c>
      <c r="K298" s="87">
        <v>7</v>
      </c>
      <c r="L298" s="87" t="s">
        <v>28</v>
      </c>
      <c r="M298" s="87">
        <v>5</v>
      </c>
      <c r="N298" s="87" t="s">
        <v>29</v>
      </c>
      <c r="O298" s="87" t="s">
        <v>703</v>
      </c>
      <c r="P298" s="87" t="s">
        <v>43</v>
      </c>
      <c r="Q298" s="87">
        <v>0</v>
      </c>
      <c r="R298" s="87" t="s">
        <v>31</v>
      </c>
      <c r="S298" s="38"/>
      <c r="T298" s="38">
        <v>2436261685.8695602</v>
      </c>
      <c r="U298" s="25">
        <v>986458828</v>
      </c>
      <c r="V298" s="87" t="s">
        <v>44</v>
      </c>
      <c r="W298" s="3" t="s">
        <v>1823</v>
      </c>
      <c r="X298" s="87" t="s">
        <v>234</v>
      </c>
      <c r="Y298" s="92">
        <v>3009133992</v>
      </c>
      <c r="Z298" s="59" t="s">
        <v>249</v>
      </c>
      <c r="AA298" s="87"/>
      <c r="AB298" s="87" t="s">
        <v>106</v>
      </c>
      <c r="AC298" s="87" t="s">
        <v>274</v>
      </c>
      <c r="AD298" s="87" t="s">
        <v>1906</v>
      </c>
      <c r="AE298" s="87"/>
      <c r="AF298" s="87"/>
      <c r="AG298" s="35"/>
    </row>
    <row r="299" spans="1:33" ht="156" customHeight="1" x14ac:dyDescent="0.25">
      <c r="A299" s="87" t="s">
        <v>537</v>
      </c>
      <c r="B299" s="87" t="s">
        <v>106</v>
      </c>
      <c r="C299" s="36">
        <v>298</v>
      </c>
      <c r="D299" s="87">
        <v>80131502</v>
      </c>
      <c r="E299" s="87"/>
      <c r="F299" s="87"/>
      <c r="G299" s="87" t="s">
        <v>1604</v>
      </c>
      <c r="H299" s="87" t="s">
        <v>179</v>
      </c>
      <c r="I299" s="87"/>
      <c r="J299" s="87" t="s">
        <v>144</v>
      </c>
      <c r="K299" s="87">
        <v>7</v>
      </c>
      <c r="L299" s="87" t="s">
        <v>28</v>
      </c>
      <c r="M299" s="87">
        <v>5</v>
      </c>
      <c r="N299" s="87" t="s">
        <v>29</v>
      </c>
      <c r="O299" s="87" t="s">
        <v>703</v>
      </c>
      <c r="P299" s="87" t="s">
        <v>43</v>
      </c>
      <c r="Q299" s="87">
        <v>0</v>
      </c>
      <c r="R299" s="87" t="s">
        <v>31</v>
      </c>
      <c r="S299" s="38"/>
      <c r="T299" s="38">
        <v>562186314</v>
      </c>
      <c r="U299" s="25">
        <v>227632822</v>
      </c>
      <c r="V299" s="87" t="s">
        <v>44</v>
      </c>
      <c r="W299" s="3" t="s">
        <v>1823</v>
      </c>
      <c r="X299" s="87" t="s">
        <v>234</v>
      </c>
      <c r="Y299" s="92">
        <v>3009133992</v>
      </c>
      <c r="Z299" s="59" t="s">
        <v>249</v>
      </c>
      <c r="AA299" s="87"/>
      <c r="AB299" s="87" t="s">
        <v>106</v>
      </c>
      <c r="AC299" s="87" t="s">
        <v>274</v>
      </c>
      <c r="AD299" s="87" t="s">
        <v>1906</v>
      </c>
      <c r="AE299" s="87"/>
      <c r="AF299" s="87"/>
    </row>
    <row r="300" spans="1:33" ht="99" customHeight="1" x14ac:dyDescent="0.25">
      <c r="A300" s="87" t="s">
        <v>538</v>
      </c>
      <c r="B300" s="87" t="s">
        <v>106</v>
      </c>
      <c r="C300" s="36">
        <v>299</v>
      </c>
      <c r="D300" s="87">
        <v>73152108</v>
      </c>
      <c r="E300" s="87"/>
      <c r="F300" s="87"/>
      <c r="G300" s="87" t="s">
        <v>1031</v>
      </c>
      <c r="H300" s="87" t="s">
        <v>188</v>
      </c>
      <c r="I300" s="87" t="s">
        <v>76</v>
      </c>
      <c r="J300" s="87" t="s">
        <v>53</v>
      </c>
      <c r="K300" s="87">
        <v>5</v>
      </c>
      <c r="L300" s="87" t="s">
        <v>28</v>
      </c>
      <c r="M300" s="87">
        <v>5</v>
      </c>
      <c r="N300" s="87" t="s">
        <v>241</v>
      </c>
      <c r="O300" s="87" t="s">
        <v>705</v>
      </c>
      <c r="P300" s="87" t="s">
        <v>43</v>
      </c>
      <c r="Q300" s="87">
        <v>0</v>
      </c>
      <c r="R300" s="87" t="s">
        <v>31</v>
      </c>
      <c r="S300" s="38">
        <v>0</v>
      </c>
      <c r="T300" s="38">
        <v>31000000</v>
      </c>
      <c r="U300" s="25">
        <f>+T300</f>
        <v>31000000</v>
      </c>
      <c r="V300" s="87" t="s">
        <v>32</v>
      </c>
      <c r="W300" s="87" t="s">
        <v>33</v>
      </c>
      <c r="X300" s="87" t="s">
        <v>697</v>
      </c>
      <c r="Y300" s="92">
        <v>3009133992</v>
      </c>
      <c r="Z300" s="59" t="s">
        <v>239</v>
      </c>
      <c r="AA300" s="87"/>
      <c r="AB300" s="87" t="s">
        <v>106</v>
      </c>
      <c r="AC300" s="87" t="s">
        <v>275</v>
      </c>
      <c r="AD300" s="87" t="s">
        <v>1688</v>
      </c>
      <c r="AE300" s="87"/>
      <c r="AF300" s="87"/>
    </row>
    <row r="301" spans="1:33" ht="115.5" x14ac:dyDescent="0.25">
      <c r="A301" s="87" t="s">
        <v>539</v>
      </c>
      <c r="B301" s="87" t="s">
        <v>106</v>
      </c>
      <c r="C301" s="36">
        <v>300</v>
      </c>
      <c r="D301" s="87">
        <v>80131502</v>
      </c>
      <c r="E301" s="87"/>
      <c r="F301" s="87"/>
      <c r="G301" s="87" t="s">
        <v>1032</v>
      </c>
      <c r="H301" s="87" t="s">
        <v>179</v>
      </c>
      <c r="I301" s="87"/>
      <c r="J301" s="87" t="s">
        <v>58</v>
      </c>
      <c r="K301" s="87">
        <v>4</v>
      </c>
      <c r="L301" s="87" t="s">
        <v>28</v>
      </c>
      <c r="M301" s="87">
        <v>9</v>
      </c>
      <c r="N301" s="87" t="s">
        <v>29</v>
      </c>
      <c r="O301" s="87" t="s">
        <v>703</v>
      </c>
      <c r="P301" s="87" t="s">
        <v>43</v>
      </c>
      <c r="Q301" s="87">
        <v>0</v>
      </c>
      <c r="R301" s="87" t="s">
        <v>31</v>
      </c>
      <c r="S301" s="38">
        <v>8500000</v>
      </c>
      <c r="T301" s="38">
        <f>+S301*M301</f>
        <v>76500000</v>
      </c>
      <c r="U301" s="25">
        <f>+T301</f>
        <v>76500000</v>
      </c>
      <c r="V301" s="87" t="s">
        <v>32</v>
      </c>
      <c r="W301" s="87" t="s">
        <v>33</v>
      </c>
      <c r="X301" s="87" t="s">
        <v>767</v>
      </c>
      <c r="Y301" s="92">
        <v>3009133992</v>
      </c>
      <c r="Z301" s="59" t="s">
        <v>771</v>
      </c>
      <c r="AA301" s="87"/>
      <c r="AB301" s="87" t="s">
        <v>106</v>
      </c>
      <c r="AC301" s="87" t="s">
        <v>274</v>
      </c>
      <c r="AD301" s="87" t="s">
        <v>1532</v>
      </c>
      <c r="AE301" s="87"/>
      <c r="AF301" s="87"/>
    </row>
    <row r="302" spans="1:33" ht="167.25" customHeight="1" x14ac:dyDescent="0.25">
      <c r="A302" s="87" t="s">
        <v>1337</v>
      </c>
      <c r="B302" s="87" t="s">
        <v>106</v>
      </c>
      <c r="C302" s="36">
        <v>301</v>
      </c>
      <c r="D302" s="87">
        <v>11191606</v>
      </c>
      <c r="E302" s="87"/>
      <c r="F302" s="87"/>
      <c r="G302" s="87" t="s">
        <v>1033</v>
      </c>
      <c r="H302" s="87" t="s">
        <v>1338</v>
      </c>
      <c r="I302" s="87"/>
      <c r="J302" s="87" t="s">
        <v>50</v>
      </c>
      <c r="K302" s="87">
        <v>2</v>
      </c>
      <c r="L302" s="87" t="s">
        <v>28</v>
      </c>
      <c r="M302" s="87">
        <v>11</v>
      </c>
      <c r="N302" s="87" t="s">
        <v>241</v>
      </c>
      <c r="O302" s="87" t="s">
        <v>705</v>
      </c>
      <c r="P302" s="87" t="s">
        <v>43</v>
      </c>
      <c r="Q302" s="87">
        <v>0</v>
      </c>
      <c r="R302" s="87" t="s">
        <v>31</v>
      </c>
      <c r="S302" s="38">
        <v>0</v>
      </c>
      <c r="T302" s="38">
        <v>0</v>
      </c>
      <c r="U302" s="25">
        <v>0</v>
      </c>
      <c r="V302" s="87" t="s">
        <v>32</v>
      </c>
      <c r="W302" s="87" t="s">
        <v>33</v>
      </c>
      <c r="X302" s="87" t="s">
        <v>246</v>
      </c>
      <c r="Y302" s="92">
        <v>3009133992</v>
      </c>
      <c r="Z302" s="59" t="s">
        <v>247</v>
      </c>
      <c r="AA302" s="87"/>
      <c r="AB302" s="87" t="s">
        <v>106</v>
      </c>
      <c r="AC302" s="87" t="s">
        <v>33</v>
      </c>
      <c r="AD302" s="87" t="s">
        <v>248</v>
      </c>
      <c r="AE302" s="87"/>
      <c r="AF302" s="87"/>
    </row>
    <row r="303" spans="1:33" ht="106.5" customHeight="1" x14ac:dyDescent="0.25">
      <c r="A303" s="87" t="s">
        <v>540</v>
      </c>
      <c r="B303" s="87" t="s">
        <v>106</v>
      </c>
      <c r="C303" s="36">
        <v>302</v>
      </c>
      <c r="D303" s="87" t="s">
        <v>661</v>
      </c>
      <c r="E303" s="87"/>
      <c r="F303" s="87"/>
      <c r="G303" s="87" t="s">
        <v>1034</v>
      </c>
      <c r="H303" s="87" t="s">
        <v>197</v>
      </c>
      <c r="I303" s="87" t="s">
        <v>76</v>
      </c>
      <c r="J303" s="87" t="s">
        <v>58</v>
      </c>
      <c r="K303" s="87">
        <v>4</v>
      </c>
      <c r="L303" s="87" t="s">
        <v>36</v>
      </c>
      <c r="M303" s="87">
        <v>4</v>
      </c>
      <c r="N303" s="87" t="s">
        <v>241</v>
      </c>
      <c r="O303" s="87" t="s">
        <v>705</v>
      </c>
      <c r="P303" s="87" t="s">
        <v>43</v>
      </c>
      <c r="Q303" s="87">
        <v>0</v>
      </c>
      <c r="R303" s="87" t="s">
        <v>31</v>
      </c>
      <c r="S303" s="38">
        <v>0</v>
      </c>
      <c r="T303" s="38">
        <v>40000000</v>
      </c>
      <c r="U303" s="25">
        <f>+T303</f>
        <v>40000000</v>
      </c>
      <c r="V303" s="87" t="s">
        <v>32</v>
      </c>
      <c r="W303" s="87" t="s">
        <v>33</v>
      </c>
      <c r="X303" s="87" t="s">
        <v>198</v>
      </c>
      <c r="Y303" s="92">
        <v>3009133992</v>
      </c>
      <c r="Z303" s="59" t="s">
        <v>242</v>
      </c>
      <c r="AA303" s="87"/>
      <c r="AB303" s="87" t="s">
        <v>106</v>
      </c>
      <c r="AC303" s="87" t="s">
        <v>275</v>
      </c>
      <c r="AD303" s="87" t="s">
        <v>1496</v>
      </c>
      <c r="AE303" s="87"/>
      <c r="AF303" s="87"/>
    </row>
    <row r="304" spans="1:33" s="68" customFormat="1" ht="105.75" customHeight="1" x14ac:dyDescent="0.25">
      <c r="A304" s="87" t="s">
        <v>541</v>
      </c>
      <c r="B304" s="87" t="s">
        <v>106</v>
      </c>
      <c r="C304" s="36">
        <v>303</v>
      </c>
      <c r="D304" s="87">
        <v>78102203</v>
      </c>
      <c r="E304" s="87"/>
      <c r="F304" s="87"/>
      <c r="G304" s="87" t="s">
        <v>1035</v>
      </c>
      <c r="H304" s="87" t="s">
        <v>301</v>
      </c>
      <c r="I304" s="87" t="s">
        <v>302</v>
      </c>
      <c r="J304" s="87" t="s">
        <v>58</v>
      </c>
      <c r="K304" s="87">
        <v>4</v>
      </c>
      <c r="L304" s="87" t="s">
        <v>28</v>
      </c>
      <c r="M304" s="87">
        <v>8</v>
      </c>
      <c r="N304" s="87" t="s">
        <v>193</v>
      </c>
      <c r="O304" s="87" t="s">
        <v>703</v>
      </c>
      <c r="P304" s="87" t="s">
        <v>2115</v>
      </c>
      <c r="Q304" s="87">
        <v>1</v>
      </c>
      <c r="R304" s="87" t="s">
        <v>31</v>
      </c>
      <c r="S304" s="38">
        <v>43750000</v>
      </c>
      <c r="T304" s="38">
        <f>+M304*S304</f>
        <v>350000000</v>
      </c>
      <c r="U304" s="25">
        <f>+T304</f>
        <v>350000000</v>
      </c>
      <c r="V304" s="87" t="s">
        <v>32</v>
      </c>
      <c r="W304" s="87" t="s">
        <v>33</v>
      </c>
      <c r="X304" s="87" t="s">
        <v>254</v>
      </c>
      <c r="Y304" s="92">
        <v>3009133992</v>
      </c>
      <c r="Z304" s="59" t="s">
        <v>563</v>
      </c>
      <c r="AA304" s="87"/>
      <c r="AB304" s="87" t="s">
        <v>303</v>
      </c>
      <c r="AC304" s="87" t="s">
        <v>605</v>
      </c>
      <c r="AD304" s="87" t="s">
        <v>1609</v>
      </c>
      <c r="AE304" s="87"/>
      <c r="AF304" s="87"/>
      <c r="AG304" s="35"/>
    </row>
    <row r="305" spans="1:33" s="68" customFormat="1" ht="126" customHeight="1" x14ac:dyDescent="0.25">
      <c r="A305" s="87" t="s">
        <v>546</v>
      </c>
      <c r="B305" s="87" t="s">
        <v>106</v>
      </c>
      <c r="C305" s="36">
        <v>304</v>
      </c>
      <c r="D305" s="87">
        <v>14111507</v>
      </c>
      <c r="E305" s="87"/>
      <c r="F305" s="87"/>
      <c r="G305" s="87" t="s">
        <v>1036</v>
      </c>
      <c r="H305" s="87" t="s">
        <v>195</v>
      </c>
      <c r="I305" s="87"/>
      <c r="J305" s="87" t="s">
        <v>58</v>
      </c>
      <c r="K305" s="87">
        <v>4</v>
      </c>
      <c r="L305" s="87" t="s">
        <v>36</v>
      </c>
      <c r="M305" s="87">
        <v>5</v>
      </c>
      <c r="N305" s="87" t="s">
        <v>284</v>
      </c>
      <c r="O305" s="87" t="s">
        <v>705</v>
      </c>
      <c r="P305" s="87" t="s">
        <v>43</v>
      </c>
      <c r="Q305" s="87">
        <v>0</v>
      </c>
      <c r="R305" s="87" t="s">
        <v>260</v>
      </c>
      <c r="S305" s="38">
        <v>0</v>
      </c>
      <c r="T305" s="38">
        <v>25000000</v>
      </c>
      <c r="U305" s="25">
        <f>+T305</f>
        <v>25000000</v>
      </c>
      <c r="V305" s="87" t="s">
        <v>32</v>
      </c>
      <c r="W305" s="87" t="s">
        <v>33</v>
      </c>
      <c r="X305" s="87" t="s">
        <v>456</v>
      </c>
      <c r="Y305" s="92">
        <v>3009133992</v>
      </c>
      <c r="Z305" s="59" t="s">
        <v>457</v>
      </c>
      <c r="AA305" s="87"/>
      <c r="AB305" s="87" t="s">
        <v>106</v>
      </c>
      <c r="AC305" s="87" t="s">
        <v>567</v>
      </c>
      <c r="AD305" s="87" t="s">
        <v>248</v>
      </c>
      <c r="AE305" s="87"/>
      <c r="AF305" s="87"/>
      <c r="AG305" s="35"/>
    </row>
    <row r="306" spans="1:33" ht="216.75" customHeight="1" x14ac:dyDescent="0.25">
      <c r="A306" s="87" t="s">
        <v>547</v>
      </c>
      <c r="B306" s="87" t="s">
        <v>106</v>
      </c>
      <c r="C306" s="36">
        <v>305</v>
      </c>
      <c r="D306" s="87" t="s">
        <v>196</v>
      </c>
      <c r="E306" s="87"/>
      <c r="F306" s="87"/>
      <c r="G306" s="87" t="s">
        <v>1037</v>
      </c>
      <c r="H306" s="87" t="s">
        <v>195</v>
      </c>
      <c r="I306" s="87"/>
      <c r="J306" s="87" t="s">
        <v>53</v>
      </c>
      <c r="K306" s="87">
        <v>5</v>
      </c>
      <c r="L306" s="87" t="s">
        <v>36</v>
      </c>
      <c r="M306" s="87">
        <v>5</v>
      </c>
      <c r="N306" s="87" t="s">
        <v>284</v>
      </c>
      <c r="O306" s="87" t="s">
        <v>705</v>
      </c>
      <c r="P306" s="87" t="s">
        <v>43</v>
      </c>
      <c r="Q306" s="87">
        <v>0</v>
      </c>
      <c r="R306" s="87" t="s">
        <v>260</v>
      </c>
      <c r="S306" s="38">
        <v>0</v>
      </c>
      <c r="T306" s="38">
        <v>12000000</v>
      </c>
      <c r="U306" s="25">
        <f>+T306</f>
        <v>12000000</v>
      </c>
      <c r="V306" s="87" t="s">
        <v>32</v>
      </c>
      <c r="W306" s="87" t="s">
        <v>33</v>
      </c>
      <c r="X306" s="87" t="s">
        <v>456</v>
      </c>
      <c r="Y306" s="92">
        <v>3009133992</v>
      </c>
      <c r="Z306" s="59" t="s">
        <v>457</v>
      </c>
      <c r="AA306" s="87"/>
      <c r="AB306" s="87" t="s">
        <v>106</v>
      </c>
      <c r="AC306" s="87" t="s">
        <v>676</v>
      </c>
      <c r="AD306" s="87" t="s">
        <v>1687</v>
      </c>
      <c r="AE306" s="87"/>
      <c r="AF306" s="87"/>
    </row>
    <row r="307" spans="1:33" ht="181.5" x14ac:dyDescent="0.25">
      <c r="A307" s="87" t="s">
        <v>548</v>
      </c>
      <c r="B307" s="87" t="s">
        <v>106</v>
      </c>
      <c r="C307" s="36">
        <v>306</v>
      </c>
      <c r="D307" s="87">
        <v>78101800</v>
      </c>
      <c r="E307" s="87"/>
      <c r="F307" s="87"/>
      <c r="G307" s="87" t="s">
        <v>2229</v>
      </c>
      <c r="H307" s="87" t="s">
        <v>192</v>
      </c>
      <c r="I307" s="87"/>
      <c r="J307" s="87" t="s">
        <v>82</v>
      </c>
      <c r="K307" s="87">
        <v>10</v>
      </c>
      <c r="L307" s="87" t="s">
        <v>28</v>
      </c>
      <c r="M307" s="87">
        <v>3</v>
      </c>
      <c r="N307" s="87" t="s">
        <v>241</v>
      </c>
      <c r="O307" s="87" t="s">
        <v>705</v>
      </c>
      <c r="P307" s="87" t="s">
        <v>43</v>
      </c>
      <c r="Q307" s="87">
        <v>0</v>
      </c>
      <c r="R307" s="87" t="s">
        <v>31</v>
      </c>
      <c r="S307" s="38">
        <v>0</v>
      </c>
      <c r="T307" s="38">
        <v>56300000</v>
      </c>
      <c r="U307" s="25">
        <v>56300000</v>
      </c>
      <c r="V307" s="87" t="s">
        <v>32</v>
      </c>
      <c r="W307" s="87" t="s">
        <v>33</v>
      </c>
      <c r="X307" s="87" t="s">
        <v>456</v>
      </c>
      <c r="Y307" s="92">
        <v>3009133992</v>
      </c>
      <c r="Z307" s="59" t="s">
        <v>457</v>
      </c>
      <c r="AA307" s="87"/>
      <c r="AB307" s="87" t="s">
        <v>106</v>
      </c>
      <c r="AC307" s="87" t="s">
        <v>194</v>
      </c>
      <c r="AD307" s="87" t="s">
        <v>2325</v>
      </c>
      <c r="AE307" s="87"/>
      <c r="AF307" s="87"/>
    </row>
    <row r="308" spans="1:33" ht="115.5" x14ac:dyDescent="0.25">
      <c r="A308" s="87" t="s">
        <v>1339</v>
      </c>
      <c r="B308" s="87" t="s">
        <v>1340</v>
      </c>
      <c r="C308" s="36">
        <v>307</v>
      </c>
      <c r="D308" s="87">
        <v>80161500</v>
      </c>
      <c r="E308" s="87"/>
      <c r="F308" s="87"/>
      <c r="G308" s="87" t="s">
        <v>664</v>
      </c>
      <c r="H308" s="87" t="s">
        <v>26</v>
      </c>
      <c r="I308" s="87" t="s">
        <v>1341</v>
      </c>
      <c r="J308" s="87" t="s">
        <v>27</v>
      </c>
      <c r="K308" s="87">
        <v>1</v>
      </c>
      <c r="L308" s="87" t="s">
        <v>53</v>
      </c>
      <c r="M308" s="87">
        <v>4</v>
      </c>
      <c r="N308" s="87" t="s">
        <v>29</v>
      </c>
      <c r="O308" s="87" t="s">
        <v>703</v>
      </c>
      <c r="P308" s="87" t="s">
        <v>1342</v>
      </c>
      <c r="Q308" s="87">
        <v>0</v>
      </c>
      <c r="R308" s="87" t="s">
        <v>31</v>
      </c>
      <c r="S308" s="38">
        <v>12000000</v>
      </c>
      <c r="T308" s="38">
        <v>48000000</v>
      </c>
      <c r="U308" s="25">
        <v>48000000</v>
      </c>
      <c r="V308" s="87" t="s">
        <v>32</v>
      </c>
      <c r="W308" s="87" t="s">
        <v>33</v>
      </c>
      <c r="X308" s="87" t="s">
        <v>1343</v>
      </c>
      <c r="Y308" s="92">
        <v>3009133992</v>
      </c>
      <c r="Z308" s="59" t="s">
        <v>1344</v>
      </c>
      <c r="AA308" s="87"/>
      <c r="AB308" s="87" t="s">
        <v>1340</v>
      </c>
      <c r="AC308" s="87" t="s">
        <v>253</v>
      </c>
      <c r="AD308" s="87" t="s">
        <v>248</v>
      </c>
      <c r="AE308" s="87"/>
      <c r="AF308" s="87"/>
    </row>
    <row r="309" spans="1:33" s="62" customFormat="1" ht="82.5" x14ac:dyDescent="0.25">
      <c r="A309" s="87" t="s">
        <v>1345</v>
      </c>
      <c r="B309" s="87" t="s">
        <v>1340</v>
      </c>
      <c r="C309" s="36">
        <v>308</v>
      </c>
      <c r="D309" s="87">
        <v>80161500</v>
      </c>
      <c r="E309" s="87"/>
      <c r="F309" s="87"/>
      <c r="G309" s="87" t="s">
        <v>564</v>
      </c>
      <c r="H309" s="87" t="s">
        <v>26</v>
      </c>
      <c r="I309" s="87" t="s">
        <v>1346</v>
      </c>
      <c r="J309" s="87" t="s">
        <v>27</v>
      </c>
      <c r="K309" s="87">
        <v>1</v>
      </c>
      <c r="L309" s="87" t="s">
        <v>53</v>
      </c>
      <c r="M309" s="87">
        <v>4</v>
      </c>
      <c r="N309" s="87" t="s">
        <v>29</v>
      </c>
      <c r="O309" s="87" t="s">
        <v>703</v>
      </c>
      <c r="P309" s="87" t="s">
        <v>1342</v>
      </c>
      <c r="Q309" s="87">
        <v>0</v>
      </c>
      <c r="R309" s="87" t="s">
        <v>31</v>
      </c>
      <c r="S309" s="38">
        <v>11000000</v>
      </c>
      <c r="T309" s="38">
        <v>44000000</v>
      </c>
      <c r="U309" s="25">
        <v>44000000</v>
      </c>
      <c r="V309" s="87" t="s">
        <v>32</v>
      </c>
      <c r="W309" s="87" t="s">
        <v>33</v>
      </c>
      <c r="X309" s="87" t="s">
        <v>1343</v>
      </c>
      <c r="Y309" s="92">
        <v>3009133992</v>
      </c>
      <c r="Z309" s="59" t="s">
        <v>1344</v>
      </c>
      <c r="AA309" s="87"/>
      <c r="AB309" s="87" t="s">
        <v>1340</v>
      </c>
      <c r="AC309" s="87" t="s">
        <v>270</v>
      </c>
      <c r="AD309" s="87" t="s">
        <v>248</v>
      </c>
      <c r="AE309" s="87"/>
      <c r="AF309" s="87"/>
      <c r="AG309" s="35"/>
    </row>
    <row r="310" spans="1:33" ht="170.25" customHeight="1" x14ac:dyDescent="0.25">
      <c r="A310" s="87" t="s">
        <v>585</v>
      </c>
      <c r="B310" s="87" t="s">
        <v>172</v>
      </c>
      <c r="C310" s="36">
        <v>309</v>
      </c>
      <c r="D310" s="87" t="s">
        <v>262</v>
      </c>
      <c r="E310" s="87"/>
      <c r="F310" s="87"/>
      <c r="G310" s="87" t="s">
        <v>1465</v>
      </c>
      <c r="H310" s="87" t="s">
        <v>261</v>
      </c>
      <c r="I310" s="87"/>
      <c r="J310" s="87" t="s">
        <v>42</v>
      </c>
      <c r="K310" s="87">
        <v>3</v>
      </c>
      <c r="L310" s="87" t="s">
        <v>58</v>
      </c>
      <c r="M310" s="87">
        <v>1</v>
      </c>
      <c r="N310" s="87" t="s">
        <v>284</v>
      </c>
      <c r="O310" s="87" t="s">
        <v>705</v>
      </c>
      <c r="P310" s="87" t="s">
        <v>43</v>
      </c>
      <c r="Q310" s="87">
        <v>0</v>
      </c>
      <c r="R310" s="87" t="s">
        <v>31</v>
      </c>
      <c r="S310" s="38">
        <v>0</v>
      </c>
      <c r="T310" s="38">
        <v>30000000</v>
      </c>
      <c r="U310" s="25">
        <f>+T310</f>
        <v>30000000</v>
      </c>
      <c r="V310" s="87" t="s">
        <v>32</v>
      </c>
      <c r="W310" s="87" t="s">
        <v>33</v>
      </c>
      <c r="X310" s="87" t="s">
        <v>572</v>
      </c>
      <c r="Y310" s="92">
        <v>3009133992</v>
      </c>
      <c r="Z310" s="59" t="s">
        <v>573</v>
      </c>
      <c r="AA310" s="87"/>
      <c r="AB310" s="87" t="s">
        <v>172</v>
      </c>
      <c r="AC310" s="87" t="s">
        <v>203</v>
      </c>
      <c r="AD310" s="87" t="s">
        <v>1483</v>
      </c>
      <c r="AE310" s="87"/>
      <c r="AF310" s="87"/>
    </row>
    <row r="311" spans="1:33" ht="196.5" customHeight="1" x14ac:dyDescent="0.25">
      <c r="A311" s="7" t="s">
        <v>586</v>
      </c>
      <c r="B311" s="7" t="s">
        <v>172</v>
      </c>
      <c r="C311" s="8">
        <v>310</v>
      </c>
      <c r="D311" s="7" t="s">
        <v>262</v>
      </c>
      <c r="E311" s="7"/>
      <c r="F311" s="7"/>
      <c r="G311" s="7" t="s">
        <v>1038</v>
      </c>
      <c r="H311" s="7" t="s">
        <v>263</v>
      </c>
      <c r="I311" s="7"/>
      <c r="J311" s="7" t="s">
        <v>58</v>
      </c>
      <c r="K311" s="7">
        <v>4</v>
      </c>
      <c r="L311" s="7" t="s">
        <v>53</v>
      </c>
      <c r="M311" s="7">
        <v>1</v>
      </c>
      <c r="N311" s="7" t="s">
        <v>284</v>
      </c>
      <c r="O311" s="7" t="s">
        <v>705</v>
      </c>
      <c r="P311" s="7" t="s">
        <v>43</v>
      </c>
      <c r="Q311" s="7">
        <v>0</v>
      </c>
      <c r="R311" s="7" t="s">
        <v>31</v>
      </c>
      <c r="S311" s="40">
        <v>0</v>
      </c>
      <c r="T311" s="40">
        <v>10000000</v>
      </c>
      <c r="U311" s="43">
        <f>+T311</f>
        <v>10000000</v>
      </c>
      <c r="V311" s="7" t="s">
        <v>32</v>
      </c>
      <c r="W311" s="7" t="s">
        <v>33</v>
      </c>
      <c r="X311" s="7" t="s">
        <v>572</v>
      </c>
      <c r="Y311" s="16">
        <v>3009133992</v>
      </c>
      <c r="Z311" s="21" t="s">
        <v>573</v>
      </c>
      <c r="AA311" s="7"/>
      <c r="AB311" s="7" t="s">
        <v>172</v>
      </c>
      <c r="AC311" s="7" t="s">
        <v>269</v>
      </c>
      <c r="AD311" s="7" t="s">
        <v>1632</v>
      </c>
      <c r="AE311" s="7"/>
      <c r="AF311" s="7"/>
    </row>
    <row r="312" spans="1:33" s="62" customFormat="1" ht="190.5" customHeight="1" x14ac:dyDescent="0.25">
      <c r="A312" s="87" t="s">
        <v>587</v>
      </c>
      <c r="B312" s="87" t="s">
        <v>172</v>
      </c>
      <c r="C312" s="36">
        <v>311</v>
      </c>
      <c r="D312" s="87" t="s">
        <v>1435</v>
      </c>
      <c r="E312" s="87"/>
      <c r="F312" s="87"/>
      <c r="G312" s="87" t="s">
        <v>1039</v>
      </c>
      <c r="H312" s="87" t="s">
        <v>265</v>
      </c>
      <c r="I312" s="87"/>
      <c r="J312" s="87" t="s">
        <v>60</v>
      </c>
      <c r="K312" s="87">
        <v>6</v>
      </c>
      <c r="L312" s="87" t="s">
        <v>62</v>
      </c>
      <c r="M312" s="87">
        <v>4</v>
      </c>
      <c r="N312" s="87" t="s">
        <v>111</v>
      </c>
      <c r="O312" s="87" t="s">
        <v>708</v>
      </c>
      <c r="P312" s="87" t="s">
        <v>43</v>
      </c>
      <c r="Q312" s="87">
        <v>0</v>
      </c>
      <c r="R312" s="87" t="s">
        <v>31</v>
      </c>
      <c r="S312" s="38"/>
      <c r="T312" s="38">
        <v>400000000</v>
      </c>
      <c r="U312" s="25">
        <f>+T312</f>
        <v>400000000</v>
      </c>
      <c r="V312" s="87" t="s">
        <v>32</v>
      </c>
      <c r="W312" s="87" t="s">
        <v>33</v>
      </c>
      <c r="X312" s="87" t="s">
        <v>572</v>
      </c>
      <c r="Y312" s="87">
        <v>3009133992</v>
      </c>
      <c r="Z312" s="59" t="s">
        <v>573</v>
      </c>
      <c r="AA312" s="87"/>
      <c r="AB312" s="87" t="s">
        <v>172</v>
      </c>
      <c r="AC312" s="87" t="s">
        <v>203</v>
      </c>
      <c r="AD312" s="87" t="s">
        <v>1829</v>
      </c>
      <c r="AE312" s="87"/>
      <c r="AF312" s="87"/>
      <c r="AG312" s="35"/>
    </row>
    <row r="313" spans="1:33" ht="118.5" customHeight="1" x14ac:dyDescent="0.25">
      <c r="A313" s="87" t="s">
        <v>588</v>
      </c>
      <c r="B313" s="87" t="s">
        <v>172</v>
      </c>
      <c r="C313" s="36">
        <v>312</v>
      </c>
      <c r="D313" s="87">
        <v>90121502</v>
      </c>
      <c r="E313" s="87"/>
      <c r="F313" s="87"/>
      <c r="G313" s="87" t="s">
        <v>1040</v>
      </c>
      <c r="H313" s="87" t="s">
        <v>204</v>
      </c>
      <c r="I313" s="87"/>
      <c r="J313" s="87" t="s">
        <v>53</v>
      </c>
      <c r="K313" s="87">
        <v>5</v>
      </c>
      <c r="L313" s="87" t="s">
        <v>28</v>
      </c>
      <c r="M313" s="87">
        <v>8</v>
      </c>
      <c r="N313" s="87" t="s">
        <v>264</v>
      </c>
      <c r="O313" s="87" t="s">
        <v>710</v>
      </c>
      <c r="P313" s="87" t="s">
        <v>310</v>
      </c>
      <c r="Q313" s="87">
        <v>1</v>
      </c>
      <c r="R313" s="87" t="s">
        <v>574</v>
      </c>
      <c r="S313" s="38">
        <v>0</v>
      </c>
      <c r="T313" s="38">
        <v>1100000000</v>
      </c>
      <c r="U313" s="25">
        <v>1100000000</v>
      </c>
      <c r="V313" s="87" t="s">
        <v>32</v>
      </c>
      <c r="W313" s="87" t="s">
        <v>33</v>
      </c>
      <c r="X313" s="87" t="s">
        <v>572</v>
      </c>
      <c r="Y313" s="92">
        <v>3009133992</v>
      </c>
      <c r="Z313" s="59" t="s">
        <v>573</v>
      </c>
      <c r="AA313" s="87"/>
      <c r="AB313" s="87" t="s">
        <v>172</v>
      </c>
      <c r="AC313" s="87" t="s">
        <v>675</v>
      </c>
      <c r="AD313" s="87" t="s">
        <v>1520</v>
      </c>
      <c r="AE313" s="87"/>
      <c r="AF313" s="87"/>
    </row>
    <row r="314" spans="1:33" ht="112.5" customHeight="1" x14ac:dyDescent="0.25">
      <c r="A314" s="87" t="s">
        <v>589</v>
      </c>
      <c r="B314" s="87" t="s">
        <v>172</v>
      </c>
      <c r="C314" s="36">
        <v>313</v>
      </c>
      <c r="D314" s="87">
        <v>80161500</v>
      </c>
      <c r="E314" s="87"/>
      <c r="F314" s="87"/>
      <c r="G314" s="87" t="s">
        <v>1041</v>
      </c>
      <c r="H314" s="87" t="s">
        <v>738</v>
      </c>
      <c r="I314" s="87" t="s">
        <v>41</v>
      </c>
      <c r="J314" s="87" t="s">
        <v>42</v>
      </c>
      <c r="K314" s="87">
        <v>3</v>
      </c>
      <c r="L314" s="87" t="s">
        <v>28</v>
      </c>
      <c r="M314" s="87">
        <v>9.5</v>
      </c>
      <c r="N314" s="87" t="s">
        <v>29</v>
      </c>
      <c r="O314" s="87" t="s">
        <v>703</v>
      </c>
      <c r="P314" s="87" t="s">
        <v>43</v>
      </c>
      <c r="Q314" s="87">
        <v>0</v>
      </c>
      <c r="R314" s="87" t="s">
        <v>31</v>
      </c>
      <c r="S314" s="38">
        <v>6500000</v>
      </c>
      <c r="T314" s="38">
        <f>+M314*S314</f>
        <v>61750000</v>
      </c>
      <c r="U314" s="25">
        <f>+T314</f>
        <v>61750000</v>
      </c>
      <c r="V314" s="87" t="s">
        <v>32</v>
      </c>
      <c r="W314" s="87" t="s">
        <v>33</v>
      </c>
      <c r="X314" s="87" t="s">
        <v>572</v>
      </c>
      <c r="Y314" s="92">
        <v>3009133992</v>
      </c>
      <c r="Z314" s="59" t="s">
        <v>573</v>
      </c>
      <c r="AA314" s="87"/>
      <c r="AB314" s="87" t="s">
        <v>172</v>
      </c>
      <c r="AC314" s="87" t="s">
        <v>270</v>
      </c>
      <c r="AD314" s="87" t="s">
        <v>1484</v>
      </c>
      <c r="AE314" s="87"/>
      <c r="AF314" s="87"/>
    </row>
    <row r="315" spans="1:33" ht="214.5" x14ac:dyDescent="0.25">
      <c r="A315" s="87" t="s">
        <v>1347</v>
      </c>
      <c r="B315" s="87" t="s">
        <v>172</v>
      </c>
      <c r="C315" s="36">
        <v>314</v>
      </c>
      <c r="D315" s="87">
        <v>80161500</v>
      </c>
      <c r="E315" s="87"/>
      <c r="F315" s="87"/>
      <c r="G315" s="87" t="s">
        <v>575</v>
      </c>
      <c r="H315" s="87" t="s">
        <v>738</v>
      </c>
      <c r="I315" s="87" t="s">
        <v>1348</v>
      </c>
      <c r="J315" s="87" t="s">
        <v>27</v>
      </c>
      <c r="K315" s="92">
        <v>1</v>
      </c>
      <c r="L315" s="87" t="s">
        <v>53</v>
      </c>
      <c r="M315" s="87">
        <v>4</v>
      </c>
      <c r="N315" s="87" t="s">
        <v>29</v>
      </c>
      <c r="O315" s="87" t="s">
        <v>703</v>
      </c>
      <c r="P315" s="87" t="s">
        <v>43</v>
      </c>
      <c r="Q315" s="87">
        <v>0</v>
      </c>
      <c r="R315" s="87" t="s">
        <v>31</v>
      </c>
      <c r="S315" s="38">
        <v>7000000</v>
      </c>
      <c r="T315" s="38">
        <v>28000000</v>
      </c>
      <c r="U315" s="25">
        <v>28000000</v>
      </c>
      <c r="V315" s="87" t="s">
        <v>32</v>
      </c>
      <c r="W315" s="87" t="s">
        <v>33</v>
      </c>
      <c r="X315" s="87" t="s">
        <v>572</v>
      </c>
      <c r="Y315" s="92">
        <v>3009133992</v>
      </c>
      <c r="Z315" s="59" t="s">
        <v>573</v>
      </c>
      <c r="AA315" s="87"/>
      <c r="AB315" s="87" t="s">
        <v>172</v>
      </c>
      <c r="AC315" s="87" t="s">
        <v>270</v>
      </c>
      <c r="AD315" s="87" t="s">
        <v>248</v>
      </c>
      <c r="AE315" s="87"/>
      <c r="AF315" s="87"/>
    </row>
    <row r="316" spans="1:33" s="68" customFormat="1" ht="82.5" x14ac:dyDescent="0.25">
      <c r="A316" s="7" t="s">
        <v>590</v>
      </c>
      <c r="B316" s="7" t="s">
        <v>172</v>
      </c>
      <c r="C316" s="8">
        <v>315</v>
      </c>
      <c r="D316" s="7">
        <v>80161500</v>
      </c>
      <c r="E316" s="7"/>
      <c r="F316" s="7"/>
      <c r="G316" s="7" t="s">
        <v>1042</v>
      </c>
      <c r="H316" s="7" t="s">
        <v>34</v>
      </c>
      <c r="I316" s="7" t="s">
        <v>41</v>
      </c>
      <c r="J316" s="7" t="s">
        <v>60</v>
      </c>
      <c r="K316" s="7">
        <v>6</v>
      </c>
      <c r="L316" s="7" t="s">
        <v>28</v>
      </c>
      <c r="M316" s="7">
        <v>6.5</v>
      </c>
      <c r="N316" s="7" t="s">
        <v>29</v>
      </c>
      <c r="O316" s="7" t="s">
        <v>703</v>
      </c>
      <c r="P316" s="7" t="s">
        <v>43</v>
      </c>
      <c r="Q316" s="7">
        <v>0</v>
      </c>
      <c r="R316" s="7" t="s">
        <v>31</v>
      </c>
      <c r="S316" s="40">
        <v>4500000</v>
      </c>
      <c r="T316" s="40">
        <f>+S316*M316</f>
        <v>29250000</v>
      </c>
      <c r="U316" s="43">
        <f>+T316</f>
        <v>29250000</v>
      </c>
      <c r="V316" s="7" t="s">
        <v>32</v>
      </c>
      <c r="W316" s="7" t="s">
        <v>33</v>
      </c>
      <c r="X316" s="7" t="s">
        <v>572</v>
      </c>
      <c r="Y316" s="16">
        <v>3009133992</v>
      </c>
      <c r="Z316" s="21" t="s">
        <v>573</v>
      </c>
      <c r="AA316" s="7"/>
      <c r="AB316" s="7" t="s">
        <v>172</v>
      </c>
      <c r="AC316" s="7" t="s">
        <v>270</v>
      </c>
      <c r="AD316" s="7" t="s">
        <v>1952</v>
      </c>
      <c r="AE316" s="7"/>
      <c r="AF316" s="7"/>
      <c r="AG316" s="35"/>
    </row>
    <row r="317" spans="1:33" s="68" customFormat="1" ht="49.5" x14ac:dyDescent="0.25">
      <c r="A317" s="7" t="s">
        <v>591</v>
      </c>
      <c r="B317" s="7" t="s">
        <v>172</v>
      </c>
      <c r="C317" s="8">
        <v>316</v>
      </c>
      <c r="D317" s="7">
        <v>81112501</v>
      </c>
      <c r="E317" s="7"/>
      <c r="F317" s="7"/>
      <c r="G317" s="7" t="s">
        <v>1043</v>
      </c>
      <c r="H317" s="7" t="s">
        <v>205</v>
      </c>
      <c r="I317" s="7"/>
      <c r="J317" s="7" t="s">
        <v>39</v>
      </c>
      <c r="K317" s="7">
        <v>9</v>
      </c>
      <c r="L317" s="7" t="s">
        <v>36</v>
      </c>
      <c r="M317" s="7">
        <v>1</v>
      </c>
      <c r="N317" s="7" t="s">
        <v>95</v>
      </c>
      <c r="O317" s="7" t="s">
        <v>703</v>
      </c>
      <c r="P317" s="7" t="s">
        <v>43</v>
      </c>
      <c r="Q317" s="7">
        <v>0</v>
      </c>
      <c r="R317" s="7" t="s">
        <v>31</v>
      </c>
      <c r="S317" s="40">
        <v>0</v>
      </c>
      <c r="T317" s="40">
        <v>5000000</v>
      </c>
      <c r="U317" s="43">
        <v>5000000</v>
      </c>
      <c r="V317" s="7" t="s">
        <v>32</v>
      </c>
      <c r="W317" s="7" t="s">
        <v>33</v>
      </c>
      <c r="X317" s="7" t="s">
        <v>572</v>
      </c>
      <c r="Y317" s="16">
        <v>3009133992</v>
      </c>
      <c r="Z317" s="21" t="s">
        <v>573</v>
      </c>
      <c r="AA317" s="7"/>
      <c r="AB317" s="7" t="s">
        <v>172</v>
      </c>
      <c r="AC317" s="7" t="s">
        <v>606</v>
      </c>
      <c r="AD317" s="7" t="s">
        <v>2276</v>
      </c>
      <c r="AE317" s="7"/>
      <c r="AF317" s="7"/>
      <c r="AG317" s="35"/>
    </row>
    <row r="318" spans="1:33" s="68" customFormat="1" ht="49.5" x14ac:dyDescent="0.25">
      <c r="A318" s="87" t="s">
        <v>592</v>
      </c>
      <c r="B318" s="87" t="s">
        <v>172</v>
      </c>
      <c r="C318" s="36">
        <v>317</v>
      </c>
      <c r="D318" s="87">
        <v>84121804</v>
      </c>
      <c r="E318" s="87"/>
      <c r="F318" s="87"/>
      <c r="G318" s="87" t="s">
        <v>1044</v>
      </c>
      <c r="H318" s="87" t="s">
        <v>267</v>
      </c>
      <c r="I318" s="87"/>
      <c r="J318" s="87" t="s">
        <v>82</v>
      </c>
      <c r="K318" s="87">
        <v>10</v>
      </c>
      <c r="L318" s="87" t="s">
        <v>62</v>
      </c>
      <c r="M318" s="87">
        <v>1</v>
      </c>
      <c r="N318" s="87" t="s">
        <v>241</v>
      </c>
      <c r="O318" s="87" t="s">
        <v>705</v>
      </c>
      <c r="P318" s="87" t="s">
        <v>43</v>
      </c>
      <c r="Q318" s="87">
        <v>0</v>
      </c>
      <c r="R318" s="87" t="s">
        <v>31</v>
      </c>
      <c r="S318" s="38">
        <v>0</v>
      </c>
      <c r="T318" s="38">
        <v>34000000</v>
      </c>
      <c r="U318" s="25">
        <v>34000000</v>
      </c>
      <c r="V318" s="87" t="s">
        <v>32</v>
      </c>
      <c r="W318" s="87" t="s">
        <v>33</v>
      </c>
      <c r="X318" s="87" t="s">
        <v>572</v>
      </c>
      <c r="Y318" s="92">
        <v>3009133992</v>
      </c>
      <c r="Z318" s="59" t="s">
        <v>573</v>
      </c>
      <c r="AA318" s="87"/>
      <c r="AB318" s="87" t="s">
        <v>172</v>
      </c>
      <c r="AC318" s="87" t="s">
        <v>206</v>
      </c>
      <c r="AD318" s="87" t="s">
        <v>2326</v>
      </c>
      <c r="AE318" s="87"/>
      <c r="AF318" s="87"/>
      <c r="AG318" s="35"/>
    </row>
    <row r="319" spans="1:33" s="68" customFormat="1" ht="82.5" x14ac:dyDescent="0.25">
      <c r="A319" s="87" t="s">
        <v>593</v>
      </c>
      <c r="B319" s="87" t="s">
        <v>172</v>
      </c>
      <c r="C319" s="36">
        <v>318</v>
      </c>
      <c r="D319" s="87">
        <v>85122201</v>
      </c>
      <c r="E319" s="87"/>
      <c r="F319" s="87"/>
      <c r="G319" s="87" t="s">
        <v>1045</v>
      </c>
      <c r="H319" s="87" t="s">
        <v>207</v>
      </c>
      <c r="I319" s="87"/>
      <c r="J319" s="87" t="s">
        <v>58</v>
      </c>
      <c r="K319" s="87">
        <v>4</v>
      </c>
      <c r="L319" s="87" t="s">
        <v>28</v>
      </c>
      <c r="M319" s="87">
        <v>8</v>
      </c>
      <c r="N319" s="87" t="s">
        <v>208</v>
      </c>
      <c r="O319" s="87" t="s">
        <v>706</v>
      </c>
      <c r="P319" s="87" t="s">
        <v>43</v>
      </c>
      <c r="Q319" s="87">
        <v>0</v>
      </c>
      <c r="R319" s="87" t="s">
        <v>31</v>
      </c>
      <c r="S319" s="38">
        <v>0</v>
      </c>
      <c r="T319" s="38">
        <v>71500000</v>
      </c>
      <c r="U319" s="25">
        <v>71500000</v>
      </c>
      <c r="V319" s="87" t="s">
        <v>32</v>
      </c>
      <c r="W319" s="87" t="s">
        <v>33</v>
      </c>
      <c r="X319" s="87" t="s">
        <v>572</v>
      </c>
      <c r="Y319" s="92">
        <v>3009133992</v>
      </c>
      <c r="Z319" s="59" t="s">
        <v>573</v>
      </c>
      <c r="AA319" s="87"/>
      <c r="AB319" s="87" t="s">
        <v>172</v>
      </c>
      <c r="AC319" s="87" t="s">
        <v>209</v>
      </c>
      <c r="AD319" s="87" t="s">
        <v>1521</v>
      </c>
      <c r="AE319" s="87"/>
      <c r="AF319" s="87"/>
      <c r="AG319" s="35"/>
    </row>
    <row r="320" spans="1:33" s="68" customFormat="1" ht="49.5" x14ac:dyDescent="0.25">
      <c r="A320" s="87" t="s">
        <v>594</v>
      </c>
      <c r="B320" s="87" t="s">
        <v>172</v>
      </c>
      <c r="C320" s="36">
        <v>319</v>
      </c>
      <c r="D320" s="87" t="s">
        <v>2373</v>
      </c>
      <c r="E320" s="87"/>
      <c r="F320" s="87"/>
      <c r="G320" s="87" t="s">
        <v>1046</v>
      </c>
      <c r="H320" s="87" t="s">
        <v>268</v>
      </c>
      <c r="I320" s="87"/>
      <c r="J320" s="87" t="s">
        <v>82</v>
      </c>
      <c r="K320" s="87">
        <v>10</v>
      </c>
      <c r="L320" s="87" t="s">
        <v>28</v>
      </c>
      <c r="M320" s="87">
        <v>3</v>
      </c>
      <c r="N320" s="87" t="s">
        <v>193</v>
      </c>
      <c r="O320" s="87" t="s">
        <v>705</v>
      </c>
      <c r="P320" s="87" t="s">
        <v>43</v>
      </c>
      <c r="Q320" s="87">
        <v>0</v>
      </c>
      <c r="R320" s="87" t="s">
        <v>31</v>
      </c>
      <c r="S320" s="38">
        <v>0</v>
      </c>
      <c r="T320" s="38">
        <v>50000000</v>
      </c>
      <c r="U320" s="25">
        <v>50000000</v>
      </c>
      <c r="V320" s="87" t="s">
        <v>32</v>
      </c>
      <c r="W320" s="87" t="s">
        <v>33</v>
      </c>
      <c r="X320" s="87" t="s">
        <v>572</v>
      </c>
      <c r="Y320" s="92">
        <v>3009133992</v>
      </c>
      <c r="Z320" s="59" t="s">
        <v>573</v>
      </c>
      <c r="AA320" s="87"/>
      <c r="AB320" s="87" t="s">
        <v>172</v>
      </c>
      <c r="AC320" s="87" t="s">
        <v>271</v>
      </c>
      <c r="AD320" s="87" t="s">
        <v>2374</v>
      </c>
      <c r="AE320" s="87"/>
      <c r="AF320" s="87"/>
      <c r="AG320" s="35"/>
    </row>
    <row r="321" spans="1:33" s="68" customFormat="1" ht="132" x14ac:dyDescent="0.25">
      <c r="A321" s="87" t="s">
        <v>217</v>
      </c>
      <c r="B321" s="87" t="s">
        <v>172</v>
      </c>
      <c r="C321" s="36">
        <v>320</v>
      </c>
      <c r="D321" s="87" t="s">
        <v>211</v>
      </c>
      <c r="E321" s="87"/>
      <c r="F321" s="87"/>
      <c r="G321" s="87" t="s">
        <v>1464</v>
      </c>
      <c r="H321" s="87" t="s">
        <v>212</v>
      </c>
      <c r="I321" s="87"/>
      <c r="J321" s="87" t="s">
        <v>36</v>
      </c>
      <c r="K321" s="87">
        <v>8</v>
      </c>
      <c r="L321" s="87" t="s">
        <v>62</v>
      </c>
      <c r="M321" s="87">
        <v>3</v>
      </c>
      <c r="N321" s="87" t="s">
        <v>111</v>
      </c>
      <c r="O321" s="87" t="s">
        <v>708</v>
      </c>
      <c r="P321" s="87" t="s">
        <v>43</v>
      </c>
      <c r="Q321" s="87">
        <v>0</v>
      </c>
      <c r="R321" s="87" t="s">
        <v>31</v>
      </c>
      <c r="S321" s="38"/>
      <c r="T321" s="38">
        <v>350000000</v>
      </c>
      <c r="U321" s="25">
        <f>+T321</f>
        <v>350000000</v>
      </c>
      <c r="V321" s="87" t="s">
        <v>32</v>
      </c>
      <c r="W321" s="87" t="s">
        <v>33</v>
      </c>
      <c r="X321" s="87" t="s">
        <v>572</v>
      </c>
      <c r="Y321" s="87">
        <v>3009133992</v>
      </c>
      <c r="Z321" s="59" t="s">
        <v>573</v>
      </c>
      <c r="AA321" s="87"/>
      <c r="AB321" s="87" t="s">
        <v>172</v>
      </c>
      <c r="AC321" s="87" t="s">
        <v>271</v>
      </c>
      <c r="AD321" s="87" t="s">
        <v>2186</v>
      </c>
      <c r="AE321" s="87"/>
      <c r="AF321" s="87"/>
      <c r="AG321" s="35"/>
    </row>
    <row r="322" spans="1:33" s="68" customFormat="1" ht="82.5" x14ac:dyDescent="0.25">
      <c r="A322" s="87" t="s">
        <v>628</v>
      </c>
      <c r="B322" s="87" t="s">
        <v>130</v>
      </c>
      <c r="C322" s="36">
        <v>321</v>
      </c>
      <c r="D322" s="87">
        <v>24141504</v>
      </c>
      <c r="E322" s="87"/>
      <c r="F322" s="87"/>
      <c r="G322" s="87" t="s">
        <v>1047</v>
      </c>
      <c r="H322" s="87" t="s">
        <v>173</v>
      </c>
      <c r="I322" s="87"/>
      <c r="J322" s="87" t="s">
        <v>53</v>
      </c>
      <c r="K322" s="87">
        <v>5</v>
      </c>
      <c r="L322" s="87" t="s">
        <v>144</v>
      </c>
      <c r="M322" s="87">
        <v>2</v>
      </c>
      <c r="N322" s="87" t="s">
        <v>95</v>
      </c>
      <c r="O322" s="87" t="s">
        <v>703</v>
      </c>
      <c r="P322" s="87" t="s">
        <v>43</v>
      </c>
      <c r="Q322" s="87">
        <v>0</v>
      </c>
      <c r="R322" s="87" t="s">
        <v>31</v>
      </c>
      <c r="S322" s="38">
        <v>0</v>
      </c>
      <c r="T322" s="38">
        <v>80000000</v>
      </c>
      <c r="U322" s="25">
        <f>+T322</f>
        <v>80000000</v>
      </c>
      <c r="V322" s="87" t="s">
        <v>32</v>
      </c>
      <c r="W322" s="87" t="s">
        <v>33</v>
      </c>
      <c r="X322" s="87" t="s">
        <v>774</v>
      </c>
      <c r="Y322" s="92">
        <v>3009133992</v>
      </c>
      <c r="Z322" s="59" t="s">
        <v>743</v>
      </c>
      <c r="AA322" s="87"/>
      <c r="AB322" s="87" t="s">
        <v>130</v>
      </c>
      <c r="AC322" s="87" t="s">
        <v>631</v>
      </c>
      <c r="AD322" s="87" t="s">
        <v>1607</v>
      </c>
      <c r="AE322" s="87"/>
      <c r="AF322" s="87"/>
      <c r="AG322" s="35"/>
    </row>
    <row r="323" spans="1:33" s="68" customFormat="1" ht="82.5" x14ac:dyDescent="0.25">
      <c r="A323" s="87" t="s">
        <v>1349</v>
      </c>
      <c r="B323" s="87" t="s">
        <v>130</v>
      </c>
      <c r="C323" s="36">
        <v>322</v>
      </c>
      <c r="D323" s="87" t="s">
        <v>174</v>
      </c>
      <c r="E323" s="87"/>
      <c r="F323" s="87"/>
      <c r="G323" s="87" t="s">
        <v>635</v>
      </c>
      <c r="H323" s="87" t="s">
        <v>26</v>
      </c>
      <c r="I323" s="87" t="s">
        <v>1350</v>
      </c>
      <c r="J323" s="87" t="s">
        <v>27</v>
      </c>
      <c r="K323" s="87">
        <v>1</v>
      </c>
      <c r="L323" s="87" t="s">
        <v>53</v>
      </c>
      <c r="M323" s="87">
        <v>4</v>
      </c>
      <c r="N323" s="87" t="s">
        <v>29</v>
      </c>
      <c r="O323" s="87" t="s">
        <v>703</v>
      </c>
      <c r="P323" s="87" t="s">
        <v>43</v>
      </c>
      <c r="Q323" s="87">
        <v>0</v>
      </c>
      <c r="R323" s="87" t="s">
        <v>31</v>
      </c>
      <c r="S323" s="38">
        <v>8000000</v>
      </c>
      <c r="T323" s="38">
        <v>32000000</v>
      </c>
      <c r="U323" s="25">
        <v>32000000</v>
      </c>
      <c r="V323" s="87" t="s">
        <v>32</v>
      </c>
      <c r="W323" s="87" t="s">
        <v>33</v>
      </c>
      <c r="X323" s="87" t="s">
        <v>156</v>
      </c>
      <c r="Y323" s="92">
        <v>3009133992</v>
      </c>
      <c r="Z323" s="59" t="s">
        <v>157</v>
      </c>
      <c r="AA323" s="87"/>
      <c r="AB323" s="87" t="s">
        <v>130</v>
      </c>
      <c r="AC323" s="87" t="s">
        <v>270</v>
      </c>
      <c r="AD323" s="87" t="s">
        <v>248</v>
      </c>
      <c r="AE323" s="87"/>
      <c r="AF323" s="87"/>
      <c r="AG323" s="35"/>
    </row>
    <row r="324" spans="1:33" s="68" customFormat="1" ht="99" x14ac:dyDescent="0.25">
      <c r="A324" s="7" t="s">
        <v>629</v>
      </c>
      <c r="B324" s="7" t="s">
        <v>130</v>
      </c>
      <c r="C324" s="8">
        <v>323</v>
      </c>
      <c r="D324" s="7" t="s">
        <v>174</v>
      </c>
      <c r="E324" s="7"/>
      <c r="F324" s="7"/>
      <c r="G324" s="7" t="s">
        <v>1048</v>
      </c>
      <c r="H324" s="7" t="s">
        <v>26</v>
      </c>
      <c r="I324" s="7" t="s">
        <v>41</v>
      </c>
      <c r="J324" s="7" t="s">
        <v>53</v>
      </c>
      <c r="K324" s="7">
        <v>5</v>
      </c>
      <c r="L324" s="7" t="s">
        <v>39</v>
      </c>
      <c r="M324" s="7">
        <v>4</v>
      </c>
      <c r="N324" s="7" t="s">
        <v>29</v>
      </c>
      <c r="O324" s="7" t="s">
        <v>703</v>
      </c>
      <c r="P324" s="7" t="s">
        <v>43</v>
      </c>
      <c r="Q324" s="7">
        <v>0</v>
      </c>
      <c r="R324" s="7" t="s">
        <v>31</v>
      </c>
      <c r="S324" s="40">
        <v>9500000</v>
      </c>
      <c r="T324" s="40">
        <f>+M324*S324</f>
        <v>38000000</v>
      </c>
      <c r="U324" s="43">
        <f>+T324</f>
        <v>38000000</v>
      </c>
      <c r="V324" s="7" t="s">
        <v>32</v>
      </c>
      <c r="W324" s="7" t="s">
        <v>33</v>
      </c>
      <c r="X324" s="7" t="s">
        <v>156</v>
      </c>
      <c r="Y324" s="16">
        <v>3009133992</v>
      </c>
      <c r="Z324" s="21" t="s">
        <v>157</v>
      </c>
      <c r="AA324" s="7"/>
      <c r="AB324" s="7" t="s">
        <v>130</v>
      </c>
      <c r="AC324" s="7" t="s">
        <v>253</v>
      </c>
      <c r="AD324" s="7" t="s">
        <v>1632</v>
      </c>
      <c r="AE324" s="7"/>
      <c r="AF324" s="7"/>
      <c r="AG324" s="35"/>
    </row>
    <row r="325" spans="1:33" s="68" customFormat="1" ht="82.5" x14ac:dyDescent="0.25">
      <c r="A325" s="7" t="s">
        <v>630</v>
      </c>
      <c r="B325" s="7" t="s">
        <v>130</v>
      </c>
      <c r="C325" s="8">
        <v>324</v>
      </c>
      <c r="D325" s="7" t="s">
        <v>174</v>
      </c>
      <c r="E325" s="7"/>
      <c r="F325" s="7"/>
      <c r="G325" s="7" t="s">
        <v>1049</v>
      </c>
      <c r="H325" s="7" t="s">
        <v>26</v>
      </c>
      <c r="I325" s="7" t="s">
        <v>41</v>
      </c>
      <c r="J325" s="7" t="s">
        <v>53</v>
      </c>
      <c r="K325" s="7">
        <v>5</v>
      </c>
      <c r="L325" s="7" t="s">
        <v>39</v>
      </c>
      <c r="M325" s="7">
        <v>4</v>
      </c>
      <c r="N325" s="7" t="s">
        <v>29</v>
      </c>
      <c r="O325" s="7" t="s">
        <v>703</v>
      </c>
      <c r="P325" s="7" t="s">
        <v>43</v>
      </c>
      <c r="Q325" s="7">
        <v>0</v>
      </c>
      <c r="R325" s="7" t="s">
        <v>31</v>
      </c>
      <c r="S325" s="40">
        <v>9500000</v>
      </c>
      <c r="T325" s="40">
        <f>+M325*S325</f>
        <v>38000000</v>
      </c>
      <c r="U325" s="43">
        <f>+T325</f>
        <v>38000000</v>
      </c>
      <c r="V325" s="7" t="s">
        <v>32</v>
      </c>
      <c r="W325" s="7" t="s">
        <v>33</v>
      </c>
      <c r="X325" s="7" t="s">
        <v>156</v>
      </c>
      <c r="Y325" s="16">
        <v>3009133992</v>
      </c>
      <c r="Z325" s="21" t="s">
        <v>157</v>
      </c>
      <c r="AA325" s="7"/>
      <c r="AB325" s="7" t="s">
        <v>130</v>
      </c>
      <c r="AC325" s="7" t="s">
        <v>253</v>
      </c>
      <c r="AD325" s="7" t="s">
        <v>1632</v>
      </c>
      <c r="AE325" s="7"/>
      <c r="AF325" s="7"/>
      <c r="AG325" s="35"/>
    </row>
    <row r="326" spans="1:33" s="68" customFormat="1" ht="66" x14ac:dyDescent="0.25">
      <c r="A326" s="87" t="s">
        <v>1351</v>
      </c>
      <c r="B326" s="87" t="s">
        <v>130</v>
      </c>
      <c r="C326" s="36">
        <v>325</v>
      </c>
      <c r="D326" s="87">
        <v>80161500</v>
      </c>
      <c r="E326" s="87"/>
      <c r="F326" s="87"/>
      <c r="G326" s="87" t="s">
        <v>635</v>
      </c>
      <c r="H326" s="87" t="s">
        <v>26</v>
      </c>
      <c r="I326" s="87" t="s">
        <v>1352</v>
      </c>
      <c r="J326" s="87" t="s">
        <v>27</v>
      </c>
      <c r="K326" s="87">
        <v>1</v>
      </c>
      <c r="L326" s="87" t="s">
        <v>53</v>
      </c>
      <c r="M326" s="87">
        <v>4</v>
      </c>
      <c r="N326" s="87" t="s">
        <v>29</v>
      </c>
      <c r="O326" s="87" t="s">
        <v>703</v>
      </c>
      <c r="P326" s="87" t="s">
        <v>43</v>
      </c>
      <c r="Q326" s="87">
        <v>0</v>
      </c>
      <c r="R326" s="87" t="s">
        <v>31</v>
      </c>
      <c r="S326" s="38">
        <v>4000000</v>
      </c>
      <c r="T326" s="38">
        <v>16000000</v>
      </c>
      <c r="U326" s="25">
        <v>16000000</v>
      </c>
      <c r="V326" s="87" t="s">
        <v>32</v>
      </c>
      <c r="W326" s="87" t="s">
        <v>33</v>
      </c>
      <c r="X326" s="87" t="s">
        <v>156</v>
      </c>
      <c r="Y326" s="92">
        <v>3009133992</v>
      </c>
      <c r="Z326" s="59" t="s">
        <v>157</v>
      </c>
      <c r="AA326" s="87"/>
      <c r="AB326" s="87" t="s">
        <v>130</v>
      </c>
      <c r="AC326" s="87" t="s">
        <v>270</v>
      </c>
      <c r="AD326" s="87" t="s">
        <v>248</v>
      </c>
      <c r="AE326" s="87"/>
      <c r="AF326" s="87"/>
      <c r="AG326" s="35"/>
    </row>
    <row r="327" spans="1:33" s="68" customFormat="1" ht="66" x14ac:dyDescent="0.25">
      <c r="A327" s="11" t="s">
        <v>718</v>
      </c>
      <c r="B327" s="11" t="s">
        <v>106</v>
      </c>
      <c r="C327" s="12">
        <v>326</v>
      </c>
      <c r="D327" s="11" t="s">
        <v>716</v>
      </c>
      <c r="E327" s="11"/>
      <c r="F327" s="11"/>
      <c r="G327" s="11" t="s">
        <v>1545</v>
      </c>
      <c r="H327" s="11" t="s">
        <v>202</v>
      </c>
      <c r="I327" s="11" t="s">
        <v>76</v>
      </c>
      <c r="J327" s="11" t="s">
        <v>53</v>
      </c>
      <c r="K327" s="11">
        <v>5</v>
      </c>
      <c r="L327" s="11" t="s">
        <v>62</v>
      </c>
      <c r="M327" s="11">
        <v>4</v>
      </c>
      <c r="N327" s="11" t="s">
        <v>208</v>
      </c>
      <c r="O327" s="11" t="s">
        <v>706</v>
      </c>
      <c r="P327" s="11" t="s">
        <v>43</v>
      </c>
      <c r="Q327" s="11">
        <v>0</v>
      </c>
      <c r="R327" s="11" t="s">
        <v>57</v>
      </c>
      <c r="S327" s="44"/>
      <c r="T327" s="44">
        <v>640575000</v>
      </c>
      <c r="U327" s="44">
        <v>640575000</v>
      </c>
      <c r="V327" s="11" t="s">
        <v>32</v>
      </c>
      <c r="W327" s="11" t="s">
        <v>33</v>
      </c>
      <c r="X327" s="11" t="s">
        <v>697</v>
      </c>
      <c r="Y327" s="11">
        <v>3009133992</v>
      </c>
      <c r="Z327" s="19" t="s">
        <v>239</v>
      </c>
      <c r="AA327" s="11"/>
      <c r="AB327" s="11" t="s">
        <v>106</v>
      </c>
      <c r="AC327" s="11" t="s">
        <v>569</v>
      </c>
      <c r="AD327" s="11" t="s">
        <v>2170</v>
      </c>
      <c r="AE327" s="11"/>
      <c r="AF327" s="11"/>
      <c r="AG327" s="35"/>
    </row>
    <row r="328" spans="1:33" ht="66" x14ac:dyDescent="0.25">
      <c r="A328" s="87" t="s">
        <v>719</v>
      </c>
      <c r="B328" s="87" t="s">
        <v>106</v>
      </c>
      <c r="C328" s="36">
        <v>327</v>
      </c>
      <c r="D328" s="87" t="s">
        <v>1450</v>
      </c>
      <c r="E328" s="87"/>
      <c r="F328" s="87"/>
      <c r="G328" s="87" t="s">
        <v>2371</v>
      </c>
      <c r="H328" s="87" t="s">
        <v>202</v>
      </c>
      <c r="I328" s="87" t="s">
        <v>76</v>
      </c>
      <c r="J328" s="87" t="s">
        <v>82</v>
      </c>
      <c r="K328" s="87">
        <v>10</v>
      </c>
      <c r="L328" s="87" t="s">
        <v>62</v>
      </c>
      <c r="M328" s="87">
        <v>2</v>
      </c>
      <c r="N328" s="87" t="s">
        <v>241</v>
      </c>
      <c r="O328" s="87" t="s">
        <v>705</v>
      </c>
      <c r="P328" s="87" t="s">
        <v>43</v>
      </c>
      <c r="Q328" s="87">
        <v>0</v>
      </c>
      <c r="R328" s="87" t="s">
        <v>57</v>
      </c>
      <c r="S328" s="38">
        <v>0</v>
      </c>
      <c r="T328" s="38">
        <v>64000000</v>
      </c>
      <c r="U328" s="25">
        <v>64000000</v>
      </c>
      <c r="V328" s="87" t="s">
        <v>32</v>
      </c>
      <c r="W328" s="87" t="s">
        <v>33</v>
      </c>
      <c r="X328" s="87" t="s">
        <v>2266</v>
      </c>
      <c r="Y328" s="92">
        <v>3009133992</v>
      </c>
      <c r="Z328" s="64" t="s">
        <v>2267</v>
      </c>
      <c r="AA328" s="87"/>
      <c r="AB328" s="87" t="s">
        <v>106</v>
      </c>
      <c r="AC328" s="87" t="s">
        <v>569</v>
      </c>
      <c r="AD328" s="87" t="s">
        <v>2372</v>
      </c>
      <c r="AE328" s="87"/>
      <c r="AF328" s="87"/>
    </row>
    <row r="329" spans="1:33" s="62" customFormat="1" ht="167.25" customHeight="1" x14ac:dyDescent="0.25">
      <c r="A329" s="7" t="s">
        <v>720</v>
      </c>
      <c r="B329" s="7" t="s">
        <v>106</v>
      </c>
      <c r="C329" s="8">
        <v>328</v>
      </c>
      <c r="D329" s="7" t="s">
        <v>717</v>
      </c>
      <c r="E329" s="7"/>
      <c r="F329" s="7"/>
      <c r="G329" s="7" t="s">
        <v>1050</v>
      </c>
      <c r="H329" s="7" t="s">
        <v>175</v>
      </c>
      <c r="I329" s="7" t="s">
        <v>76</v>
      </c>
      <c r="J329" s="7" t="s">
        <v>42</v>
      </c>
      <c r="K329" s="7">
        <v>3</v>
      </c>
      <c r="L329" s="7" t="s">
        <v>28</v>
      </c>
      <c r="M329" s="7">
        <v>10</v>
      </c>
      <c r="N329" s="7" t="s">
        <v>208</v>
      </c>
      <c r="O329" s="7" t="s">
        <v>706</v>
      </c>
      <c r="P329" s="9" t="s">
        <v>310</v>
      </c>
      <c r="Q329" s="7">
        <v>1</v>
      </c>
      <c r="R329" s="7" t="s">
        <v>31</v>
      </c>
      <c r="S329" s="40"/>
      <c r="T329" s="40">
        <v>208480872</v>
      </c>
      <c r="U329" s="43">
        <v>208480872</v>
      </c>
      <c r="V329" s="7" t="s">
        <v>32</v>
      </c>
      <c r="W329" s="7" t="s">
        <v>33</v>
      </c>
      <c r="X329" s="7" t="s">
        <v>234</v>
      </c>
      <c r="Y329" s="7">
        <v>3009133992</v>
      </c>
      <c r="Z329" s="21" t="s">
        <v>249</v>
      </c>
      <c r="AA329" s="7"/>
      <c r="AB329" s="7" t="s">
        <v>106</v>
      </c>
      <c r="AC329" s="7" t="s">
        <v>176</v>
      </c>
      <c r="AD329" s="7" t="s">
        <v>1438</v>
      </c>
      <c r="AE329" s="7"/>
      <c r="AF329" s="7"/>
      <c r="AG329" s="35"/>
    </row>
    <row r="330" spans="1:33" s="62" customFormat="1" ht="150" customHeight="1" x14ac:dyDescent="0.25">
      <c r="A330" s="7" t="s">
        <v>721</v>
      </c>
      <c r="B330" s="7" t="s">
        <v>106</v>
      </c>
      <c r="C330" s="8">
        <v>329</v>
      </c>
      <c r="D330" s="7">
        <v>80131502</v>
      </c>
      <c r="E330" s="7"/>
      <c r="F330" s="7"/>
      <c r="G330" s="7" t="s">
        <v>1051</v>
      </c>
      <c r="H330" s="7" t="s">
        <v>179</v>
      </c>
      <c r="I330" s="7"/>
      <c r="J330" s="7" t="s">
        <v>58</v>
      </c>
      <c r="K330" s="7">
        <v>4</v>
      </c>
      <c r="L330" s="7" t="s">
        <v>28</v>
      </c>
      <c r="M330" s="7">
        <v>8</v>
      </c>
      <c r="N330" s="7" t="s">
        <v>29</v>
      </c>
      <c r="O330" s="7" t="s">
        <v>703</v>
      </c>
      <c r="P330" s="7" t="s">
        <v>43</v>
      </c>
      <c r="Q330" s="7">
        <v>0</v>
      </c>
      <c r="R330" s="7" t="s">
        <v>31</v>
      </c>
      <c r="S330" s="40">
        <f>+T330/8</f>
        <v>375000</v>
      </c>
      <c r="T330" s="40">
        <v>3000000</v>
      </c>
      <c r="U330" s="43">
        <f>+T330</f>
        <v>3000000</v>
      </c>
      <c r="V330" s="7" t="s">
        <v>32</v>
      </c>
      <c r="W330" s="7" t="s">
        <v>33</v>
      </c>
      <c r="X330" s="7" t="s">
        <v>1583</v>
      </c>
      <c r="Y330" s="16">
        <v>3009133992</v>
      </c>
      <c r="Z330" s="21" t="s">
        <v>770</v>
      </c>
      <c r="AA330" s="7"/>
      <c r="AB330" s="7" t="s">
        <v>106</v>
      </c>
      <c r="AC330" s="7" t="s">
        <v>274</v>
      </c>
      <c r="AD330" s="7" t="s">
        <v>1755</v>
      </c>
      <c r="AE330" s="7"/>
      <c r="AF330" s="7"/>
      <c r="AG330" s="35"/>
    </row>
    <row r="331" spans="1:33" ht="129" customHeight="1" x14ac:dyDescent="0.25">
      <c r="A331" s="87" t="s">
        <v>1353</v>
      </c>
      <c r="B331" s="87" t="s">
        <v>96</v>
      </c>
      <c r="C331" s="36">
        <v>330</v>
      </c>
      <c r="D331" s="87" t="s">
        <v>107</v>
      </c>
      <c r="E331" s="87"/>
      <c r="F331" s="87"/>
      <c r="G331" s="87" t="s">
        <v>373</v>
      </c>
      <c r="H331" s="87" t="s">
        <v>26</v>
      </c>
      <c r="I331" s="87" t="s">
        <v>374</v>
      </c>
      <c r="J331" s="87" t="s">
        <v>27</v>
      </c>
      <c r="K331" s="87">
        <v>1</v>
      </c>
      <c r="L331" s="87" t="s">
        <v>28</v>
      </c>
      <c r="M331" s="87">
        <v>11</v>
      </c>
      <c r="N331" s="87" t="s">
        <v>29</v>
      </c>
      <c r="O331" s="87" t="s">
        <v>703</v>
      </c>
      <c r="P331" s="87" t="s">
        <v>43</v>
      </c>
      <c r="Q331" s="87">
        <v>0</v>
      </c>
      <c r="R331" s="87" t="s">
        <v>57</v>
      </c>
      <c r="S331" s="38">
        <v>11000000</v>
      </c>
      <c r="T331" s="38">
        <v>121000000</v>
      </c>
      <c r="U331" s="25">
        <v>121000000</v>
      </c>
      <c r="V331" s="87" t="s">
        <v>32</v>
      </c>
      <c r="W331" s="3" t="s">
        <v>33</v>
      </c>
      <c r="X331" s="87" t="s">
        <v>97</v>
      </c>
      <c r="Y331" s="92">
        <v>3009133992</v>
      </c>
      <c r="Z331" s="59" t="s">
        <v>98</v>
      </c>
      <c r="AA331" s="87"/>
      <c r="AB331" s="87" t="s">
        <v>96</v>
      </c>
      <c r="AC331" s="87" t="s">
        <v>570</v>
      </c>
      <c r="AD331" s="87" t="s">
        <v>1354</v>
      </c>
      <c r="AE331" s="87"/>
      <c r="AF331" s="87"/>
    </row>
    <row r="332" spans="1:33" ht="104.25" customHeight="1" x14ac:dyDescent="0.25">
      <c r="A332" s="7" t="s">
        <v>746</v>
      </c>
      <c r="B332" s="7" t="s">
        <v>37</v>
      </c>
      <c r="C332" s="8">
        <v>331</v>
      </c>
      <c r="D332" s="8">
        <v>80161500</v>
      </c>
      <c r="E332" s="7"/>
      <c r="F332" s="7"/>
      <c r="G332" s="7" t="s">
        <v>775</v>
      </c>
      <c r="H332" s="7" t="s">
        <v>256</v>
      </c>
      <c r="I332" s="7" t="s">
        <v>729</v>
      </c>
      <c r="J332" s="7" t="s">
        <v>53</v>
      </c>
      <c r="K332" s="7">
        <v>5</v>
      </c>
      <c r="L332" s="7" t="s">
        <v>39</v>
      </c>
      <c r="M332" s="7">
        <v>4</v>
      </c>
      <c r="N332" s="7" t="s">
        <v>29</v>
      </c>
      <c r="O332" s="7" t="s">
        <v>703</v>
      </c>
      <c r="P332" s="7" t="s">
        <v>43</v>
      </c>
      <c r="Q332" s="7">
        <v>0</v>
      </c>
      <c r="R332" s="7" t="s">
        <v>31</v>
      </c>
      <c r="S332" s="40">
        <v>4000000</v>
      </c>
      <c r="T332" s="40">
        <f>+M332*S332</f>
        <v>16000000</v>
      </c>
      <c r="U332" s="43">
        <f>+T332</f>
        <v>16000000</v>
      </c>
      <c r="V332" s="7" t="s">
        <v>32</v>
      </c>
      <c r="W332" s="9" t="s">
        <v>33</v>
      </c>
      <c r="X332" s="7" t="s">
        <v>38</v>
      </c>
      <c r="Y332" s="16">
        <v>3009133992</v>
      </c>
      <c r="Z332" s="21" t="s">
        <v>259</v>
      </c>
      <c r="AA332" s="7"/>
      <c r="AB332" s="7" t="s">
        <v>37</v>
      </c>
      <c r="AC332" s="7" t="s">
        <v>253</v>
      </c>
      <c r="AD332" s="7" t="s">
        <v>1825</v>
      </c>
      <c r="AE332" s="7"/>
      <c r="AF332" s="7"/>
    </row>
    <row r="333" spans="1:33" s="62" customFormat="1" ht="162" customHeight="1" x14ac:dyDescent="0.25">
      <c r="A333" s="87" t="s">
        <v>1355</v>
      </c>
      <c r="B333" s="87" t="s">
        <v>37</v>
      </c>
      <c r="C333" s="36">
        <v>332</v>
      </c>
      <c r="D333" s="87" t="s">
        <v>654</v>
      </c>
      <c r="E333" s="87"/>
      <c r="F333" s="87"/>
      <c r="G333" s="87" t="s">
        <v>776</v>
      </c>
      <c r="H333" s="87" t="s">
        <v>256</v>
      </c>
      <c r="I333" s="87" t="s">
        <v>1356</v>
      </c>
      <c r="J333" s="87" t="s">
        <v>50</v>
      </c>
      <c r="K333" s="87">
        <v>2</v>
      </c>
      <c r="L333" s="87" t="s">
        <v>144</v>
      </c>
      <c r="M333" s="87">
        <v>4</v>
      </c>
      <c r="N333" s="87" t="s">
        <v>29</v>
      </c>
      <c r="O333" s="87" t="s">
        <v>703</v>
      </c>
      <c r="P333" s="87" t="s">
        <v>43</v>
      </c>
      <c r="Q333" s="87">
        <v>0</v>
      </c>
      <c r="R333" s="87" t="s">
        <v>31</v>
      </c>
      <c r="S333" s="38">
        <v>4000000</v>
      </c>
      <c r="T333" s="38">
        <v>16000000</v>
      </c>
      <c r="U333" s="25">
        <v>16000000</v>
      </c>
      <c r="V333" s="87" t="s">
        <v>32</v>
      </c>
      <c r="W333" s="3" t="s">
        <v>33</v>
      </c>
      <c r="X333" s="87" t="s">
        <v>38</v>
      </c>
      <c r="Y333" s="92">
        <v>3009133992</v>
      </c>
      <c r="Z333" s="59" t="s">
        <v>259</v>
      </c>
      <c r="AA333" s="87"/>
      <c r="AB333" s="87" t="s">
        <v>37</v>
      </c>
      <c r="AC333" s="87" t="s">
        <v>253</v>
      </c>
      <c r="AD333" s="87" t="s">
        <v>730</v>
      </c>
      <c r="AE333" s="87"/>
      <c r="AF333" s="87"/>
      <c r="AG333" s="35"/>
    </row>
    <row r="334" spans="1:33" s="62" customFormat="1" ht="170.25" customHeight="1" x14ac:dyDescent="0.25">
      <c r="A334" s="87" t="s">
        <v>1357</v>
      </c>
      <c r="B334" s="87" t="s">
        <v>48</v>
      </c>
      <c r="C334" s="36">
        <v>333</v>
      </c>
      <c r="D334" s="87">
        <v>80161504</v>
      </c>
      <c r="E334" s="87"/>
      <c r="F334" s="87"/>
      <c r="G334" s="87" t="s">
        <v>777</v>
      </c>
      <c r="H334" s="87" t="s">
        <v>1358</v>
      </c>
      <c r="I334" s="87" t="s">
        <v>41</v>
      </c>
      <c r="J334" s="87" t="s">
        <v>50</v>
      </c>
      <c r="K334" s="87">
        <v>2</v>
      </c>
      <c r="L334" s="87" t="s">
        <v>28</v>
      </c>
      <c r="M334" s="87">
        <v>10.5</v>
      </c>
      <c r="N334" s="87" t="s">
        <v>29</v>
      </c>
      <c r="O334" s="87" t="s">
        <v>703</v>
      </c>
      <c r="P334" s="87" t="s">
        <v>30</v>
      </c>
      <c r="Q334" s="87">
        <v>1</v>
      </c>
      <c r="R334" s="87" t="s">
        <v>57</v>
      </c>
      <c r="S334" s="38">
        <v>2500000</v>
      </c>
      <c r="T334" s="38">
        <v>26250000</v>
      </c>
      <c r="U334" s="25">
        <v>26250000</v>
      </c>
      <c r="V334" s="87" t="s">
        <v>32</v>
      </c>
      <c r="W334" s="3" t="s">
        <v>33</v>
      </c>
      <c r="X334" s="87" t="s">
        <v>38</v>
      </c>
      <c r="Y334" s="92">
        <v>3009133992</v>
      </c>
      <c r="Z334" s="59" t="s">
        <v>259</v>
      </c>
      <c r="AA334" s="87"/>
      <c r="AB334" s="87" t="s">
        <v>48</v>
      </c>
      <c r="AC334" s="87" t="s">
        <v>568</v>
      </c>
      <c r="AD334" s="87" t="s">
        <v>730</v>
      </c>
      <c r="AE334" s="87"/>
      <c r="AF334" s="87"/>
      <c r="AG334" s="35"/>
    </row>
    <row r="335" spans="1:33" ht="170.25" customHeight="1" x14ac:dyDescent="0.25">
      <c r="A335" s="87" t="s">
        <v>1359</v>
      </c>
      <c r="B335" s="87" t="s">
        <v>48</v>
      </c>
      <c r="C335" s="36">
        <v>334</v>
      </c>
      <c r="D335" s="87">
        <v>80161504</v>
      </c>
      <c r="E335" s="87"/>
      <c r="F335" s="87"/>
      <c r="G335" s="87" t="s">
        <v>778</v>
      </c>
      <c r="H335" s="87" t="s">
        <v>1358</v>
      </c>
      <c r="I335" s="87" t="s">
        <v>41</v>
      </c>
      <c r="J335" s="87" t="s">
        <v>50</v>
      </c>
      <c r="K335" s="87">
        <v>2</v>
      </c>
      <c r="L335" s="87" t="s">
        <v>28</v>
      </c>
      <c r="M335" s="87">
        <v>10.5</v>
      </c>
      <c r="N335" s="87" t="s">
        <v>29</v>
      </c>
      <c r="O335" s="87" t="s">
        <v>703</v>
      </c>
      <c r="P335" s="87" t="s">
        <v>30</v>
      </c>
      <c r="Q335" s="87">
        <v>1</v>
      </c>
      <c r="R335" s="87" t="s">
        <v>57</v>
      </c>
      <c r="S335" s="38">
        <v>2500000</v>
      </c>
      <c r="T335" s="38">
        <v>26250000</v>
      </c>
      <c r="U335" s="25">
        <v>26250000</v>
      </c>
      <c r="V335" s="87" t="s">
        <v>32</v>
      </c>
      <c r="W335" s="3" t="s">
        <v>33</v>
      </c>
      <c r="X335" s="87" t="s">
        <v>38</v>
      </c>
      <c r="Y335" s="92">
        <v>3009133992</v>
      </c>
      <c r="Z335" s="59" t="s">
        <v>259</v>
      </c>
      <c r="AA335" s="87"/>
      <c r="AB335" s="87" t="s">
        <v>48</v>
      </c>
      <c r="AC335" s="87" t="s">
        <v>568</v>
      </c>
      <c r="AD335" s="87" t="s">
        <v>730</v>
      </c>
      <c r="AE335" s="87"/>
      <c r="AF335" s="87"/>
    </row>
    <row r="336" spans="1:33" ht="108.75" customHeight="1" x14ac:dyDescent="0.25">
      <c r="A336" s="87" t="s">
        <v>1360</v>
      </c>
      <c r="B336" s="87" t="s">
        <v>48</v>
      </c>
      <c r="C336" s="36">
        <v>335</v>
      </c>
      <c r="D336" s="87">
        <v>80161504</v>
      </c>
      <c r="E336" s="87"/>
      <c r="F336" s="87"/>
      <c r="G336" s="87" t="s">
        <v>779</v>
      </c>
      <c r="H336" s="87" t="s">
        <v>1358</v>
      </c>
      <c r="I336" s="87" t="s">
        <v>41</v>
      </c>
      <c r="J336" s="87" t="s">
        <v>50</v>
      </c>
      <c r="K336" s="87">
        <v>2</v>
      </c>
      <c r="L336" s="87" t="s">
        <v>28</v>
      </c>
      <c r="M336" s="87">
        <v>10.5</v>
      </c>
      <c r="N336" s="87" t="s">
        <v>29</v>
      </c>
      <c r="O336" s="87" t="s">
        <v>703</v>
      </c>
      <c r="P336" s="87" t="s">
        <v>30</v>
      </c>
      <c r="Q336" s="87">
        <v>1</v>
      </c>
      <c r="R336" s="87" t="s">
        <v>57</v>
      </c>
      <c r="S336" s="38">
        <v>2500000</v>
      </c>
      <c r="T336" s="38">
        <v>26250000</v>
      </c>
      <c r="U336" s="25">
        <v>26250000</v>
      </c>
      <c r="V336" s="87" t="s">
        <v>32</v>
      </c>
      <c r="W336" s="3" t="s">
        <v>33</v>
      </c>
      <c r="X336" s="87" t="s">
        <v>38</v>
      </c>
      <c r="Y336" s="92">
        <v>3009133992</v>
      </c>
      <c r="Z336" s="59" t="s">
        <v>259</v>
      </c>
      <c r="AA336" s="87"/>
      <c r="AB336" s="87" t="s">
        <v>48</v>
      </c>
      <c r="AC336" s="87" t="s">
        <v>568</v>
      </c>
      <c r="AD336" s="87" t="s">
        <v>730</v>
      </c>
      <c r="AE336" s="87"/>
      <c r="AF336" s="87"/>
    </row>
    <row r="337" spans="1:16380" ht="126.75" customHeight="1" x14ac:dyDescent="0.25">
      <c r="A337" s="87" t="s">
        <v>1361</v>
      </c>
      <c r="B337" s="87" t="s">
        <v>48</v>
      </c>
      <c r="C337" s="36">
        <v>336</v>
      </c>
      <c r="D337" s="87">
        <v>80161504</v>
      </c>
      <c r="E337" s="87"/>
      <c r="F337" s="87"/>
      <c r="G337" s="87" t="s">
        <v>780</v>
      </c>
      <c r="H337" s="87" t="s">
        <v>1358</v>
      </c>
      <c r="I337" s="87" t="s">
        <v>41</v>
      </c>
      <c r="J337" s="87" t="s">
        <v>50</v>
      </c>
      <c r="K337" s="87">
        <v>2</v>
      </c>
      <c r="L337" s="87" t="s">
        <v>28</v>
      </c>
      <c r="M337" s="87">
        <v>10.5</v>
      </c>
      <c r="N337" s="87" t="s">
        <v>29</v>
      </c>
      <c r="O337" s="87" t="s">
        <v>703</v>
      </c>
      <c r="P337" s="87" t="s">
        <v>30</v>
      </c>
      <c r="Q337" s="87">
        <v>1</v>
      </c>
      <c r="R337" s="87" t="s">
        <v>57</v>
      </c>
      <c r="S337" s="38">
        <v>2500000</v>
      </c>
      <c r="T337" s="38">
        <v>26250000</v>
      </c>
      <c r="U337" s="25">
        <v>26250000</v>
      </c>
      <c r="V337" s="87" t="s">
        <v>32</v>
      </c>
      <c r="W337" s="3" t="s">
        <v>33</v>
      </c>
      <c r="X337" s="87" t="s">
        <v>38</v>
      </c>
      <c r="Y337" s="92">
        <v>3009133992</v>
      </c>
      <c r="Z337" s="59" t="s">
        <v>259</v>
      </c>
      <c r="AA337" s="87"/>
      <c r="AB337" s="87" t="s">
        <v>48</v>
      </c>
      <c r="AC337" s="87" t="s">
        <v>568</v>
      </c>
      <c r="AD337" s="87" t="s">
        <v>730</v>
      </c>
      <c r="AE337" s="87"/>
      <c r="AF337" s="87"/>
    </row>
    <row r="338" spans="1:16380" ht="66" x14ac:dyDescent="0.25">
      <c r="A338" s="87" t="s">
        <v>1362</v>
      </c>
      <c r="B338" s="87" t="s">
        <v>48</v>
      </c>
      <c r="C338" s="36">
        <v>337</v>
      </c>
      <c r="D338" s="87">
        <v>80161504</v>
      </c>
      <c r="E338" s="87"/>
      <c r="F338" s="87"/>
      <c r="G338" s="87" t="s">
        <v>781</v>
      </c>
      <c r="H338" s="87" t="s">
        <v>1358</v>
      </c>
      <c r="I338" s="87" t="s">
        <v>41</v>
      </c>
      <c r="J338" s="87" t="s">
        <v>50</v>
      </c>
      <c r="K338" s="87">
        <v>2</v>
      </c>
      <c r="L338" s="87" t="s">
        <v>28</v>
      </c>
      <c r="M338" s="87">
        <v>10.5</v>
      </c>
      <c r="N338" s="87" t="s">
        <v>29</v>
      </c>
      <c r="O338" s="87" t="s">
        <v>703</v>
      </c>
      <c r="P338" s="87" t="s">
        <v>30</v>
      </c>
      <c r="Q338" s="87">
        <v>1</v>
      </c>
      <c r="R338" s="87" t="s">
        <v>57</v>
      </c>
      <c r="S338" s="38">
        <v>2500000</v>
      </c>
      <c r="T338" s="38">
        <v>26250000</v>
      </c>
      <c r="U338" s="25">
        <v>26250000</v>
      </c>
      <c r="V338" s="87" t="s">
        <v>32</v>
      </c>
      <c r="W338" s="3" t="s">
        <v>33</v>
      </c>
      <c r="X338" s="87" t="s">
        <v>38</v>
      </c>
      <c r="Y338" s="92">
        <v>3009133992</v>
      </c>
      <c r="Z338" s="59" t="s">
        <v>259</v>
      </c>
      <c r="AA338" s="87"/>
      <c r="AB338" s="87" t="s">
        <v>48</v>
      </c>
      <c r="AC338" s="87" t="s">
        <v>568</v>
      </c>
      <c r="AD338" s="87" t="s">
        <v>730</v>
      </c>
      <c r="AE338" s="87"/>
      <c r="AF338" s="87"/>
    </row>
    <row r="339" spans="1:16380" ht="90.75" customHeight="1" x14ac:dyDescent="0.25">
      <c r="A339" s="87" t="s">
        <v>1363</v>
      </c>
      <c r="B339" s="87" t="s">
        <v>48</v>
      </c>
      <c r="C339" s="36">
        <v>338</v>
      </c>
      <c r="D339" s="87">
        <v>80161504</v>
      </c>
      <c r="E339" s="87"/>
      <c r="F339" s="87"/>
      <c r="G339" s="87" t="s">
        <v>782</v>
      </c>
      <c r="H339" s="87" t="s">
        <v>1358</v>
      </c>
      <c r="I339" s="87" t="s">
        <v>41</v>
      </c>
      <c r="J339" s="87" t="s">
        <v>50</v>
      </c>
      <c r="K339" s="87">
        <v>2</v>
      </c>
      <c r="L339" s="87" t="s">
        <v>28</v>
      </c>
      <c r="M339" s="87">
        <v>10.5</v>
      </c>
      <c r="N339" s="87" t="s">
        <v>29</v>
      </c>
      <c r="O339" s="87" t="s">
        <v>703</v>
      </c>
      <c r="P339" s="87" t="s">
        <v>30</v>
      </c>
      <c r="Q339" s="87">
        <v>1</v>
      </c>
      <c r="R339" s="87" t="s">
        <v>57</v>
      </c>
      <c r="S339" s="38">
        <v>2500000</v>
      </c>
      <c r="T339" s="38">
        <v>26250000</v>
      </c>
      <c r="U339" s="25">
        <v>26250000</v>
      </c>
      <c r="V339" s="87" t="s">
        <v>32</v>
      </c>
      <c r="W339" s="3" t="s">
        <v>33</v>
      </c>
      <c r="X339" s="87" t="s">
        <v>38</v>
      </c>
      <c r="Y339" s="92">
        <v>3009133992</v>
      </c>
      <c r="Z339" s="59" t="s">
        <v>259</v>
      </c>
      <c r="AA339" s="87"/>
      <c r="AB339" s="87" t="s">
        <v>48</v>
      </c>
      <c r="AC339" s="87" t="s">
        <v>568</v>
      </c>
      <c r="AD339" s="87" t="s">
        <v>730</v>
      </c>
      <c r="AE339" s="87"/>
      <c r="AF339" s="87"/>
    </row>
    <row r="340" spans="1:16380" ht="120.75" customHeight="1" x14ac:dyDescent="0.25">
      <c r="A340" s="87" t="s">
        <v>1364</v>
      </c>
      <c r="B340" s="87" t="s">
        <v>48</v>
      </c>
      <c r="C340" s="36">
        <v>339</v>
      </c>
      <c r="D340" s="87">
        <v>80161504</v>
      </c>
      <c r="E340" s="87"/>
      <c r="F340" s="87"/>
      <c r="G340" s="87" t="s">
        <v>783</v>
      </c>
      <c r="H340" s="87" t="s">
        <v>1358</v>
      </c>
      <c r="I340" s="87" t="s">
        <v>41</v>
      </c>
      <c r="J340" s="87" t="s">
        <v>50</v>
      </c>
      <c r="K340" s="87">
        <v>2</v>
      </c>
      <c r="L340" s="87" t="s">
        <v>28</v>
      </c>
      <c r="M340" s="87">
        <v>10.5</v>
      </c>
      <c r="N340" s="87" t="s">
        <v>29</v>
      </c>
      <c r="O340" s="87" t="s">
        <v>703</v>
      </c>
      <c r="P340" s="87" t="s">
        <v>30</v>
      </c>
      <c r="Q340" s="87">
        <v>1</v>
      </c>
      <c r="R340" s="87" t="s">
        <v>57</v>
      </c>
      <c r="S340" s="38">
        <v>2500000</v>
      </c>
      <c r="T340" s="38">
        <v>26250000</v>
      </c>
      <c r="U340" s="25">
        <v>26250000</v>
      </c>
      <c r="V340" s="87" t="s">
        <v>32</v>
      </c>
      <c r="W340" s="3" t="s">
        <v>33</v>
      </c>
      <c r="X340" s="87" t="s">
        <v>38</v>
      </c>
      <c r="Y340" s="92">
        <v>3009133992</v>
      </c>
      <c r="Z340" s="59" t="s">
        <v>259</v>
      </c>
      <c r="AA340" s="87"/>
      <c r="AB340" s="87" t="s">
        <v>48</v>
      </c>
      <c r="AC340" s="87" t="s">
        <v>568</v>
      </c>
      <c r="AD340" s="87" t="s">
        <v>730</v>
      </c>
      <c r="AE340" s="87"/>
      <c r="AF340" s="87"/>
    </row>
    <row r="341" spans="1:16380" ht="89.25" customHeight="1" x14ac:dyDescent="0.25">
      <c r="A341" s="87" t="s">
        <v>1365</v>
      </c>
      <c r="B341" s="87" t="s">
        <v>48</v>
      </c>
      <c r="C341" s="36">
        <v>340</v>
      </c>
      <c r="D341" s="87">
        <v>80161504</v>
      </c>
      <c r="E341" s="87"/>
      <c r="F341" s="87"/>
      <c r="G341" s="87" t="s">
        <v>784</v>
      </c>
      <c r="H341" s="87" t="s">
        <v>1358</v>
      </c>
      <c r="I341" s="87" t="s">
        <v>41</v>
      </c>
      <c r="J341" s="87" t="s">
        <v>50</v>
      </c>
      <c r="K341" s="87">
        <v>2</v>
      </c>
      <c r="L341" s="87" t="s">
        <v>28</v>
      </c>
      <c r="M341" s="87">
        <v>10.5</v>
      </c>
      <c r="N341" s="87" t="s">
        <v>29</v>
      </c>
      <c r="O341" s="87" t="s">
        <v>703</v>
      </c>
      <c r="P341" s="87" t="s">
        <v>30</v>
      </c>
      <c r="Q341" s="87">
        <v>1</v>
      </c>
      <c r="R341" s="87" t="s">
        <v>57</v>
      </c>
      <c r="S341" s="38">
        <v>2500000</v>
      </c>
      <c r="T341" s="38">
        <v>26250000</v>
      </c>
      <c r="U341" s="25">
        <v>26250000</v>
      </c>
      <c r="V341" s="87" t="s">
        <v>32</v>
      </c>
      <c r="W341" s="3" t="s">
        <v>33</v>
      </c>
      <c r="X341" s="87" t="s">
        <v>38</v>
      </c>
      <c r="Y341" s="92">
        <v>3009133992</v>
      </c>
      <c r="Z341" s="59" t="s">
        <v>259</v>
      </c>
      <c r="AA341" s="87"/>
      <c r="AB341" s="87" t="s">
        <v>48</v>
      </c>
      <c r="AC341" s="87" t="s">
        <v>568</v>
      </c>
      <c r="AD341" s="87" t="s">
        <v>730</v>
      </c>
      <c r="AE341" s="87"/>
      <c r="AF341" s="87"/>
      <c r="AH341" s="66"/>
      <c r="AI341" s="66"/>
      <c r="AJ341" s="66"/>
      <c r="AK341" s="66"/>
      <c r="AL341" s="66"/>
      <c r="AM341" s="66"/>
      <c r="AN341" s="66"/>
      <c r="AO341" s="66"/>
      <c r="AP341" s="66"/>
      <c r="AQ341" s="66"/>
      <c r="AR341" s="66"/>
      <c r="AS341" s="66"/>
      <c r="AT341" s="66"/>
      <c r="AU341" s="66"/>
      <c r="AV341" s="66"/>
      <c r="AW341" s="66"/>
      <c r="AX341" s="66"/>
      <c r="AY341" s="66"/>
      <c r="AZ341" s="66"/>
      <c r="BA341" s="66"/>
      <c r="BB341" s="66"/>
      <c r="BC341" s="66"/>
      <c r="BD341" s="66"/>
      <c r="BE341" s="66"/>
      <c r="BF341" s="66"/>
      <c r="BG341" s="66"/>
      <c r="BH341" s="66"/>
      <c r="BI341" s="66"/>
      <c r="BJ341" s="66"/>
      <c r="BK341" s="66"/>
      <c r="BL341" s="66"/>
      <c r="BM341" s="66"/>
      <c r="BN341" s="66"/>
      <c r="BO341" s="66"/>
      <c r="BP341" s="66"/>
      <c r="BQ341" s="66"/>
      <c r="BR341" s="66"/>
      <c r="BS341" s="66"/>
      <c r="BT341" s="66"/>
      <c r="BU341" s="66"/>
      <c r="BV341" s="66"/>
      <c r="BW341" s="66"/>
      <c r="BX341" s="66"/>
      <c r="BY341" s="66"/>
      <c r="BZ341" s="66"/>
      <c r="CA341" s="66"/>
      <c r="CB341" s="66"/>
      <c r="CC341" s="66"/>
      <c r="CD341" s="66"/>
      <c r="CE341" s="66"/>
      <c r="CF341" s="66"/>
      <c r="CG341" s="66"/>
      <c r="CH341" s="66"/>
      <c r="CI341" s="66"/>
      <c r="CJ341" s="66"/>
      <c r="CK341" s="66"/>
      <c r="CL341" s="66"/>
      <c r="CM341" s="66"/>
      <c r="CN341" s="66"/>
      <c r="CO341" s="66"/>
      <c r="CP341" s="66"/>
      <c r="CQ341" s="66"/>
      <c r="CR341" s="66"/>
      <c r="CS341" s="66"/>
      <c r="CT341" s="66"/>
      <c r="CU341" s="66"/>
      <c r="CV341" s="66"/>
      <c r="CW341" s="66"/>
      <c r="CX341" s="66"/>
      <c r="CY341" s="66"/>
      <c r="CZ341" s="66"/>
      <c r="DA341" s="66"/>
      <c r="DB341" s="66"/>
      <c r="DC341" s="66"/>
      <c r="DD341" s="66"/>
      <c r="DE341" s="66"/>
      <c r="DF341" s="66"/>
      <c r="DG341" s="66"/>
      <c r="DH341" s="66"/>
      <c r="DI341" s="66"/>
      <c r="DJ341" s="66"/>
      <c r="DK341" s="66"/>
      <c r="DL341" s="66"/>
      <c r="DM341" s="66"/>
      <c r="DN341" s="66"/>
      <c r="DO341" s="66"/>
      <c r="DP341" s="66"/>
      <c r="DQ341" s="66"/>
      <c r="DR341" s="66"/>
      <c r="DS341" s="66"/>
      <c r="DT341" s="66"/>
      <c r="DU341" s="66"/>
      <c r="DV341" s="66"/>
      <c r="DW341" s="66"/>
      <c r="DX341" s="66"/>
      <c r="DY341" s="66"/>
      <c r="DZ341" s="66"/>
      <c r="EA341" s="66"/>
      <c r="EB341" s="66"/>
      <c r="EC341" s="66"/>
      <c r="ED341" s="66"/>
      <c r="EE341" s="66"/>
      <c r="EF341" s="66"/>
      <c r="EG341" s="66"/>
      <c r="EH341" s="66"/>
      <c r="EI341" s="66"/>
      <c r="EJ341" s="66"/>
      <c r="EK341" s="66"/>
      <c r="EL341" s="66"/>
      <c r="EM341" s="66"/>
      <c r="EN341" s="66"/>
      <c r="EO341" s="66"/>
      <c r="EP341" s="66"/>
      <c r="EQ341" s="66"/>
      <c r="ER341" s="66"/>
      <c r="ES341" s="66"/>
      <c r="ET341" s="66"/>
      <c r="EU341" s="66"/>
      <c r="EV341" s="66"/>
      <c r="EW341" s="66"/>
      <c r="EX341" s="66"/>
      <c r="EY341" s="66"/>
      <c r="EZ341" s="66"/>
      <c r="FA341" s="66"/>
      <c r="FB341" s="66"/>
      <c r="FC341" s="66"/>
      <c r="FD341" s="66"/>
      <c r="FE341" s="66"/>
      <c r="FF341" s="66"/>
      <c r="FG341" s="66"/>
      <c r="FH341" s="66"/>
      <c r="FI341" s="66"/>
      <c r="FJ341" s="66"/>
      <c r="FK341" s="66"/>
      <c r="FL341" s="66"/>
      <c r="FM341" s="66"/>
      <c r="FN341" s="66"/>
      <c r="FO341" s="66"/>
      <c r="FP341" s="66"/>
      <c r="FQ341" s="66"/>
      <c r="FR341" s="66"/>
      <c r="FS341" s="66"/>
      <c r="FT341" s="66"/>
      <c r="FU341" s="66"/>
      <c r="FV341" s="66"/>
      <c r="FW341" s="66"/>
      <c r="FX341" s="66"/>
      <c r="FY341" s="66"/>
      <c r="FZ341" s="66"/>
      <c r="GA341" s="66"/>
      <c r="GB341" s="66"/>
      <c r="GC341" s="66"/>
      <c r="GD341" s="66"/>
      <c r="GE341" s="66"/>
      <c r="GF341" s="66"/>
      <c r="GG341" s="66"/>
      <c r="GH341" s="66"/>
      <c r="GI341" s="66"/>
      <c r="GJ341" s="66"/>
      <c r="GK341" s="66"/>
      <c r="GL341" s="66"/>
      <c r="GM341" s="66"/>
      <c r="GN341" s="66"/>
      <c r="GO341" s="66"/>
      <c r="GP341" s="66"/>
      <c r="GQ341" s="66"/>
      <c r="GR341" s="66"/>
      <c r="GS341" s="66"/>
      <c r="GT341" s="66"/>
      <c r="GU341" s="66"/>
      <c r="GV341" s="66"/>
      <c r="GW341" s="66"/>
      <c r="GX341" s="66"/>
      <c r="GY341" s="66"/>
      <c r="GZ341" s="66"/>
      <c r="HA341" s="66"/>
      <c r="HB341" s="66"/>
      <c r="HC341" s="66"/>
      <c r="HD341" s="66"/>
      <c r="HE341" s="66"/>
      <c r="HF341" s="66"/>
      <c r="HG341" s="66"/>
      <c r="HH341" s="66"/>
      <c r="HI341" s="66"/>
      <c r="HJ341" s="66"/>
      <c r="HK341" s="66"/>
      <c r="HL341" s="66"/>
      <c r="HM341" s="66"/>
      <c r="HN341" s="66"/>
      <c r="HO341" s="66"/>
      <c r="HP341" s="66"/>
      <c r="HQ341" s="66"/>
      <c r="HR341" s="66"/>
      <c r="HS341" s="66"/>
      <c r="HT341" s="66"/>
      <c r="HU341" s="66"/>
      <c r="HV341" s="66"/>
      <c r="HW341" s="66"/>
      <c r="HX341" s="66"/>
      <c r="HY341" s="66"/>
      <c r="HZ341" s="66"/>
      <c r="IA341" s="66"/>
      <c r="IB341" s="66"/>
      <c r="IC341" s="66"/>
      <c r="ID341" s="66"/>
      <c r="IE341" s="66"/>
      <c r="IF341" s="66"/>
      <c r="IG341" s="66"/>
      <c r="IH341" s="66"/>
      <c r="II341" s="66"/>
      <c r="IJ341" s="66"/>
      <c r="IK341" s="66"/>
      <c r="IL341" s="66"/>
      <c r="IM341" s="66"/>
      <c r="IN341" s="66"/>
      <c r="IO341" s="66"/>
      <c r="IP341" s="66"/>
      <c r="IQ341" s="66"/>
      <c r="IR341" s="66"/>
      <c r="IS341" s="66"/>
      <c r="IT341" s="66"/>
      <c r="IU341" s="66"/>
      <c r="IV341" s="66"/>
      <c r="IW341" s="66"/>
      <c r="IX341" s="66"/>
      <c r="IY341" s="66"/>
      <c r="IZ341" s="66"/>
      <c r="JA341" s="66"/>
      <c r="JB341" s="66"/>
      <c r="JC341" s="66"/>
      <c r="JD341" s="66"/>
      <c r="JE341" s="66"/>
      <c r="JF341" s="66"/>
      <c r="JG341" s="66"/>
      <c r="JH341" s="66"/>
      <c r="JI341" s="66"/>
      <c r="JJ341" s="66"/>
      <c r="JK341" s="66"/>
      <c r="JL341" s="66"/>
      <c r="JM341" s="66"/>
      <c r="JN341" s="66"/>
      <c r="JO341" s="66"/>
      <c r="JP341" s="66"/>
      <c r="JQ341" s="66"/>
      <c r="JR341" s="66"/>
      <c r="JS341" s="66"/>
      <c r="JT341" s="66"/>
      <c r="JU341" s="66"/>
      <c r="JV341" s="66"/>
      <c r="JW341" s="66"/>
      <c r="JX341" s="66"/>
      <c r="JY341" s="66"/>
      <c r="JZ341" s="66"/>
      <c r="KA341" s="66"/>
      <c r="KB341" s="66"/>
      <c r="KC341" s="66"/>
      <c r="KD341" s="66"/>
      <c r="KE341" s="66"/>
      <c r="KF341" s="66"/>
      <c r="KG341" s="66"/>
      <c r="KH341" s="66"/>
      <c r="KI341" s="66"/>
      <c r="KJ341" s="66"/>
      <c r="KK341" s="66"/>
      <c r="KL341" s="66"/>
      <c r="KM341" s="66"/>
      <c r="KN341" s="66"/>
      <c r="KO341" s="66"/>
      <c r="KP341" s="66"/>
      <c r="KQ341" s="66"/>
      <c r="KR341" s="66"/>
      <c r="KS341" s="66"/>
      <c r="KT341" s="66"/>
      <c r="KU341" s="66"/>
      <c r="KV341" s="66"/>
      <c r="KW341" s="66"/>
      <c r="KX341" s="66"/>
      <c r="KY341" s="66"/>
      <c r="KZ341" s="66"/>
      <c r="LA341" s="66"/>
      <c r="LB341" s="66"/>
      <c r="LC341" s="66"/>
      <c r="LD341" s="66"/>
      <c r="LE341" s="66"/>
      <c r="LF341" s="66"/>
      <c r="LG341" s="66"/>
      <c r="LH341" s="66"/>
      <c r="LI341" s="66"/>
      <c r="LJ341" s="66"/>
      <c r="LK341" s="66"/>
      <c r="LL341" s="66"/>
      <c r="LM341" s="66"/>
      <c r="LN341" s="66"/>
      <c r="LO341" s="66"/>
      <c r="LP341" s="66"/>
      <c r="LQ341" s="66"/>
      <c r="LR341" s="66"/>
      <c r="LS341" s="66"/>
      <c r="LT341" s="66"/>
      <c r="LU341" s="66"/>
      <c r="LV341" s="66"/>
      <c r="LW341" s="66"/>
      <c r="LX341" s="66"/>
      <c r="LY341" s="66"/>
      <c r="LZ341" s="66"/>
      <c r="MA341" s="66"/>
      <c r="MB341" s="66"/>
      <c r="MC341" s="66"/>
      <c r="MD341" s="66"/>
      <c r="ME341" s="66"/>
      <c r="MF341" s="66"/>
      <c r="MG341" s="66"/>
      <c r="MH341" s="66"/>
      <c r="MI341" s="66"/>
      <c r="MJ341" s="66"/>
      <c r="MK341" s="66"/>
      <c r="ML341" s="66"/>
      <c r="MM341" s="66"/>
      <c r="MN341" s="66"/>
      <c r="MO341" s="66"/>
      <c r="MP341" s="66"/>
      <c r="MQ341" s="66"/>
      <c r="MR341" s="66"/>
      <c r="MS341" s="66"/>
      <c r="MT341" s="66"/>
      <c r="MU341" s="66"/>
      <c r="MV341" s="66"/>
      <c r="MW341" s="66"/>
      <c r="MX341" s="66"/>
      <c r="MY341" s="66"/>
      <c r="MZ341" s="66"/>
      <c r="NA341" s="66"/>
      <c r="NB341" s="66"/>
      <c r="NC341" s="66"/>
      <c r="ND341" s="66"/>
      <c r="NE341" s="66"/>
      <c r="NF341" s="66"/>
      <c r="NG341" s="66"/>
      <c r="NH341" s="66"/>
      <c r="NI341" s="66"/>
      <c r="NJ341" s="66"/>
      <c r="NK341" s="66"/>
      <c r="NL341" s="66"/>
      <c r="NM341" s="66"/>
      <c r="NN341" s="66"/>
      <c r="NO341" s="66"/>
      <c r="NP341" s="66"/>
      <c r="NQ341" s="66"/>
      <c r="NR341" s="66"/>
      <c r="NS341" s="66"/>
      <c r="NT341" s="66"/>
      <c r="NU341" s="66"/>
      <c r="NV341" s="66"/>
      <c r="NW341" s="66"/>
      <c r="NX341" s="66"/>
      <c r="NY341" s="66"/>
      <c r="NZ341" s="66"/>
      <c r="OA341" s="66"/>
      <c r="OB341" s="66"/>
      <c r="OC341" s="66"/>
      <c r="OD341" s="66"/>
      <c r="OE341" s="66"/>
      <c r="OF341" s="66"/>
      <c r="OG341" s="66"/>
      <c r="OH341" s="66"/>
      <c r="OI341" s="66"/>
      <c r="OJ341" s="66"/>
      <c r="OK341" s="66"/>
      <c r="OL341" s="66"/>
      <c r="OM341" s="66"/>
      <c r="ON341" s="66"/>
      <c r="OO341" s="66"/>
      <c r="OP341" s="66"/>
      <c r="OQ341" s="66"/>
      <c r="OR341" s="66"/>
      <c r="OS341" s="66"/>
      <c r="OT341" s="66"/>
      <c r="OU341" s="66"/>
      <c r="OV341" s="66"/>
      <c r="OW341" s="66"/>
      <c r="OX341" s="66"/>
      <c r="OY341" s="66"/>
      <c r="OZ341" s="66"/>
      <c r="PA341" s="66"/>
      <c r="PB341" s="66"/>
      <c r="PC341" s="66"/>
      <c r="PD341" s="66"/>
      <c r="PE341" s="66"/>
      <c r="PF341" s="66"/>
      <c r="PG341" s="66"/>
      <c r="PH341" s="66"/>
      <c r="PI341" s="66"/>
      <c r="PJ341" s="66"/>
      <c r="PK341" s="66"/>
      <c r="PL341" s="66"/>
      <c r="PM341" s="66"/>
      <c r="PN341" s="66"/>
      <c r="PO341" s="66"/>
      <c r="PP341" s="66"/>
      <c r="PQ341" s="66"/>
      <c r="PR341" s="66"/>
      <c r="PS341" s="66"/>
      <c r="PT341" s="66"/>
      <c r="PU341" s="66"/>
      <c r="PV341" s="66"/>
      <c r="PW341" s="66"/>
      <c r="PX341" s="66"/>
      <c r="PY341" s="66"/>
      <c r="PZ341" s="66"/>
      <c r="QA341" s="66"/>
      <c r="QB341" s="66"/>
      <c r="QC341" s="66"/>
      <c r="QD341" s="66"/>
      <c r="QE341" s="66"/>
      <c r="QF341" s="66"/>
      <c r="QG341" s="66"/>
      <c r="QH341" s="66"/>
      <c r="QI341" s="66"/>
      <c r="QJ341" s="66"/>
      <c r="QK341" s="66"/>
      <c r="QL341" s="66"/>
      <c r="QM341" s="66"/>
      <c r="QN341" s="66"/>
      <c r="QO341" s="66"/>
      <c r="QP341" s="66"/>
      <c r="QQ341" s="66"/>
      <c r="QR341" s="66"/>
      <c r="QS341" s="66"/>
      <c r="QT341" s="66"/>
      <c r="QU341" s="66"/>
      <c r="QV341" s="66"/>
      <c r="QW341" s="66"/>
      <c r="QX341" s="66"/>
      <c r="QY341" s="66"/>
      <c r="QZ341" s="66"/>
      <c r="RA341" s="66"/>
      <c r="RB341" s="66"/>
      <c r="RC341" s="66"/>
      <c r="RD341" s="66"/>
      <c r="RE341" s="66"/>
      <c r="RF341" s="66"/>
      <c r="RG341" s="66"/>
      <c r="RH341" s="66"/>
      <c r="RI341" s="66"/>
      <c r="RJ341" s="66"/>
      <c r="RK341" s="66"/>
      <c r="RL341" s="66"/>
      <c r="RM341" s="66"/>
      <c r="RN341" s="66"/>
      <c r="RO341" s="66"/>
      <c r="RP341" s="66"/>
      <c r="RQ341" s="66"/>
      <c r="RR341" s="66"/>
      <c r="RS341" s="66"/>
      <c r="RT341" s="66"/>
      <c r="RU341" s="66"/>
      <c r="RV341" s="66"/>
      <c r="RW341" s="66"/>
      <c r="RX341" s="66"/>
      <c r="RY341" s="66"/>
      <c r="RZ341" s="66"/>
      <c r="SA341" s="66"/>
      <c r="SB341" s="66"/>
      <c r="SC341" s="66"/>
      <c r="SD341" s="66"/>
      <c r="SE341" s="66"/>
      <c r="SF341" s="66"/>
      <c r="SG341" s="66"/>
      <c r="SH341" s="66"/>
      <c r="SI341" s="66"/>
      <c r="SJ341" s="66"/>
      <c r="SK341" s="66"/>
      <c r="SL341" s="66"/>
      <c r="SM341" s="66"/>
      <c r="SN341" s="66"/>
      <c r="SO341" s="66"/>
      <c r="SP341" s="66"/>
      <c r="SQ341" s="66"/>
      <c r="SR341" s="66"/>
      <c r="SS341" s="66"/>
      <c r="ST341" s="66"/>
      <c r="SU341" s="66"/>
      <c r="SV341" s="66"/>
      <c r="SW341" s="66"/>
      <c r="SX341" s="66"/>
      <c r="SY341" s="66"/>
      <c r="SZ341" s="66"/>
      <c r="TA341" s="66"/>
      <c r="TB341" s="66"/>
      <c r="TC341" s="66"/>
      <c r="TD341" s="66"/>
      <c r="TE341" s="66"/>
      <c r="TF341" s="66"/>
      <c r="TG341" s="66"/>
      <c r="TH341" s="66"/>
      <c r="TI341" s="66"/>
      <c r="TJ341" s="66"/>
      <c r="TK341" s="66"/>
      <c r="TL341" s="66"/>
      <c r="TM341" s="66"/>
      <c r="TN341" s="66"/>
      <c r="TO341" s="66"/>
      <c r="TP341" s="66"/>
      <c r="TQ341" s="66"/>
      <c r="TR341" s="66"/>
      <c r="TS341" s="66"/>
      <c r="TT341" s="66"/>
      <c r="TU341" s="66"/>
      <c r="TV341" s="66"/>
      <c r="TW341" s="66"/>
      <c r="TX341" s="66"/>
      <c r="TY341" s="66"/>
      <c r="TZ341" s="66"/>
      <c r="UA341" s="66"/>
      <c r="UB341" s="66"/>
      <c r="UC341" s="66"/>
      <c r="UD341" s="66"/>
      <c r="UE341" s="66"/>
      <c r="UF341" s="66"/>
      <c r="UG341" s="66"/>
      <c r="UH341" s="66"/>
      <c r="UI341" s="66"/>
      <c r="UJ341" s="66"/>
      <c r="UK341" s="66"/>
      <c r="UL341" s="66"/>
      <c r="UM341" s="66"/>
      <c r="UN341" s="66"/>
      <c r="UO341" s="66"/>
      <c r="UP341" s="66"/>
      <c r="UQ341" s="66"/>
      <c r="UR341" s="66"/>
      <c r="US341" s="66"/>
      <c r="UT341" s="66"/>
      <c r="UU341" s="66"/>
      <c r="UV341" s="66"/>
      <c r="UW341" s="66"/>
      <c r="UX341" s="66"/>
      <c r="UY341" s="66"/>
      <c r="UZ341" s="66"/>
      <c r="VA341" s="66"/>
      <c r="VB341" s="66"/>
      <c r="VC341" s="66"/>
      <c r="VD341" s="66"/>
      <c r="VE341" s="66"/>
      <c r="VF341" s="66"/>
      <c r="VG341" s="66"/>
      <c r="VH341" s="66"/>
      <c r="VI341" s="66"/>
      <c r="VJ341" s="66"/>
      <c r="VK341" s="66"/>
      <c r="VL341" s="66"/>
      <c r="VM341" s="66"/>
      <c r="VN341" s="66"/>
      <c r="VO341" s="66"/>
      <c r="VP341" s="66"/>
      <c r="VQ341" s="66"/>
      <c r="VR341" s="66"/>
      <c r="VS341" s="66"/>
      <c r="VT341" s="66"/>
      <c r="VU341" s="66"/>
      <c r="VV341" s="66"/>
      <c r="VW341" s="66"/>
      <c r="VX341" s="66"/>
      <c r="VY341" s="66"/>
      <c r="VZ341" s="66"/>
      <c r="WA341" s="66"/>
      <c r="WB341" s="66"/>
      <c r="WC341" s="66"/>
      <c r="WD341" s="66"/>
      <c r="WE341" s="66"/>
      <c r="WF341" s="66"/>
      <c r="WG341" s="66"/>
      <c r="WH341" s="66"/>
      <c r="WI341" s="66"/>
      <c r="WJ341" s="66"/>
      <c r="WK341" s="66"/>
      <c r="WL341" s="66"/>
      <c r="WM341" s="66"/>
      <c r="WN341" s="66"/>
      <c r="WO341" s="66"/>
      <c r="WP341" s="66"/>
      <c r="WQ341" s="66"/>
      <c r="WR341" s="66"/>
      <c r="WS341" s="66"/>
      <c r="WT341" s="66"/>
      <c r="WU341" s="66"/>
      <c r="WV341" s="66"/>
      <c r="WW341" s="66"/>
      <c r="WX341" s="66"/>
      <c r="WY341" s="66"/>
      <c r="WZ341" s="66"/>
      <c r="XA341" s="66"/>
      <c r="XB341" s="66"/>
      <c r="XC341" s="66"/>
      <c r="XD341" s="66"/>
      <c r="XE341" s="66"/>
      <c r="XF341" s="66"/>
      <c r="XG341" s="66"/>
      <c r="XH341" s="66"/>
      <c r="XI341" s="66"/>
      <c r="XJ341" s="66"/>
      <c r="XK341" s="66"/>
      <c r="XL341" s="66"/>
      <c r="XM341" s="66"/>
      <c r="XN341" s="66"/>
      <c r="XO341" s="66"/>
      <c r="XP341" s="66"/>
      <c r="XQ341" s="66"/>
      <c r="XR341" s="66"/>
      <c r="XS341" s="66"/>
      <c r="XT341" s="66"/>
      <c r="XU341" s="66"/>
      <c r="XV341" s="66"/>
      <c r="XW341" s="66"/>
      <c r="XX341" s="66"/>
      <c r="XY341" s="66"/>
      <c r="XZ341" s="66"/>
      <c r="YA341" s="66"/>
      <c r="YB341" s="66"/>
      <c r="YC341" s="66"/>
      <c r="YD341" s="66"/>
      <c r="YE341" s="66"/>
      <c r="YF341" s="66"/>
      <c r="YG341" s="66"/>
      <c r="YH341" s="66"/>
      <c r="YI341" s="66"/>
      <c r="YJ341" s="66"/>
      <c r="YK341" s="66"/>
      <c r="YL341" s="66"/>
      <c r="YM341" s="66"/>
      <c r="YN341" s="66"/>
      <c r="YO341" s="66"/>
      <c r="YP341" s="66"/>
      <c r="YQ341" s="66"/>
      <c r="YR341" s="66"/>
      <c r="YS341" s="66"/>
      <c r="YT341" s="66"/>
      <c r="YU341" s="66"/>
      <c r="YV341" s="66"/>
      <c r="YW341" s="66"/>
      <c r="YX341" s="66"/>
      <c r="YY341" s="66"/>
      <c r="YZ341" s="66"/>
      <c r="ZA341" s="66"/>
      <c r="ZB341" s="66"/>
      <c r="ZC341" s="66"/>
      <c r="ZD341" s="66"/>
      <c r="ZE341" s="66"/>
      <c r="ZF341" s="66"/>
      <c r="ZG341" s="66"/>
      <c r="ZH341" s="66"/>
      <c r="ZI341" s="66"/>
      <c r="ZJ341" s="66"/>
      <c r="ZK341" s="66"/>
      <c r="ZL341" s="66"/>
      <c r="ZM341" s="66"/>
      <c r="ZN341" s="66"/>
      <c r="ZO341" s="66"/>
      <c r="ZP341" s="66"/>
      <c r="ZQ341" s="66"/>
      <c r="ZR341" s="66"/>
      <c r="ZS341" s="66"/>
      <c r="ZT341" s="66"/>
      <c r="ZU341" s="66"/>
      <c r="ZV341" s="66"/>
      <c r="ZW341" s="66"/>
      <c r="ZX341" s="66"/>
      <c r="ZY341" s="66"/>
      <c r="ZZ341" s="66"/>
      <c r="AAA341" s="66"/>
      <c r="AAB341" s="66"/>
      <c r="AAC341" s="66"/>
      <c r="AAD341" s="66"/>
      <c r="AAE341" s="66"/>
      <c r="AAF341" s="66"/>
      <c r="AAG341" s="66"/>
      <c r="AAH341" s="66"/>
      <c r="AAI341" s="66"/>
      <c r="AAJ341" s="66"/>
      <c r="AAK341" s="66"/>
      <c r="AAL341" s="66"/>
      <c r="AAM341" s="66"/>
      <c r="AAN341" s="66"/>
      <c r="AAO341" s="66"/>
      <c r="AAP341" s="66"/>
      <c r="AAQ341" s="66"/>
      <c r="AAR341" s="66"/>
      <c r="AAS341" s="66"/>
      <c r="AAT341" s="66"/>
      <c r="AAU341" s="66"/>
      <c r="AAV341" s="66"/>
      <c r="AAW341" s="66"/>
      <c r="AAX341" s="66"/>
      <c r="AAY341" s="66"/>
      <c r="AAZ341" s="66"/>
      <c r="ABA341" s="66"/>
      <c r="ABB341" s="66"/>
      <c r="ABC341" s="66"/>
      <c r="ABD341" s="66"/>
      <c r="ABE341" s="66"/>
      <c r="ABF341" s="66"/>
      <c r="ABG341" s="66"/>
      <c r="ABH341" s="66"/>
      <c r="ABI341" s="66"/>
      <c r="ABJ341" s="66"/>
      <c r="ABK341" s="66"/>
      <c r="ABL341" s="66"/>
      <c r="ABM341" s="66"/>
      <c r="ABN341" s="66"/>
      <c r="ABO341" s="66"/>
      <c r="ABP341" s="66"/>
      <c r="ABQ341" s="66"/>
      <c r="ABR341" s="66"/>
      <c r="ABS341" s="66"/>
      <c r="ABT341" s="66"/>
      <c r="ABU341" s="66"/>
      <c r="ABV341" s="66"/>
      <c r="ABW341" s="66"/>
      <c r="ABX341" s="66"/>
      <c r="ABY341" s="66"/>
      <c r="ABZ341" s="66"/>
      <c r="ACA341" s="66"/>
      <c r="ACB341" s="66"/>
      <c r="ACC341" s="66"/>
      <c r="ACD341" s="66"/>
      <c r="ACE341" s="66"/>
      <c r="ACF341" s="66"/>
      <c r="ACG341" s="66"/>
      <c r="ACH341" s="66"/>
      <c r="ACI341" s="66"/>
      <c r="ACJ341" s="66"/>
      <c r="ACK341" s="66"/>
      <c r="ACL341" s="66"/>
      <c r="ACM341" s="66"/>
      <c r="ACN341" s="66"/>
      <c r="ACO341" s="66"/>
      <c r="ACP341" s="66"/>
      <c r="ACQ341" s="66"/>
      <c r="ACR341" s="66"/>
      <c r="ACS341" s="66"/>
      <c r="ACT341" s="66"/>
      <c r="ACU341" s="66"/>
      <c r="ACV341" s="66"/>
      <c r="ACW341" s="66"/>
      <c r="ACX341" s="66"/>
      <c r="ACY341" s="66"/>
      <c r="ACZ341" s="66"/>
      <c r="ADA341" s="66"/>
      <c r="ADB341" s="66"/>
      <c r="ADC341" s="66"/>
      <c r="ADD341" s="66"/>
      <c r="ADE341" s="66"/>
      <c r="ADF341" s="66"/>
      <c r="ADG341" s="66"/>
      <c r="ADH341" s="66"/>
      <c r="ADI341" s="66"/>
      <c r="ADJ341" s="66"/>
      <c r="ADK341" s="66"/>
      <c r="ADL341" s="66"/>
      <c r="ADM341" s="66"/>
      <c r="ADN341" s="66"/>
      <c r="ADO341" s="66"/>
      <c r="ADP341" s="66"/>
      <c r="ADQ341" s="66"/>
      <c r="ADR341" s="66"/>
      <c r="ADS341" s="66"/>
      <c r="ADT341" s="66"/>
      <c r="ADU341" s="66"/>
      <c r="ADV341" s="66"/>
      <c r="ADW341" s="66"/>
      <c r="ADX341" s="66"/>
      <c r="ADY341" s="66"/>
      <c r="ADZ341" s="66"/>
      <c r="AEA341" s="66"/>
      <c r="AEB341" s="66"/>
      <c r="AEC341" s="66"/>
      <c r="AED341" s="66"/>
      <c r="AEE341" s="66"/>
      <c r="AEF341" s="66"/>
      <c r="AEG341" s="66"/>
      <c r="AEH341" s="66"/>
      <c r="AEI341" s="66"/>
      <c r="AEJ341" s="66"/>
      <c r="AEK341" s="66"/>
      <c r="AEL341" s="66"/>
      <c r="AEM341" s="66"/>
      <c r="AEN341" s="66"/>
      <c r="AEO341" s="66"/>
      <c r="AEP341" s="66"/>
      <c r="AEQ341" s="66"/>
      <c r="AER341" s="66"/>
      <c r="AES341" s="66"/>
      <c r="AET341" s="66"/>
      <c r="AEU341" s="66"/>
      <c r="AEV341" s="66"/>
      <c r="AEW341" s="66"/>
      <c r="AEX341" s="66"/>
      <c r="AEY341" s="66"/>
      <c r="AEZ341" s="66"/>
      <c r="AFA341" s="66"/>
      <c r="AFB341" s="66"/>
      <c r="AFC341" s="66"/>
      <c r="AFD341" s="66"/>
      <c r="AFE341" s="66"/>
      <c r="AFF341" s="66"/>
      <c r="AFG341" s="66"/>
      <c r="AFH341" s="66"/>
      <c r="AFI341" s="66"/>
      <c r="AFJ341" s="66"/>
      <c r="AFK341" s="66"/>
      <c r="AFL341" s="66"/>
      <c r="AFM341" s="66"/>
      <c r="AFN341" s="66"/>
      <c r="AFO341" s="66"/>
      <c r="AFP341" s="66"/>
      <c r="AFQ341" s="66"/>
      <c r="AFR341" s="66"/>
      <c r="AFS341" s="66"/>
      <c r="AFT341" s="66"/>
      <c r="AFU341" s="66"/>
      <c r="AFV341" s="66"/>
      <c r="AFW341" s="66"/>
      <c r="AFX341" s="66"/>
      <c r="AFY341" s="66"/>
      <c r="AFZ341" s="66"/>
      <c r="AGA341" s="66"/>
      <c r="AGB341" s="66"/>
      <c r="AGC341" s="66"/>
      <c r="AGD341" s="66"/>
      <c r="AGE341" s="66"/>
      <c r="AGF341" s="66"/>
      <c r="AGG341" s="66"/>
      <c r="AGH341" s="66"/>
      <c r="AGI341" s="66"/>
      <c r="AGJ341" s="66"/>
      <c r="AGK341" s="66"/>
      <c r="AGL341" s="66"/>
      <c r="AGM341" s="66"/>
      <c r="AGN341" s="66"/>
      <c r="AGO341" s="66"/>
      <c r="AGP341" s="66"/>
      <c r="AGQ341" s="66"/>
      <c r="AGR341" s="66"/>
      <c r="AGS341" s="66"/>
      <c r="AGT341" s="66"/>
      <c r="AGU341" s="66"/>
      <c r="AGV341" s="66"/>
      <c r="AGW341" s="66"/>
      <c r="AGX341" s="66"/>
      <c r="AGY341" s="66"/>
      <c r="AGZ341" s="66"/>
      <c r="AHA341" s="66"/>
      <c r="AHB341" s="66"/>
      <c r="AHC341" s="66"/>
      <c r="AHD341" s="66"/>
      <c r="AHE341" s="66"/>
      <c r="AHF341" s="66"/>
      <c r="AHG341" s="66"/>
      <c r="AHH341" s="66"/>
      <c r="AHI341" s="66"/>
      <c r="AHJ341" s="66"/>
      <c r="AHK341" s="66"/>
      <c r="AHL341" s="66"/>
      <c r="AHM341" s="66"/>
      <c r="AHN341" s="66"/>
      <c r="AHO341" s="66"/>
      <c r="AHP341" s="66"/>
      <c r="AHQ341" s="66"/>
      <c r="AHR341" s="66"/>
      <c r="AHS341" s="66"/>
      <c r="AHT341" s="66"/>
      <c r="AHU341" s="66"/>
      <c r="AHV341" s="66"/>
      <c r="AHW341" s="66"/>
      <c r="AHX341" s="66"/>
      <c r="AHY341" s="66"/>
      <c r="AHZ341" s="66"/>
      <c r="AIA341" s="66"/>
      <c r="AIB341" s="66"/>
      <c r="AIC341" s="66"/>
      <c r="AID341" s="66"/>
      <c r="AIE341" s="66"/>
      <c r="AIF341" s="66"/>
      <c r="AIG341" s="66"/>
      <c r="AIH341" s="66"/>
      <c r="AII341" s="66"/>
      <c r="AIJ341" s="66"/>
      <c r="AIK341" s="66"/>
      <c r="AIL341" s="66"/>
      <c r="AIM341" s="66"/>
      <c r="AIN341" s="66"/>
      <c r="AIO341" s="66"/>
      <c r="AIP341" s="66"/>
      <c r="AIQ341" s="66"/>
      <c r="AIR341" s="66"/>
      <c r="AIS341" s="66"/>
      <c r="AIT341" s="66"/>
      <c r="AIU341" s="66"/>
      <c r="AIV341" s="66"/>
      <c r="AIW341" s="66"/>
      <c r="AIX341" s="66"/>
      <c r="AIY341" s="66"/>
      <c r="AIZ341" s="66"/>
      <c r="AJA341" s="66"/>
      <c r="AJB341" s="66"/>
      <c r="AJC341" s="66"/>
      <c r="AJD341" s="66"/>
      <c r="AJE341" s="66"/>
      <c r="AJF341" s="66"/>
      <c r="AJG341" s="66"/>
      <c r="AJH341" s="66"/>
      <c r="AJI341" s="66"/>
      <c r="AJJ341" s="66"/>
      <c r="AJK341" s="66"/>
      <c r="AJL341" s="66"/>
      <c r="AJM341" s="66"/>
      <c r="AJN341" s="66"/>
      <c r="AJO341" s="66"/>
      <c r="AJP341" s="66"/>
      <c r="AJQ341" s="66"/>
      <c r="AJR341" s="66"/>
      <c r="AJS341" s="66"/>
      <c r="AJT341" s="66"/>
      <c r="AJU341" s="66"/>
      <c r="AJV341" s="66"/>
      <c r="AJW341" s="66"/>
      <c r="AJX341" s="66"/>
      <c r="AJY341" s="66"/>
      <c r="AJZ341" s="66"/>
      <c r="AKA341" s="66"/>
      <c r="AKB341" s="66"/>
      <c r="AKC341" s="66"/>
      <c r="AKD341" s="66"/>
      <c r="AKE341" s="66"/>
      <c r="AKF341" s="66"/>
      <c r="AKG341" s="66"/>
      <c r="AKH341" s="66"/>
      <c r="AKI341" s="66"/>
      <c r="AKJ341" s="66"/>
      <c r="AKK341" s="66"/>
      <c r="AKL341" s="66"/>
      <c r="AKM341" s="66"/>
      <c r="AKN341" s="66"/>
      <c r="AKO341" s="66"/>
      <c r="AKP341" s="66"/>
      <c r="AKQ341" s="66"/>
      <c r="AKR341" s="66"/>
      <c r="AKS341" s="66"/>
      <c r="AKT341" s="66"/>
      <c r="AKU341" s="66"/>
      <c r="AKV341" s="66"/>
      <c r="AKW341" s="66"/>
      <c r="AKX341" s="66"/>
      <c r="AKY341" s="66"/>
      <c r="AKZ341" s="66"/>
      <c r="ALA341" s="66"/>
      <c r="ALB341" s="66"/>
      <c r="ALC341" s="66"/>
      <c r="ALD341" s="66"/>
      <c r="ALE341" s="66"/>
      <c r="ALF341" s="66"/>
      <c r="ALG341" s="66"/>
      <c r="ALH341" s="66"/>
      <c r="ALI341" s="66"/>
      <c r="ALJ341" s="66"/>
      <c r="ALK341" s="66"/>
      <c r="ALL341" s="66"/>
      <c r="ALM341" s="66"/>
      <c r="ALN341" s="66"/>
      <c r="ALO341" s="66"/>
      <c r="ALP341" s="66"/>
      <c r="ALQ341" s="66"/>
      <c r="ALR341" s="66"/>
      <c r="ALS341" s="66"/>
      <c r="ALT341" s="66"/>
      <c r="ALU341" s="66"/>
      <c r="ALV341" s="66"/>
      <c r="ALW341" s="66"/>
      <c r="ALX341" s="66"/>
      <c r="ALY341" s="66"/>
      <c r="ALZ341" s="66"/>
      <c r="AMA341" s="66"/>
      <c r="AMB341" s="66"/>
      <c r="AMC341" s="66"/>
      <c r="AMD341" s="66"/>
      <c r="AME341" s="66"/>
      <c r="AMF341" s="66"/>
      <c r="AMG341" s="66"/>
      <c r="AMH341" s="66"/>
      <c r="AMI341" s="66"/>
      <c r="AMJ341" s="66"/>
      <c r="AMK341" s="66"/>
      <c r="AML341" s="66"/>
      <c r="AMM341" s="66"/>
      <c r="AMN341" s="66"/>
      <c r="AMO341" s="66"/>
      <c r="AMP341" s="66"/>
      <c r="AMQ341" s="66"/>
      <c r="AMR341" s="66"/>
      <c r="AMS341" s="66"/>
      <c r="AMT341" s="66"/>
      <c r="AMU341" s="66"/>
      <c r="AMV341" s="66"/>
      <c r="AMW341" s="66"/>
      <c r="AMX341" s="66"/>
      <c r="AMY341" s="66"/>
      <c r="AMZ341" s="66"/>
      <c r="ANA341" s="66"/>
      <c r="ANB341" s="66"/>
      <c r="ANC341" s="66"/>
      <c r="AND341" s="66"/>
      <c r="ANE341" s="66"/>
      <c r="ANF341" s="66"/>
      <c r="ANG341" s="66"/>
      <c r="ANH341" s="66"/>
      <c r="ANI341" s="66"/>
      <c r="ANJ341" s="66"/>
      <c r="ANK341" s="66"/>
      <c r="ANL341" s="66"/>
      <c r="ANM341" s="66"/>
      <c r="ANN341" s="66"/>
      <c r="ANO341" s="66"/>
      <c r="ANP341" s="66"/>
      <c r="ANQ341" s="66"/>
      <c r="ANR341" s="66"/>
      <c r="ANS341" s="66"/>
      <c r="ANT341" s="66"/>
      <c r="ANU341" s="66"/>
      <c r="ANV341" s="66"/>
      <c r="ANW341" s="66"/>
      <c r="ANX341" s="66"/>
      <c r="ANY341" s="66"/>
      <c r="ANZ341" s="66"/>
      <c r="AOA341" s="66"/>
      <c r="AOB341" s="66"/>
      <c r="AOC341" s="66"/>
      <c r="AOD341" s="66"/>
      <c r="AOE341" s="66"/>
      <c r="AOF341" s="66"/>
      <c r="AOG341" s="66"/>
      <c r="AOH341" s="66"/>
      <c r="AOI341" s="66"/>
      <c r="AOJ341" s="66"/>
      <c r="AOK341" s="66"/>
      <c r="AOL341" s="66"/>
      <c r="AOM341" s="66"/>
      <c r="AON341" s="66"/>
      <c r="AOO341" s="66"/>
      <c r="AOP341" s="66"/>
      <c r="AOQ341" s="66"/>
      <c r="AOR341" s="66"/>
      <c r="AOS341" s="66"/>
      <c r="AOT341" s="66"/>
      <c r="AOU341" s="66"/>
      <c r="AOV341" s="66"/>
      <c r="AOW341" s="66"/>
      <c r="AOX341" s="66"/>
      <c r="AOY341" s="66"/>
      <c r="AOZ341" s="66"/>
      <c r="APA341" s="66"/>
      <c r="APB341" s="66"/>
      <c r="APC341" s="66"/>
      <c r="APD341" s="66"/>
      <c r="APE341" s="66"/>
      <c r="APF341" s="66"/>
      <c r="APG341" s="66"/>
      <c r="APH341" s="66"/>
      <c r="API341" s="66"/>
      <c r="APJ341" s="66"/>
      <c r="APK341" s="66"/>
      <c r="APL341" s="66"/>
      <c r="APM341" s="66"/>
      <c r="APN341" s="66"/>
      <c r="APO341" s="66"/>
      <c r="APP341" s="66"/>
      <c r="APQ341" s="66"/>
      <c r="APR341" s="66"/>
      <c r="APS341" s="66"/>
      <c r="APT341" s="66"/>
      <c r="APU341" s="66"/>
      <c r="APV341" s="66"/>
      <c r="APW341" s="66"/>
      <c r="APX341" s="66"/>
      <c r="APY341" s="66"/>
      <c r="APZ341" s="66"/>
      <c r="AQA341" s="66"/>
      <c r="AQB341" s="66"/>
      <c r="AQC341" s="66"/>
      <c r="AQD341" s="66"/>
      <c r="AQE341" s="66"/>
      <c r="AQF341" s="66"/>
      <c r="AQG341" s="66"/>
      <c r="AQH341" s="66"/>
      <c r="AQI341" s="66"/>
      <c r="AQJ341" s="66"/>
      <c r="AQK341" s="66"/>
      <c r="AQL341" s="66"/>
      <c r="AQM341" s="66"/>
      <c r="AQN341" s="66"/>
      <c r="AQO341" s="66"/>
      <c r="AQP341" s="66"/>
      <c r="AQQ341" s="66"/>
      <c r="AQR341" s="66"/>
      <c r="AQS341" s="66"/>
      <c r="AQT341" s="66"/>
      <c r="AQU341" s="66"/>
      <c r="AQV341" s="66"/>
      <c r="AQW341" s="66"/>
      <c r="AQX341" s="66"/>
      <c r="AQY341" s="66"/>
      <c r="AQZ341" s="66"/>
      <c r="ARA341" s="66"/>
      <c r="ARB341" s="66"/>
      <c r="ARC341" s="66"/>
      <c r="ARD341" s="66"/>
      <c r="ARE341" s="66"/>
      <c r="ARF341" s="66"/>
      <c r="ARG341" s="66"/>
      <c r="ARH341" s="66"/>
      <c r="ARI341" s="66"/>
      <c r="ARJ341" s="66"/>
      <c r="ARK341" s="66"/>
      <c r="ARL341" s="66"/>
      <c r="ARM341" s="66"/>
      <c r="ARN341" s="66"/>
      <c r="ARO341" s="66"/>
      <c r="ARP341" s="66"/>
      <c r="ARQ341" s="66"/>
      <c r="ARR341" s="66"/>
      <c r="ARS341" s="66"/>
      <c r="ART341" s="66"/>
      <c r="ARU341" s="66"/>
      <c r="ARV341" s="66"/>
      <c r="ARW341" s="66"/>
      <c r="ARX341" s="66"/>
      <c r="ARY341" s="66"/>
      <c r="ARZ341" s="66"/>
      <c r="ASA341" s="66"/>
      <c r="ASB341" s="66"/>
      <c r="ASC341" s="66"/>
      <c r="ASD341" s="66"/>
      <c r="ASE341" s="66"/>
      <c r="ASF341" s="66"/>
      <c r="ASG341" s="66"/>
      <c r="ASH341" s="66"/>
      <c r="ASI341" s="66"/>
      <c r="ASJ341" s="66"/>
      <c r="ASK341" s="66"/>
      <c r="ASL341" s="66"/>
      <c r="ASM341" s="66"/>
      <c r="ASN341" s="66"/>
      <c r="ASO341" s="66"/>
      <c r="ASP341" s="66"/>
      <c r="ASQ341" s="66"/>
      <c r="ASR341" s="66"/>
      <c r="ASS341" s="66"/>
      <c r="AST341" s="66"/>
      <c r="ASU341" s="66"/>
      <c r="ASV341" s="66"/>
      <c r="ASW341" s="66"/>
      <c r="ASX341" s="66"/>
      <c r="ASY341" s="66"/>
      <c r="ASZ341" s="66"/>
      <c r="ATA341" s="66"/>
      <c r="ATB341" s="66"/>
      <c r="ATC341" s="66"/>
      <c r="ATD341" s="66"/>
      <c r="ATE341" s="66"/>
      <c r="ATF341" s="66"/>
      <c r="ATG341" s="66"/>
      <c r="ATH341" s="66"/>
      <c r="ATI341" s="66"/>
      <c r="ATJ341" s="66"/>
      <c r="ATK341" s="66"/>
      <c r="ATL341" s="66"/>
      <c r="ATM341" s="66"/>
      <c r="ATN341" s="66"/>
      <c r="ATO341" s="66"/>
      <c r="ATP341" s="66"/>
      <c r="ATQ341" s="66"/>
      <c r="ATR341" s="66"/>
      <c r="ATS341" s="66"/>
      <c r="ATT341" s="66"/>
      <c r="ATU341" s="66"/>
      <c r="ATV341" s="66"/>
      <c r="ATW341" s="66"/>
      <c r="ATX341" s="66"/>
      <c r="ATY341" s="66"/>
      <c r="ATZ341" s="66"/>
      <c r="AUA341" s="66"/>
      <c r="AUB341" s="66"/>
      <c r="AUC341" s="66"/>
      <c r="AUD341" s="66"/>
      <c r="AUE341" s="66"/>
      <c r="AUF341" s="66"/>
      <c r="AUG341" s="66"/>
      <c r="AUH341" s="66"/>
      <c r="AUI341" s="66"/>
      <c r="AUJ341" s="66"/>
      <c r="AUK341" s="66"/>
      <c r="AUL341" s="66"/>
      <c r="AUM341" s="66"/>
      <c r="AUN341" s="66"/>
      <c r="AUO341" s="66"/>
      <c r="AUP341" s="66"/>
      <c r="AUQ341" s="66"/>
      <c r="AUR341" s="66"/>
      <c r="AUS341" s="66"/>
      <c r="AUT341" s="66"/>
      <c r="AUU341" s="66"/>
      <c r="AUV341" s="66"/>
      <c r="AUW341" s="66"/>
      <c r="AUX341" s="66"/>
      <c r="AUY341" s="66"/>
      <c r="AUZ341" s="66"/>
      <c r="AVA341" s="66"/>
      <c r="AVB341" s="66"/>
      <c r="AVC341" s="66"/>
      <c r="AVD341" s="66"/>
      <c r="AVE341" s="66"/>
      <c r="AVF341" s="66"/>
      <c r="AVG341" s="66"/>
      <c r="AVH341" s="66"/>
      <c r="AVI341" s="66"/>
      <c r="AVJ341" s="66"/>
      <c r="AVK341" s="66"/>
      <c r="AVL341" s="66"/>
      <c r="AVM341" s="66"/>
      <c r="AVN341" s="66"/>
      <c r="AVO341" s="66"/>
      <c r="AVP341" s="66"/>
      <c r="AVQ341" s="66"/>
      <c r="AVR341" s="66"/>
      <c r="AVS341" s="66"/>
      <c r="AVT341" s="66"/>
      <c r="AVU341" s="66"/>
      <c r="AVV341" s="66"/>
      <c r="AVW341" s="66"/>
      <c r="AVX341" s="66"/>
      <c r="AVY341" s="66"/>
      <c r="AVZ341" s="66"/>
      <c r="AWA341" s="66"/>
      <c r="AWB341" s="66"/>
      <c r="AWC341" s="66"/>
      <c r="AWD341" s="66"/>
      <c r="AWE341" s="66"/>
      <c r="AWF341" s="66"/>
      <c r="AWG341" s="66"/>
      <c r="AWH341" s="66"/>
      <c r="AWI341" s="66"/>
      <c r="AWJ341" s="66"/>
      <c r="AWK341" s="66"/>
      <c r="AWL341" s="66"/>
      <c r="AWM341" s="66"/>
      <c r="AWN341" s="66"/>
      <c r="AWO341" s="66"/>
      <c r="AWP341" s="66"/>
      <c r="AWQ341" s="66"/>
      <c r="AWR341" s="66"/>
      <c r="AWS341" s="66"/>
      <c r="AWT341" s="66"/>
      <c r="AWU341" s="66"/>
      <c r="AWV341" s="66"/>
      <c r="AWW341" s="66"/>
      <c r="AWX341" s="66"/>
      <c r="AWY341" s="66"/>
      <c r="AWZ341" s="66"/>
      <c r="AXA341" s="66"/>
      <c r="AXB341" s="66"/>
      <c r="AXC341" s="66"/>
      <c r="AXD341" s="66"/>
      <c r="AXE341" s="66"/>
      <c r="AXF341" s="66"/>
      <c r="AXG341" s="66"/>
      <c r="AXH341" s="66"/>
      <c r="AXI341" s="66"/>
      <c r="AXJ341" s="66"/>
      <c r="AXK341" s="66"/>
      <c r="AXL341" s="66"/>
      <c r="AXM341" s="66"/>
      <c r="AXN341" s="66"/>
      <c r="AXO341" s="66"/>
      <c r="AXP341" s="66"/>
      <c r="AXQ341" s="66"/>
      <c r="AXR341" s="66"/>
      <c r="AXS341" s="66"/>
      <c r="AXT341" s="66"/>
      <c r="AXU341" s="66"/>
      <c r="AXV341" s="66"/>
      <c r="AXW341" s="66"/>
      <c r="AXX341" s="66"/>
      <c r="AXY341" s="66"/>
      <c r="AXZ341" s="66"/>
      <c r="AYA341" s="66"/>
      <c r="AYB341" s="66"/>
      <c r="AYC341" s="66"/>
      <c r="AYD341" s="66"/>
      <c r="AYE341" s="66"/>
      <c r="AYF341" s="66"/>
      <c r="AYG341" s="66"/>
      <c r="AYH341" s="66"/>
      <c r="AYI341" s="66"/>
      <c r="AYJ341" s="66"/>
      <c r="AYK341" s="66"/>
      <c r="AYL341" s="66"/>
      <c r="AYM341" s="66"/>
      <c r="AYN341" s="66"/>
      <c r="AYO341" s="66"/>
      <c r="AYP341" s="66"/>
      <c r="AYQ341" s="66"/>
      <c r="AYR341" s="66"/>
      <c r="AYS341" s="66"/>
      <c r="AYT341" s="66"/>
      <c r="AYU341" s="66"/>
      <c r="AYV341" s="66"/>
      <c r="AYW341" s="66"/>
      <c r="AYX341" s="66"/>
      <c r="AYY341" s="66"/>
      <c r="AYZ341" s="66"/>
      <c r="AZA341" s="66"/>
      <c r="AZB341" s="66"/>
      <c r="AZC341" s="66"/>
      <c r="AZD341" s="66"/>
      <c r="AZE341" s="66"/>
      <c r="AZF341" s="66"/>
      <c r="AZG341" s="66"/>
      <c r="AZH341" s="66"/>
      <c r="AZI341" s="66"/>
      <c r="AZJ341" s="66"/>
      <c r="AZK341" s="66"/>
      <c r="AZL341" s="66"/>
      <c r="AZM341" s="66"/>
      <c r="AZN341" s="66"/>
      <c r="AZO341" s="66"/>
      <c r="AZP341" s="66"/>
      <c r="AZQ341" s="66"/>
      <c r="AZR341" s="66"/>
      <c r="AZS341" s="66"/>
      <c r="AZT341" s="66"/>
      <c r="AZU341" s="66"/>
      <c r="AZV341" s="66"/>
      <c r="AZW341" s="66"/>
      <c r="AZX341" s="66"/>
      <c r="AZY341" s="66"/>
      <c r="AZZ341" s="66"/>
      <c r="BAA341" s="66"/>
      <c r="BAB341" s="66"/>
      <c r="BAC341" s="66"/>
      <c r="BAD341" s="66"/>
      <c r="BAE341" s="66"/>
      <c r="BAF341" s="66"/>
      <c r="BAG341" s="66"/>
      <c r="BAH341" s="66"/>
      <c r="BAI341" s="66"/>
      <c r="BAJ341" s="66"/>
      <c r="BAK341" s="66"/>
      <c r="BAL341" s="66"/>
      <c r="BAM341" s="66"/>
      <c r="BAN341" s="66"/>
      <c r="BAO341" s="66"/>
      <c r="BAP341" s="66"/>
      <c r="BAQ341" s="66"/>
      <c r="BAR341" s="66"/>
      <c r="BAS341" s="66"/>
      <c r="BAT341" s="66"/>
      <c r="BAU341" s="66"/>
      <c r="BAV341" s="66"/>
      <c r="BAW341" s="66"/>
      <c r="BAX341" s="66"/>
      <c r="BAY341" s="66"/>
      <c r="BAZ341" s="66"/>
      <c r="BBA341" s="66"/>
      <c r="BBB341" s="66"/>
      <c r="BBC341" s="66"/>
      <c r="BBD341" s="66"/>
      <c r="BBE341" s="66"/>
      <c r="BBF341" s="66"/>
      <c r="BBG341" s="66"/>
      <c r="BBH341" s="66"/>
      <c r="BBI341" s="66"/>
      <c r="BBJ341" s="66"/>
      <c r="BBK341" s="66"/>
      <c r="BBL341" s="66"/>
      <c r="BBM341" s="66"/>
      <c r="BBN341" s="66"/>
      <c r="BBO341" s="66"/>
      <c r="BBP341" s="66"/>
      <c r="BBQ341" s="66"/>
      <c r="BBR341" s="66"/>
      <c r="BBS341" s="66"/>
      <c r="BBT341" s="66"/>
      <c r="BBU341" s="66"/>
      <c r="BBV341" s="66"/>
      <c r="BBW341" s="66"/>
      <c r="BBX341" s="66"/>
      <c r="BBY341" s="66"/>
      <c r="BBZ341" s="66"/>
      <c r="BCA341" s="66"/>
      <c r="BCB341" s="66"/>
      <c r="BCC341" s="66"/>
      <c r="BCD341" s="66"/>
      <c r="BCE341" s="66"/>
      <c r="BCF341" s="66"/>
      <c r="BCG341" s="66"/>
      <c r="BCH341" s="66"/>
      <c r="BCI341" s="66"/>
      <c r="BCJ341" s="66"/>
      <c r="BCK341" s="66"/>
      <c r="BCL341" s="66"/>
      <c r="BCM341" s="66"/>
      <c r="BCN341" s="66"/>
      <c r="BCO341" s="66"/>
      <c r="BCP341" s="66"/>
      <c r="BCQ341" s="66"/>
      <c r="BCR341" s="66"/>
      <c r="BCS341" s="66"/>
      <c r="BCT341" s="66"/>
      <c r="BCU341" s="66"/>
      <c r="BCV341" s="66"/>
      <c r="BCW341" s="66"/>
      <c r="BCX341" s="66"/>
      <c r="BCY341" s="66"/>
      <c r="BCZ341" s="66"/>
      <c r="BDA341" s="66"/>
      <c r="BDB341" s="66"/>
      <c r="BDC341" s="66"/>
      <c r="BDD341" s="66"/>
      <c r="BDE341" s="66"/>
      <c r="BDF341" s="66"/>
      <c r="BDG341" s="66"/>
      <c r="BDH341" s="66"/>
      <c r="BDI341" s="66"/>
      <c r="BDJ341" s="66"/>
      <c r="BDK341" s="66"/>
      <c r="BDL341" s="66"/>
      <c r="BDM341" s="66"/>
      <c r="BDN341" s="66"/>
      <c r="BDO341" s="66"/>
      <c r="BDP341" s="66"/>
      <c r="BDQ341" s="66"/>
      <c r="BDR341" s="66"/>
      <c r="BDS341" s="66"/>
      <c r="BDT341" s="66"/>
      <c r="BDU341" s="66"/>
      <c r="BDV341" s="66"/>
      <c r="BDW341" s="66"/>
      <c r="BDX341" s="66"/>
      <c r="BDY341" s="66"/>
      <c r="BDZ341" s="66"/>
      <c r="BEA341" s="66"/>
      <c r="BEB341" s="66"/>
      <c r="BEC341" s="66"/>
      <c r="BED341" s="66"/>
      <c r="BEE341" s="66"/>
      <c r="BEF341" s="66"/>
      <c r="BEG341" s="66"/>
      <c r="BEH341" s="66"/>
      <c r="BEI341" s="66"/>
      <c r="BEJ341" s="66"/>
      <c r="BEK341" s="66"/>
      <c r="BEL341" s="66"/>
      <c r="BEM341" s="66"/>
      <c r="BEN341" s="66"/>
      <c r="BEO341" s="66"/>
      <c r="BEP341" s="66"/>
      <c r="BEQ341" s="66"/>
      <c r="BER341" s="66"/>
      <c r="BES341" s="66"/>
      <c r="BET341" s="66"/>
      <c r="BEU341" s="66"/>
      <c r="BEV341" s="66"/>
      <c r="BEW341" s="66"/>
      <c r="BEX341" s="66"/>
      <c r="BEY341" s="66"/>
      <c r="BEZ341" s="66"/>
      <c r="BFA341" s="66"/>
      <c r="BFB341" s="66"/>
      <c r="BFC341" s="66"/>
      <c r="BFD341" s="66"/>
      <c r="BFE341" s="66"/>
      <c r="BFF341" s="66"/>
      <c r="BFG341" s="66"/>
      <c r="BFH341" s="66"/>
      <c r="BFI341" s="66"/>
      <c r="BFJ341" s="66"/>
      <c r="BFK341" s="66"/>
      <c r="BFL341" s="66"/>
      <c r="BFM341" s="66"/>
      <c r="BFN341" s="66"/>
      <c r="BFO341" s="66"/>
      <c r="BFP341" s="66"/>
      <c r="BFQ341" s="66"/>
      <c r="BFR341" s="66"/>
      <c r="BFS341" s="66"/>
      <c r="BFT341" s="66"/>
      <c r="BFU341" s="66"/>
      <c r="BFV341" s="66"/>
      <c r="BFW341" s="66"/>
      <c r="BFX341" s="66"/>
      <c r="BFY341" s="66"/>
      <c r="BFZ341" s="66"/>
      <c r="BGA341" s="66"/>
      <c r="BGB341" s="66"/>
      <c r="BGC341" s="66"/>
      <c r="BGD341" s="66"/>
      <c r="BGE341" s="66"/>
      <c r="BGF341" s="66"/>
      <c r="BGG341" s="66"/>
      <c r="BGH341" s="66"/>
      <c r="BGI341" s="66"/>
      <c r="BGJ341" s="66"/>
      <c r="BGK341" s="66"/>
      <c r="BGL341" s="66"/>
      <c r="BGM341" s="66"/>
      <c r="BGN341" s="66"/>
      <c r="BGO341" s="66"/>
      <c r="BGP341" s="66"/>
      <c r="BGQ341" s="66"/>
      <c r="BGR341" s="66"/>
      <c r="BGS341" s="66"/>
      <c r="BGT341" s="66"/>
      <c r="BGU341" s="66"/>
      <c r="BGV341" s="66"/>
      <c r="BGW341" s="66"/>
      <c r="BGX341" s="66"/>
      <c r="BGY341" s="66"/>
      <c r="BGZ341" s="66"/>
      <c r="BHA341" s="66"/>
      <c r="BHB341" s="66"/>
      <c r="BHC341" s="66"/>
      <c r="BHD341" s="66"/>
      <c r="BHE341" s="66"/>
      <c r="BHF341" s="66"/>
      <c r="BHG341" s="66"/>
      <c r="BHH341" s="66"/>
      <c r="BHI341" s="66"/>
      <c r="BHJ341" s="66"/>
      <c r="BHK341" s="66"/>
      <c r="BHL341" s="66"/>
      <c r="BHM341" s="66"/>
      <c r="BHN341" s="66"/>
      <c r="BHO341" s="66"/>
      <c r="BHP341" s="66"/>
      <c r="BHQ341" s="66"/>
      <c r="BHR341" s="66"/>
      <c r="BHS341" s="66"/>
      <c r="BHT341" s="66"/>
      <c r="BHU341" s="66"/>
      <c r="BHV341" s="66"/>
      <c r="BHW341" s="66"/>
      <c r="BHX341" s="66"/>
      <c r="BHY341" s="66"/>
      <c r="BHZ341" s="66"/>
      <c r="BIA341" s="66"/>
      <c r="BIB341" s="66"/>
      <c r="BIC341" s="66"/>
      <c r="BID341" s="66"/>
      <c r="BIE341" s="66"/>
      <c r="BIF341" s="66"/>
      <c r="BIG341" s="66"/>
      <c r="BIH341" s="66"/>
      <c r="BII341" s="66"/>
      <c r="BIJ341" s="66"/>
      <c r="BIK341" s="66"/>
      <c r="BIL341" s="66"/>
      <c r="BIM341" s="66"/>
      <c r="BIN341" s="66"/>
      <c r="BIO341" s="66"/>
      <c r="BIP341" s="66"/>
      <c r="BIQ341" s="66"/>
      <c r="BIR341" s="66"/>
      <c r="BIS341" s="66"/>
      <c r="BIT341" s="66"/>
      <c r="BIU341" s="66"/>
      <c r="BIV341" s="66"/>
      <c r="BIW341" s="66"/>
      <c r="BIX341" s="66"/>
      <c r="BIY341" s="66"/>
      <c r="BIZ341" s="66"/>
      <c r="BJA341" s="66"/>
      <c r="BJB341" s="66"/>
      <c r="BJC341" s="66"/>
      <c r="BJD341" s="66"/>
      <c r="BJE341" s="66"/>
      <c r="BJF341" s="66"/>
      <c r="BJG341" s="66"/>
      <c r="BJH341" s="66"/>
      <c r="BJI341" s="66"/>
      <c r="BJJ341" s="66"/>
      <c r="BJK341" s="66"/>
      <c r="BJL341" s="66"/>
      <c r="BJM341" s="66"/>
      <c r="BJN341" s="66"/>
      <c r="BJO341" s="66"/>
      <c r="BJP341" s="66"/>
      <c r="BJQ341" s="66"/>
      <c r="BJR341" s="66"/>
      <c r="BJS341" s="66"/>
      <c r="BJT341" s="66"/>
      <c r="BJU341" s="66"/>
      <c r="BJV341" s="66"/>
      <c r="BJW341" s="66"/>
      <c r="BJX341" s="66"/>
      <c r="BJY341" s="66"/>
      <c r="BJZ341" s="66"/>
      <c r="BKA341" s="66"/>
      <c r="BKB341" s="66"/>
      <c r="BKC341" s="66"/>
      <c r="BKD341" s="66"/>
      <c r="BKE341" s="66"/>
      <c r="BKF341" s="66"/>
      <c r="BKG341" s="66"/>
      <c r="BKH341" s="66"/>
      <c r="BKI341" s="66"/>
      <c r="BKJ341" s="66"/>
      <c r="BKK341" s="66"/>
      <c r="BKL341" s="66"/>
      <c r="BKM341" s="66"/>
      <c r="BKN341" s="66"/>
      <c r="BKO341" s="66"/>
      <c r="BKP341" s="66"/>
      <c r="BKQ341" s="66"/>
      <c r="BKR341" s="66"/>
      <c r="BKS341" s="66"/>
      <c r="BKT341" s="66"/>
      <c r="BKU341" s="66"/>
      <c r="BKV341" s="66"/>
      <c r="BKW341" s="66"/>
      <c r="BKX341" s="66"/>
      <c r="BKY341" s="66"/>
      <c r="BKZ341" s="66"/>
      <c r="BLA341" s="66"/>
      <c r="BLB341" s="66"/>
      <c r="BLC341" s="66"/>
      <c r="BLD341" s="66"/>
      <c r="BLE341" s="66"/>
      <c r="BLF341" s="66"/>
      <c r="BLG341" s="66"/>
      <c r="BLH341" s="66"/>
      <c r="BLI341" s="66"/>
      <c r="BLJ341" s="66"/>
      <c r="BLK341" s="66"/>
      <c r="BLL341" s="66"/>
      <c r="BLM341" s="66"/>
      <c r="BLN341" s="66"/>
      <c r="BLO341" s="66"/>
      <c r="BLP341" s="66"/>
      <c r="BLQ341" s="66"/>
      <c r="BLR341" s="66"/>
      <c r="BLS341" s="66"/>
      <c r="BLT341" s="66"/>
      <c r="BLU341" s="66"/>
      <c r="BLV341" s="66"/>
      <c r="BLW341" s="66"/>
      <c r="BLX341" s="66"/>
      <c r="BLY341" s="66"/>
      <c r="BLZ341" s="66"/>
      <c r="BMA341" s="66"/>
      <c r="BMB341" s="66"/>
      <c r="BMC341" s="66"/>
      <c r="BMD341" s="66"/>
      <c r="BME341" s="66"/>
      <c r="BMF341" s="66"/>
      <c r="BMG341" s="66"/>
      <c r="BMH341" s="66"/>
      <c r="BMI341" s="66"/>
      <c r="BMJ341" s="66"/>
      <c r="BMK341" s="66"/>
      <c r="BML341" s="66"/>
      <c r="BMM341" s="66"/>
      <c r="BMN341" s="66"/>
      <c r="BMO341" s="66"/>
      <c r="BMP341" s="66"/>
      <c r="BMQ341" s="66"/>
      <c r="BMR341" s="66"/>
      <c r="BMS341" s="66"/>
      <c r="BMT341" s="66"/>
      <c r="BMU341" s="66"/>
      <c r="BMV341" s="66"/>
      <c r="BMW341" s="66"/>
      <c r="BMX341" s="66"/>
      <c r="BMY341" s="66"/>
      <c r="BMZ341" s="66"/>
      <c r="BNA341" s="66"/>
      <c r="BNB341" s="66"/>
      <c r="BNC341" s="66"/>
      <c r="BND341" s="66"/>
      <c r="BNE341" s="66"/>
      <c r="BNF341" s="66"/>
      <c r="BNG341" s="66"/>
      <c r="BNH341" s="66"/>
      <c r="BNI341" s="66"/>
      <c r="BNJ341" s="66"/>
      <c r="BNK341" s="66"/>
      <c r="BNL341" s="66"/>
      <c r="BNM341" s="66"/>
      <c r="BNN341" s="66"/>
      <c r="BNO341" s="66"/>
      <c r="BNP341" s="66"/>
      <c r="BNQ341" s="66"/>
      <c r="BNR341" s="66"/>
      <c r="BNS341" s="66"/>
      <c r="BNT341" s="66"/>
      <c r="BNU341" s="66"/>
      <c r="BNV341" s="66"/>
      <c r="BNW341" s="66"/>
      <c r="BNX341" s="66"/>
      <c r="BNY341" s="66"/>
      <c r="BNZ341" s="66"/>
      <c r="BOA341" s="66"/>
      <c r="BOB341" s="66"/>
      <c r="BOC341" s="66"/>
      <c r="BOD341" s="66"/>
      <c r="BOE341" s="66"/>
      <c r="BOF341" s="66"/>
      <c r="BOG341" s="66"/>
      <c r="BOH341" s="66"/>
      <c r="BOI341" s="66"/>
      <c r="BOJ341" s="66"/>
      <c r="BOK341" s="66"/>
      <c r="BOL341" s="66"/>
      <c r="BOM341" s="66"/>
      <c r="BON341" s="66"/>
      <c r="BOO341" s="66"/>
      <c r="BOP341" s="66"/>
      <c r="BOQ341" s="66"/>
      <c r="BOR341" s="66"/>
      <c r="BOS341" s="66"/>
      <c r="BOT341" s="66"/>
      <c r="BOU341" s="66"/>
      <c r="BOV341" s="66"/>
      <c r="BOW341" s="66"/>
      <c r="BOX341" s="66"/>
      <c r="BOY341" s="66"/>
      <c r="BOZ341" s="66"/>
      <c r="BPA341" s="66"/>
      <c r="BPB341" s="66"/>
      <c r="BPC341" s="66"/>
      <c r="BPD341" s="66"/>
      <c r="BPE341" s="66"/>
      <c r="BPF341" s="66"/>
      <c r="BPG341" s="66"/>
      <c r="BPH341" s="66"/>
      <c r="BPI341" s="66"/>
      <c r="BPJ341" s="66"/>
      <c r="BPK341" s="66"/>
      <c r="BPL341" s="66"/>
      <c r="BPM341" s="66"/>
      <c r="BPN341" s="66"/>
      <c r="BPO341" s="66"/>
      <c r="BPP341" s="66"/>
      <c r="BPQ341" s="66"/>
      <c r="BPR341" s="66"/>
      <c r="BPS341" s="66"/>
      <c r="BPT341" s="66"/>
      <c r="BPU341" s="66"/>
      <c r="BPV341" s="66"/>
      <c r="BPW341" s="66"/>
      <c r="BPX341" s="66"/>
      <c r="BPY341" s="66"/>
      <c r="BPZ341" s="66"/>
      <c r="BQA341" s="66"/>
      <c r="BQB341" s="66"/>
      <c r="BQC341" s="66"/>
      <c r="BQD341" s="66"/>
      <c r="BQE341" s="66"/>
      <c r="BQF341" s="66"/>
      <c r="BQG341" s="66"/>
      <c r="BQH341" s="66"/>
      <c r="BQI341" s="66"/>
      <c r="BQJ341" s="66"/>
      <c r="BQK341" s="66"/>
      <c r="BQL341" s="66"/>
      <c r="BQM341" s="66"/>
      <c r="BQN341" s="66"/>
      <c r="BQO341" s="66"/>
      <c r="BQP341" s="66"/>
      <c r="BQQ341" s="66"/>
      <c r="BQR341" s="66"/>
      <c r="BQS341" s="66"/>
      <c r="BQT341" s="66"/>
      <c r="BQU341" s="66"/>
      <c r="BQV341" s="66"/>
      <c r="BQW341" s="66"/>
      <c r="BQX341" s="66"/>
      <c r="BQY341" s="66"/>
      <c r="BQZ341" s="66"/>
      <c r="BRA341" s="66"/>
      <c r="BRB341" s="66"/>
      <c r="BRC341" s="66"/>
      <c r="BRD341" s="66"/>
      <c r="BRE341" s="66"/>
      <c r="BRF341" s="66"/>
      <c r="BRG341" s="66"/>
      <c r="BRH341" s="66"/>
      <c r="BRI341" s="66"/>
      <c r="BRJ341" s="66"/>
      <c r="BRK341" s="66"/>
      <c r="BRL341" s="66"/>
      <c r="BRM341" s="66"/>
      <c r="BRN341" s="66"/>
      <c r="BRO341" s="66"/>
      <c r="BRP341" s="66"/>
      <c r="BRQ341" s="66"/>
      <c r="BRR341" s="66"/>
      <c r="BRS341" s="66"/>
      <c r="BRT341" s="66"/>
      <c r="BRU341" s="66"/>
      <c r="BRV341" s="66"/>
      <c r="BRW341" s="66"/>
      <c r="BRX341" s="66"/>
      <c r="BRY341" s="66"/>
      <c r="BRZ341" s="66"/>
      <c r="BSA341" s="66"/>
      <c r="BSB341" s="66"/>
      <c r="BSC341" s="66"/>
      <c r="BSD341" s="66"/>
      <c r="BSE341" s="66"/>
      <c r="BSF341" s="66"/>
      <c r="BSG341" s="66"/>
      <c r="BSH341" s="66"/>
      <c r="BSI341" s="66"/>
      <c r="BSJ341" s="66"/>
      <c r="BSK341" s="66"/>
      <c r="BSL341" s="66"/>
      <c r="BSM341" s="66"/>
      <c r="BSN341" s="66"/>
      <c r="BSO341" s="66"/>
      <c r="BSP341" s="66"/>
      <c r="BSQ341" s="66"/>
      <c r="BSR341" s="66"/>
      <c r="BSS341" s="66"/>
      <c r="BST341" s="66"/>
      <c r="BSU341" s="66"/>
      <c r="BSV341" s="66"/>
      <c r="BSW341" s="66"/>
      <c r="BSX341" s="66"/>
      <c r="BSY341" s="66"/>
      <c r="BSZ341" s="66"/>
      <c r="BTA341" s="66"/>
      <c r="BTB341" s="66"/>
      <c r="BTC341" s="66"/>
      <c r="BTD341" s="66"/>
      <c r="BTE341" s="66"/>
      <c r="BTF341" s="66"/>
      <c r="BTG341" s="66"/>
      <c r="BTH341" s="66"/>
      <c r="BTI341" s="66"/>
      <c r="BTJ341" s="66"/>
      <c r="BTK341" s="66"/>
      <c r="BTL341" s="66"/>
      <c r="BTM341" s="66"/>
      <c r="BTN341" s="66"/>
      <c r="BTO341" s="66"/>
      <c r="BTP341" s="66"/>
      <c r="BTQ341" s="66"/>
      <c r="BTR341" s="66"/>
      <c r="BTS341" s="66"/>
      <c r="BTT341" s="66"/>
      <c r="BTU341" s="66"/>
      <c r="BTV341" s="66"/>
      <c r="BTW341" s="66"/>
      <c r="BTX341" s="66"/>
      <c r="BTY341" s="66"/>
      <c r="BTZ341" s="66"/>
      <c r="BUA341" s="66"/>
      <c r="BUB341" s="66"/>
      <c r="BUC341" s="66"/>
      <c r="BUD341" s="66"/>
      <c r="BUE341" s="66"/>
      <c r="BUF341" s="66"/>
      <c r="BUG341" s="66"/>
      <c r="BUH341" s="66"/>
      <c r="BUI341" s="66"/>
      <c r="BUJ341" s="66"/>
      <c r="BUK341" s="66"/>
      <c r="BUL341" s="66"/>
      <c r="BUM341" s="66"/>
      <c r="BUN341" s="66"/>
      <c r="BUO341" s="66"/>
      <c r="BUP341" s="66"/>
      <c r="BUQ341" s="66"/>
      <c r="BUR341" s="66"/>
      <c r="BUS341" s="66"/>
      <c r="BUT341" s="66"/>
      <c r="BUU341" s="66"/>
      <c r="BUV341" s="66"/>
      <c r="BUW341" s="66"/>
      <c r="BUX341" s="66"/>
      <c r="BUY341" s="66"/>
      <c r="BUZ341" s="66"/>
      <c r="BVA341" s="66"/>
      <c r="BVB341" s="66"/>
      <c r="BVC341" s="66"/>
      <c r="BVD341" s="66"/>
      <c r="BVE341" s="66"/>
      <c r="BVF341" s="66"/>
      <c r="BVG341" s="66"/>
      <c r="BVH341" s="66"/>
      <c r="BVI341" s="66"/>
      <c r="BVJ341" s="66"/>
      <c r="BVK341" s="66"/>
      <c r="BVL341" s="66"/>
      <c r="BVM341" s="66"/>
      <c r="BVN341" s="66"/>
      <c r="BVO341" s="66"/>
      <c r="BVP341" s="66"/>
      <c r="BVQ341" s="66"/>
      <c r="BVR341" s="66"/>
      <c r="BVS341" s="66"/>
      <c r="BVT341" s="66"/>
      <c r="BVU341" s="66"/>
      <c r="BVV341" s="66"/>
      <c r="BVW341" s="66"/>
      <c r="BVX341" s="66"/>
      <c r="BVY341" s="66"/>
      <c r="BVZ341" s="66"/>
      <c r="BWA341" s="66"/>
      <c r="BWB341" s="66"/>
      <c r="BWC341" s="66"/>
      <c r="BWD341" s="66"/>
      <c r="BWE341" s="66"/>
      <c r="BWF341" s="66"/>
      <c r="BWG341" s="66"/>
      <c r="BWH341" s="66"/>
      <c r="BWI341" s="66"/>
      <c r="BWJ341" s="66"/>
      <c r="BWK341" s="66"/>
      <c r="BWL341" s="66"/>
      <c r="BWM341" s="66"/>
      <c r="BWN341" s="66"/>
      <c r="BWO341" s="66"/>
      <c r="BWP341" s="66"/>
      <c r="BWQ341" s="66"/>
      <c r="BWR341" s="66"/>
      <c r="BWS341" s="66"/>
      <c r="BWT341" s="66"/>
      <c r="BWU341" s="66"/>
      <c r="BWV341" s="66"/>
      <c r="BWW341" s="66"/>
      <c r="BWX341" s="66"/>
      <c r="BWY341" s="66"/>
      <c r="BWZ341" s="66"/>
      <c r="BXA341" s="66"/>
      <c r="BXB341" s="66"/>
      <c r="BXC341" s="66"/>
      <c r="BXD341" s="66"/>
      <c r="BXE341" s="66"/>
      <c r="BXF341" s="66"/>
      <c r="BXG341" s="66"/>
      <c r="BXH341" s="66"/>
      <c r="BXI341" s="66"/>
      <c r="BXJ341" s="66"/>
      <c r="BXK341" s="66"/>
      <c r="BXL341" s="66"/>
      <c r="BXM341" s="66"/>
      <c r="BXN341" s="66"/>
      <c r="BXO341" s="66"/>
      <c r="BXP341" s="66"/>
      <c r="BXQ341" s="66"/>
      <c r="BXR341" s="66"/>
      <c r="BXS341" s="66"/>
      <c r="BXT341" s="66"/>
      <c r="BXU341" s="66"/>
      <c r="BXV341" s="66"/>
      <c r="BXW341" s="66"/>
      <c r="BXX341" s="66"/>
      <c r="BXY341" s="66"/>
      <c r="BXZ341" s="66"/>
      <c r="BYA341" s="66"/>
      <c r="BYB341" s="66"/>
      <c r="BYC341" s="66"/>
      <c r="BYD341" s="66"/>
      <c r="BYE341" s="66"/>
      <c r="BYF341" s="66"/>
      <c r="BYG341" s="66"/>
      <c r="BYH341" s="66"/>
      <c r="BYI341" s="66"/>
      <c r="BYJ341" s="66"/>
      <c r="BYK341" s="66"/>
      <c r="BYL341" s="66"/>
      <c r="BYM341" s="66"/>
      <c r="BYN341" s="66"/>
      <c r="BYO341" s="66"/>
      <c r="BYP341" s="66"/>
      <c r="BYQ341" s="66"/>
      <c r="BYR341" s="66"/>
      <c r="BYS341" s="66"/>
      <c r="BYT341" s="66"/>
      <c r="BYU341" s="66"/>
      <c r="BYV341" s="66"/>
      <c r="BYW341" s="66"/>
      <c r="BYX341" s="66"/>
      <c r="BYY341" s="66"/>
      <c r="BYZ341" s="66"/>
      <c r="BZA341" s="66"/>
      <c r="BZB341" s="66"/>
      <c r="BZC341" s="66"/>
      <c r="BZD341" s="66"/>
      <c r="BZE341" s="66"/>
      <c r="BZF341" s="66"/>
      <c r="BZG341" s="66"/>
      <c r="BZH341" s="66"/>
      <c r="BZI341" s="66"/>
      <c r="BZJ341" s="66"/>
      <c r="BZK341" s="66"/>
      <c r="BZL341" s="66"/>
      <c r="BZM341" s="66"/>
      <c r="BZN341" s="66"/>
      <c r="BZO341" s="66"/>
      <c r="BZP341" s="66"/>
      <c r="BZQ341" s="66"/>
      <c r="BZR341" s="66"/>
      <c r="BZS341" s="66"/>
      <c r="BZT341" s="66"/>
      <c r="BZU341" s="66"/>
      <c r="BZV341" s="66"/>
      <c r="BZW341" s="66"/>
      <c r="BZX341" s="66"/>
      <c r="BZY341" s="66"/>
      <c r="BZZ341" s="66"/>
      <c r="CAA341" s="66"/>
      <c r="CAB341" s="66"/>
      <c r="CAC341" s="66"/>
      <c r="CAD341" s="66"/>
      <c r="CAE341" s="66"/>
      <c r="CAF341" s="66"/>
      <c r="CAG341" s="66"/>
      <c r="CAH341" s="66"/>
      <c r="CAI341" s="66"/>
      <c r="CAJ341" s="66"/>
      <c r="CAK341" s="66"/>
      <c r="CAL341" s="66"/>
      <c r="CAM341" s="66"/>
      <c r="CAN341" s="66"/>
      <c r="CAO341" s="66"/>
      <c r="CAP341" s="66"/>
      <c r="CAQ341" s="66"/>
      <c r="CAR341" s="66"/>
      <c r="CAS341" s="66"/>
      <c r="CAT341" s="66"/>
      <c r="CAU341" s="66"/>
      <c r="CAV341" s="66"/>
      <c r="CAW341" s="66"/>
      <c r="CAX341" s="66"/>
      <c r="CAY341" s="66"/>
      <c r="CAZ341" s="66"/>
      <c r="CBA341" s="66"/>
      <c r="CBB341" s="66"/>
      <c r="CBC341" s="66"/>
      <c r="CBD341" s="66"/>
      <c r="CBE341" s="66"/>
      <c r="CBF341" s="66"/>
      <c r="CBG341" s="66"/>
      <c r="CBH341" s="66"/>
      <c r="CBI341" s="66"/>
      <c r="CBJ341" s="66"/>
      <c r="CBK341" s="66"/>
      <c r="CBL341" s="66"/>
      <c r="CBM341" s="66"/>
      <c r="CBN341" s="66"/>
      <c r="CBO341" s="66"/>
      <c r="CBP341" s="66"/>
      <c r="CBQ341" s="66"/>
      <c r="CBR341" s="66"/>
      <c r="CBS341" s="66"/>
      <c r="CBT341" s="66"/>
      <c r="CBU341" s="66"/>
      <c r="CBV341" s="66"/>
      <c r="CBW341" s="66"/>
      <c r="CBX341" s="66"/>
      <c r="CBY341" s="66"/>
      <c r="CBZ341" s="66"/>
      <c r="CCA341" s="66"/>
      <c r="CCB341" s="66"/>
      <c r="CCC341" s="66"/>
      <c r="CCD341" s="66"/>
      <c r="CCE341" s="66"/>
      <c r="CCF341" s="66"/>
      <c r="CCG341" s="66"/>
      <c r="CCH341" s="66"/>
      <c r="CCI341" s="66"/>
      <c r="CCJ341" s="66"/>
      <c r="CCK341" s="66"/>
      <c r="CCL341" s="66"/>
      <c r="CCM341" s="66"/>
      <c r="CCN341" s="66"/>
      <c r="CCO341" s="66"/>
      <c r="CCP341" s="66"/>
      <c r="CCQ341" s="66"/>
      <c r="CCR341" s="66"/>
      <c r="CCS341" s="66"/>
      <c r="CCT341" s="66"/>
      <c r="CCU341" s="66"/>
      <c r="CCV341" s="66"/>
      <c r="CCW341" s="66"/>
      <c r="CCX341" s="66"/>
      <c r="CCY341" s="66"/>
      <c r="CCZ341" s="66"/>
      <c r="CDA341" s="66"/>
      <c r="CDB341" s="66"/>
      <c r="CDC341" s="66"/>
      <c r="CDD341" s="66"/>
      <c r="CDE341" s="66"/>
      <c r="CDF341" s="66"/>
      <c r="CDG341" s="66"/>
      <c r="CDH341" s="66"/>
      <c r="CDI341" s="66"/>
      <c r="CDJ341" s="66"/>
      <c r="CDK341" s="66"/>
      <c r="CDL341" s="66"/>
      <c r="CDM341" s="66"/>
      <c r="CDN341" s="66"/>
      <c r="CDO341" s="66"/>
      <c r="CDP341" s="66"/>
      <c r="CDQ341" s="66"/>
      <c r="CDR341" s="66"/>
      <c r="CDS341" s="66"/>
      <c r="CDT341" s="66"/>
      <c r="CDU341" s="66"/>
      <c r="CDV341" s="66"/>
      <c r="CDW341" s="66"/>
      <c r="CDX341" s="66"/>
      <c r="CDY341" s="66"/>
      <c r="CDZ341" s="66"/>
      <c r="CEA341" s="66"/>
      <c r="CEB341" s="66"/>
      <c r="CEC341" s="66"/>
      <c r="CED341" s="66"/>
      <c r="CEE341" s="66"/>
      <c r="CEF341" s="66"/>
      <c r="CEG341" s="66"/>
      <c r="CEH341" s="66"/>
      <c r="CEI341" s="66"/>
      <c r="CEJ341" s="66"/>
      <c r="CEK341" s="66"/>
      <c r="CEL341" s="66"/>
      <c r="CEM341" s="66"/>
      <c r="CEN341" s="66"/>
      <c r="CEO341" s="66"/>
      <c r="CEP341" s="66"/>
      <c r="CEQ341" s="66"/>
      <c r="CER341" s="66"/>
      <c r="CES341" s="66"/>
      <c r="CET341" s="66"/>
      <c r="CEU341" s="66"/>
      <c r="CEV341" s="66"/>
      <c r="CEW341" s="66"/>
      <c r="CEX341" s="66"/>
      <c r="CEY341" s="66"/>
      <c r="CEZ341" s="66"/>
      <c r="CFA341" s="66"/>
      <c r="CFB341" s="66"/>
      <c r="CFC341" s="66"/>
      <c r="CFD341" s="66"/>
      <c r="CFE341" s="66"/>
      <c r="CFF341" s="66"/>
      <c r="CFG341" s="66"/>
      <c r="CFH341" s="66"/>
      <c r="CFI341" s="66"/>
      <c r="CFJ341" s="66"/>
      <c r="CFK341" s="66"/>
      <c r="CFL341" s="66"/>
      <c r="CFM341" s="66"/>
      <c r="CFN341" s="66"/>
      <c r="CFO341" s="66"/>
      <c r="CFP341" s="66"/>
      <c r="CFQ341" s="66"/>
      <c r="CFR341" s="66"/>
      <c r="CFS341" s="66"/>
      <c r="CFT341" s="66"/>
      <c r="CFU341" s="66"/>
      <c r="CFV341" s="66"/>
      <c r="CFW341" s="66"/>
      <c r="CFX341" s="66"/>
      <c r="CFY341" s="66"/>
      <c r="CFZ341" s="66"/>
      <c r="CGA341" s="66"/>
      <c r="CGB341" s="66"/>
      <c r="CGC341" s="66"/>
      <c r="CGD341" s="66"/>
      <c r="CGE341" s="66"/>
      <c r="CGF341" s="66"/>
      <c r="CGG341" s="66"/>
      <c r="CGH341" s="66"/>
      <c r="CGI341" s="66"/>
      <c r="CGJ341" s="66"/>
      <c r="CGK341" s="66"/>
      <c r="CGL341" s="66"/>
      <c r="CGM341" s="66"/>
      <c r="CGN341" s="66"/>
      <c r="CGO341" s="66"/>
      <c r="CGP341" s="66"/>
      <c r="CGQ341" s="66"/>
      <c r="CGR341" s="66"/>
      <c r="CGS341" s="66"/>
      <c r="CGT341" s="66"/>
      <c r="CGU341" s="66"/>
      <c r="CGV341" s="66"/>
      <c r="CGW341" s="66"/>
      <c r="CGX341" s="66"/>
      <c r="CGY341" s="66"/>
      <c r="CGZ341" s="66"/>
      <c r="CHA341" s="66"/>
      <c r="CHB341" s="66"/>
      <c r="CHC341" s="66"/>
      <c r="CHD341" s="66"/>
      <c r="CHE341" s="66"/>
      <c r="CHF341" s="66"/>
      <c r="CHG341" s="66"/>
      <c r="CHH341" s="66"/>
      <c r="CHI341" s="66"/>
      <c r="CHJ341" s="66"/>
      <c r="CHK341" s="66"/>
      <c r="CHL341" s="66"/>
      <c r="CHM341" s="66"/>
      <c r="CHN341" s="66"/>
      <c r="CHO341" s="66"/>
      <c r="CHP341" s="66"/>
      <c r="CHQ341" s="66"/>
      <c r="CHR341" s="66"/>
      <c r="CHS341" s="66"/>
      <c r="CHT341" s="66"/>
      <c r="CHU341" s="66"/>
      <c r="CHV341" s="66"/>
      <c r="CHW341" s="66"/>
      <c r="CHX341" s="66"/>
      <c r="CHY341" s="66"/>
      <c r="CHZ341" s="66"/>
      <c r="CIA341" s="66"/>
      <c r="CIB341" s="66"/>
      <c r="CIC341" s="66"/>
      <c r="CID341" s="66"/>
      <c r="CIE341" s="66"/>
      <c r="CIF341" s="66"/>
      <c r="CIG341" s="66"/>
      <c r="CIH341" s="66"/>
      <c r="CII341" s="66"/>
      <c r="CIJ341" s="66"/>
      <c r="CIK341" s="66"/>
      <c r="CIL341" s="66"/>
      <c r="CIM341" s="66"/>
      <c r="CIN341" s="66"/>
      <c r="CIO341" s="66"/>
      <c r="CIP341" s="66"/>
      <c r="CIQ341" s="66"/>
      <c r="CIR341" s="66"/>
      <c r="CIS341" s="66"/>
      <c r="CIT341" s="66"/>
      <c r="CIU341" s="66"/>
      <c r="CIV341" s="66"/>
      <c r="CIW341" s="66"/>
      <c r="CIX341" s="66"/>
      <c r="CIY341" s="66"/>
      <c r="CIZ341" s="66"/>
      <c r="CJA341" s="66"/>
      <c r="CJB341" s="66"/>
      <c r="CJC341" s="66"/>
      <c r="CJD341" s="66"/>
      <c r="CJE341" s="66"/>
      <c r="CJF341" s="66"/>
      <c r="CJG341" s="66"/>
      <c r="CJH341" s="66"/>
      <c r="CJI341" s="66"/>
      <c r="CJJ341" s="66"/>
      <c r="CJK341" s="66"/>
      <c r="CJL341" s="66"/>
      <c r="CJM341" s="66"/>
      <c r="CJN341" s="66"/>
      <c r="CJO341" s="66"/>
      <c r="CJP341" s="66"/>
      <c r="CJQ341" s="66"/>
      <c r="CJR341" s="66"/>
      <c r="CJS341" s="66"/>
      <c r="CJT341" s="66"/>
      <c r="CJU341" s="66"/>
      <c r="CJV341" s="66"/>
      <c r="CJW341" s="66"/>
      <c r="CJX341" s="66"/>
      <c r="CJY341" s="66"/>
      <c r="CJZ341" s="66"/>
      <c r="CKA341" s="66"/>
      <c r="CKB341" s="66"/>
      <c r="CKC341" s="66"/>
      <c r="CKD341" s="66"/>
      <c r="CKE341" s="66"/>
      <c r="CKF341" s="66"/>
      <c r="CKG341" s="66"/>
      <c r="CKH341" s="66"/>
      <c r="CKI341" s="66"/>
      <c r="CKJ341" s="66"/>
      <c r="CKK341" s="66"/>
      <c r="CKL341" s="66"/>
      <c r="CKM341" s="66"/>
      <c r="CKN341" s="66"/>
      <c r="CKO341" s="66"/>
      <c r="CKP341" s="66"/>
      <c r="CKQ341" s="66"/>
      <c r="CKR341" s="66"/>
      <c r="CKS341" s="66"/>
      <c r="CKT341" s="66"/>
      <c r="CKU341" s="66"/>
      <c r="CKV341" s="66"/>
      <c r="CKW341" s="66"/>
      <c r="CKX341" s="66"/>
      <c r="CKY341" s="66"/>
      <c r="CKZ341" s="66"/>
      <c r="CLA341" s="66"/>
      <c r="CLB341" s="66"/>
      <c r="CLC341" s="66"/>
      <c r="CLD341" s="66"/>
      <c r="CLE341" s="66"/>
      <c r="CLF341" s="66"/>
      <c r="CLG341" s="66"/>
      <c r="CLH341" s="66"/>
      <c r="CLI341" s="66"/>
      <c r="CLJ341" s="66"/>
      <c r="CLK341" s="66"/>
      <c r="CLL341" s="66"/>
      <c r="CLM341" s="66"/>
      <c r="CLN341" s="66"/>
      <c r="CLO341" s="66"/>
      <c r="CLP341" s="66"/>
      <c r="CLQ341" s="66"/>
      <c r="CLR341" s="66"/>
      <c r="CLS341" s="66"/>
      <c r="CLT341" s="66"/>
      <c r="CLU341" s="66"/>
      <c r="CLV341" s="66"/>
      <c r="CLW341" s="66"/>
      <c r="CLX341" s="66"/>
      <c r="CLY341" s="66"/>
      <c r="CLZ341" s="66"/>
      <c r="CMA341" s="66"/>
      <c r="CMB341" s="66"/>
      <c r="CMC341" s="66"/>
      <c r="CMD341" s="66"/>
      <c r="CME341" s="66"/>
      <c r="CMF341" s="66"/>
      <c r="CMG341" s="66"/>
      <c r="CMH341" s="66"/>
      <c r="CMI341" s="66"/>
      <c r="CMJ341" s="66"/>
      <c r="CMK341" s="66"/>
      <c r="CML341" s="66"/>
      <c r="CMM341" s="66"/>
      <c r="CMN341" s="66"/>
      <c r="CMO341" s="66"/>
      <c r="CMP341" s="66"/>
      <c r="CMQ341" s="66"/>
      <c r="CMR341" s="66"/>
      <c r="CMS341" s="66"/>
      <c r="CMT341" s="66"/>
      <c r="CMU341" s="66"/>
      <c r="CMV341" s="66"/>
      <c r="CMW341" s="66"/>
      <c r="CMX341" s="66"/>
      <c r="CMY341" s="66"/>
      <c r="CMZ341" s="66"/>
      <c r="CNA341" s="66"/>
      <c r="CNB341" s="66"/>
      <c r="CNC341" s="66"/>
      <c r="CND341" s="66"/>
      <c r="CNE341" s="66"/>
      <c r="CNF341" s="66"/>
      <c r="CNG341" s="66"/>
      <c r="CNH341" s="66"/>
      <c r="CNI341" s="66"/>
      <c r="CNJ341" s="66"/>
      <c r="CNK341" s="66"/>
      <c r="CNL341" s="66"/>
      <c r="CNM341" s="66"/>
      <c r="CNN341" s="66"/>
      <c r="CNO341" s="66"/>
      <c r="CNP341" s="66"/>
      <c r="CNQ341" s="66"/>
      <c r="CNR341" s="66"/>
      <c r="CNS341" s="66"/>
      <c r="CNT341" s="66"/>
      <c r="CNU341" s="66"/>
      <c r="CNV341" s="66"/>
      <c r="CNW341" s="66"/>
      <c r="CNX341" s="66"/>
      <c r="CNY341" s="66"/>
      <c r="CNZ341" s="66"/>
      <c r="COA341" s="66"/>
      <c r="COB341" s="66"/>
      <c r="COC341" s="66"/>
      <c r="COD341" s="66"/>
      <c r="COE341" s="66"/>
      <c r="COF341" s="66"/>
      <c r="COG341" s="66"/>
      <c r="COH341" s="66"/>
      <c r="COI341" s="66"/>
      <c r="COJ341" s="66"/>
      <c r="COK341" s="66"/>
      <c r="COL341" s="66"/>
      <c r="COM341" s="66"/>
      <c r="CON341" s="66"/>
      <c r="COO341" s="66"/>
      <c r="COP341" s="66"/>
      <c r="COQ341" s="66"/>
      <c r="COR341" s="66"/>
      <c r="COS341" s="66"/>
      <c r="COT341" s="66"/>
      <c r="COU341" s="66"/>
      <c r="COV341" s="66"/>
      <c r="COW341" s="66"/>
      <c r="COX341" s="66"/>
      <c r="COY341" s="66"/>
      <c r="COZ341" s="66"/>
      <c r="CPA341" s="66"/>
      <c r="CPB341" s="66"/>
      <c r="CPC341" s="66"/>
      <c r="CPD341" s="66"/>
      <c r="CPE341" s="66"/>
      <c r="CPF341" s="66"/>
      <c r="CPG341" s="66"/>
      <c r="CPH341" s="66"/>
      <c r="CPI341" s="66"/>
      <c r="CPJ341" s="66"/>
      <c r="CPK341" s="66"/>
      <c r="CPL341" s="66"/>
      <c r="CPM341" s="66"/>
      <c r="CPN341" s="66"/>
      <c r="CPO341" s="66"/>
      <c r="CPP341" s="66"/>
      <c r="CPQ341" s="66"/>
      <c r="CPR341" s="66"/>
      <c r="CPS341" s="66"/>
      <c r="CPT341" s="66"/>
      <c r="CPU341" s="66"/>
      <c r="CPV341" s="66"/>
      <c r="CPW341" s="66"/>
      <c r="CPX341" s="66"/>
      <c r="CPY341" s="66"/>
      <c r="CPZ341" s="66"/>
      <c r="CQA341" s="66"/>
      <c r="CQB341" s="66"/>
      <c r="CQC341" s="66"/>
      <c r="CQD341" s="66"/>
      <c r="CQE341" s="66"/>
      <c r="CQF341" s="66"/>
      <c r="CQG341" s="66"/>
      <c r="CQH341" s="66"/>
      <c r="CQI341" s="66"/>
      <c r="CQJ341" s="66"/>
      <c r="CQK341" s="66"/>
      <c r="CQL341" s="66"/>
      <c r="CQM341" s="66"/>
      <c r="CQN341" s="66"/>
      <c r="CQO341" s="66"/>
      <c r="CQP341" s="66"/>
      <c r="CQQ341" s="66"/>
      <c r="CQR341" s="66"/>
      <c r="CQS341" s="66"/>
      <c r="CQT341" s="66"/>
      <c r="CQU341" s="66"/>
      <c r="CQV341" s="66"/>
      <c r="CQW341" s="66"/>
      <c r="CQX341" s="66"/>
      <c r="CQY341" s="66"/>
      <c r="CQZ341" s="66"/>
      <c r="CRA341" s="66"/>
      <c r="CRB341" s="66"/>
      <c r="CRC341" s="66"/>
      <c r="CRD341" s="66"/>
      <c r="CRE341" s="66"/>
      <c r="CRF341" s="66"/>
      <c r="CRG341" s="66"/>
      <c r="CRH341" s="66"/>
      <c r="CRI341" s="66"/>
      <c r="CRJ341" s="66"/>
      <c r="CRK341" s="66"/>
      <c r="CRL341" s="66"/>
      <c r="CRM341" s="66"/>
      <c r="CRN341" s="66"/>
      <c r="CRO341" s="66"/>
      <c r="CRP341" s="66"/>
      <c r="CRQ341" s="66"/>
      <c r="CRR341" s="66"/>
      <c r="CRS341" s="66"/>
      <c r="CRT341" s="66"/>
      <c r="CRU341" s="66"/>
      <c r="CRV341" s="66"/>
      <c r="CRW341" s="66"/>
      <c r="CRX341" s="66"/>
      <c r="CRY341" s="66"/>
      <c r="CRZ341" s="66"/>
      <c r="CSA341" s="66"/>
      <c r="CSB341" s="66"/>
      <c r="CSC341" s="66"/>
      <c r="CSD341" s="66"/>
      <c r="CSE341" s="66"/>
      <c r="CSF341" s="66"/>
      <c r="CSG341" s="66"/>
      <c r="CSH341" s="66"/>
      <c r="CSI341" s="66"/>
      <c r="CSJ341" s="66"/>
      <c r="CSK341" s="66"/>
      <c r="CSL341" s="66"/>
      <c r="CSM341" s="66"/>
      <c r="CSN341" s="66"/>
      <c r="CSO341" s="66"/>
      <c r="CSP341" s="66"/>
      <c r="CSQ341" s="66"/>
      <c r="CSR341" s="66"/>
      <c r="CSS341" s="66"/>
      <c r="CST341" s="66"/>
      <c r="CSU341" s="66"/>
      <c r="CSV341" s="66"/>
      <c r="CSW341" s="66"/>
      <c r="CSX341" s="66"/>
      <c r="CSY341" s="66"/>
      <c r="CSZ341" s="66"/>
      <c r="CTA341" s="66"/>
      <c r="CTB341" s="66"/>
      <c r="CTC341" s="66"/>
      <c r="CTD341" s="66"/>
      <c r="CTE341" s="66"/>
      <c r="CTF341" s="66"/>
      <c r="CTG341" s="66"/>
      <c r="CTH341" s="66"/>
      <c r="CTI341" s="66"/>
      <c r="CTJ341" s="66"/>
      <c r="CTK341" s="66"/>
      <c r="CTL341" s="66"/>
      <c r="CTM341" s="66"/>
      <c r="CTN341" s="66"/>
      <c r="CTO341" s="66"/>
      <c r="CTP341" s="66"/>
      <c r="CTQ341" s="66"/>
      <c r="CTR341" s="66"/>
      <c r="CTS341" s="66"/>
      <c r="CTT341" s="66"/>
      <c r="CTU341" s="66"/>
      <c r="CTV341" s="66"/>
      <c r="CTW341" s="66"/>
      <c r="CTX341" s="66"/>
      <c r="CTY341" s="66"/>
      <c r="CTZ341" s="66"/>
      <c r="CUA341" s="66"/>
      <c r="CUB341" s="66"/>
      <c r="CUC341" s="66"/>
      <c r="CUD341" s="66"/>
      <c r="CUE341" s="66"/>
      <c r="CUF341" s="66"/>
      <c r="CUG341" s="66"/>
      <c r="CUH341" s="66"/>
      <c r="CUI341" s="66"/>
      <c r="CUJ341" s="66"/>
      <c r="CUK341" s="66"/>
      <c r="CUL341" s="66"/>
      <c r="CUM341" s="66"/>
      <c r="CUN341" s="66"/>
      <c r="CUO341" s="66"/>
      <c r="CUP341" s="66"/>
      <c r="CUQ341" s="66"/>
      <c r="CUR341" s="66"/>
      <c r="CUS341" s="66"/>
      <c r="CUT341" s="66"/>
      <c r="CUU341" s="66"/>
      <c r="CUV341" s="66"/>
      <c r="CUW341" s="66"/>
      <c r="CUX341" s="66"/>
      <c r="CUY341" s="66"/>
      <c r="CUZ341" s="66"/>
      <c r="CVA341" s="66"/>
      <c r="CVB341" s="66"/>
      <c r="CVC341" s="66"/>
      <c r="CVD341" s="66"/>
      <c r="CVE341" s="66"/>
      <c r="CVF341" s="66"/>
      <c r="CVG341" s="66"/>
      <c r="CVH341" s="66"/>
      <c r="CVI341" s="66"/>
      <c r="CVJ341" s="66"/>
      <c r="CVK341" s="66"/>
      <c r="CVL341" s="66"/>
      <c r="CVM341" s="66"/>
      <c r="CVN341" s="66"/>
      <c r="CVO341" s="66"/>
      <c r="CVP341" s="66"/>
      <c r="CVQ341" s="66"/>
      <c r="CVR341" s="66"/>
      <c r="CVS341" s="66"/>
      <c r="CVT341" s="66"/>
      <c r="CVU341" s="66"/>
      <c r="CVV341" s="66"/>
      <c r="CVW341" s="66"/>
      <c r="CVX341" s="66"/>
      <c r="CVY341" s="66"/>
      <c r="CVZ341" s="66"/>
      <c r="CWA341" s="66"/>
      <c r="CWB341" s="66"/>
      <c r="CWC341" s="66"/>
      <c r="CWD341" s="66"/>
      <c r="CWE341" s="66"/>
      <c r="CWF341" s="66"/>
      <c r="CWG341" s="66"/>
      <c r="CWH341" s="66"/>
      <c r="CWI341" s="66"/>
      <c r="CWJ341" s="66"/>
      <c r="CWK341" s="66"/>
      <c r="CWL341" s="66"/>
      <c r="CWM341" s="66"/>
      <c r="CWN341" s="66"/>
      <c r="CWO341" s="66"/>
      <c r="CWP341" s="66"/>
      <c r="CWQ341" s="66"/>
      <c r="CWR341" s="66"/>
      <c r="CWS341" s="66"/>
      <c r="CWT341" s="66"/>
      <c r="CWU341" s="66"/>
      <c r="CWV341" s="66"/>
      <c r="CWW341" s="66"/>
      <c r="CWX341" s="66"/>
      <c r="CWY341" s="66"/>
      <c r="CWZ341" s="66"/>
      <c r="CXA341" s="66"/>
      <c r="CXB341" s="66"/>
      <c r="CXC341" s="66"/>
      <c r="CXD341" s="66"/>
      <c r="CXE341" s="66"/>
      <c r="CXF341" s="66"/>
      <c r="CXG341" s="66"/>
      <c r="CXH341" s="66"/>
      <c r="CXI341" s="66"/>
      <c r="CXJ341" s="66"/>
      <c r="CXK341" s="66"/>
      <c r="CXL341" s="66"/>
      <c r="CXM341" s="66"/>
      <c r="CXN341" s="66"/>
      <c r="CXO341" s="66"/>
      <c r="CXP341" s="66"/>
      <c r="CXQ341" s="66"/>
      <c r="CXR341" s="66"/>
      <c r="CXS341" s="66"/>
      <c r="CXT341" s="66"/>
      <c r="CXU341" s="66"/>
      <c r="CXV341" s="66"/>
      <c r="CXW341" s="66"/>
      <c r="CXX341" s="66"/>
      <c r="CXY341" s="66"/>
      <c r="CXZ341" s="66"/>
      <c r="CYA341" s="66"/>
      <c r="CYB341" s="66"/>
      <c r="CYC341" s="66"/>
      <c r="CYD341" s="66"/>
      <c r="CYE341" s="66"/>
      <c r="CYF341" s="66"/>
      <c r="CYG341" s="66"/>
      <c r="CYH341" s="66"/>
      <c r="CYI341" s="66"/>
      <c r="CYJ341" s="66"/>
      <c r="CYK341" s="66"/>
      <c r="CYL341" s="66"/>
      <c r="CYM341" s="66"/>
      <c r="CYN341" s="66"/>
      <c r="CYO341" s="66"/>
      <c r="CYP341" s="66"/>
      <c r="CYQ341" s="66"/>
      <c r="CYR341" s="66"/>
      <c r="CYS341" s="66"/>
      <c r="CYT341" s="66"/>
      <c r="CYU341" s="66"/>
      <c r="CYV341" s="66"/>
      <c r="CYW341" s="66"/>
      <c r="CYX341" s="66"/>
      <c r="CYY341" s="66"/>
      <c r="CYZ341" s="66"/>
      <c r="CZA341" s="66"/>
      <c r="CZB341" s="66"/>
      <c r="CZC341" s="66"/>
      <c r="CZD341" s="66"/>
      <c r="CZE341" s="66"/>
      <c r="CZF341" s="66"/>
      <c r="CZG341" s="66"/>
      <c r="CZH341" s="66"/>
      <c r="CZI341" s="66"/>
      <c r="CZJ341" s="66"/>
      <c r="CZK341" s="66"/>
      <c r="CZL341" s="66"/>
      <c r="CZM341" s="66"/>
      <c r="CZN341" s="66"/>
      <c r="CZO341" s="66"/>
      <c r="CZP341" s="66"/>
      <c r="CZQ341" s="66"/>
      <c r="CZR341" s="66"/>
      <c r="CZS341" s="66"/>
      <c r="CZT341" s="66"/>
      <c r="CZU341" s="66"/>
      <c r="CZV341" s="66"/>
      <c r="CZW341" s="66"/>
      <c r="CZX341" s="66"/>
      <c r="CZY341" s="66"/>
      <c r="CZZ341" s="66"/>
      <c r="DAA341" s="66"/>
      <c r="DAB341" s="66"/>
      <c r="DAC341" s="66"/>
      <c r="DAD341" s="66"/>
      <c r="DAE341" s="66"/>
      <c r="DAF341" s="66"/>
      <c r="DAG341" s="66"/>
      <c r="DAH341" s="66"/>
      <c r="DAI341" s="66"/>
      <c r="DAJ341" s="66"/>
      <c r="DAK341" s="66"/>
      <c r="DAL341" s="66"/>
      <c r="DAM341" s="66"/>
      <c r="DAN341" s="66"/>
      <c r="DAO341" s="66"/>
      <c r="DAP341" s="66"/>
      <c r="DAQ341" s="66"/>
      <c r="DAR341" s="66"/>
      <c r="DAS341" s="66"/>
      <c r="DAT341" s="66"/>
      <c r="DAU341" s="66"/>
      <c r="DAV341" s="66"/>
      <c r="DAW341" s="66"/>
      <c r="DAX341" s="66"/>
      <c r="DAY341" s="66"/>
      <c r="DAZ341" s="66"/>
      <c r="DBA341" s="66"/>
      <c r="DBB341" s="66"/>
      <c r="DBC341" s="66"/>
      <c r="DBD341" s="66"/>
      <c r="DBE341" s="66"/>
      <c r="DBF341" s="66"/>
      <c r="DBG341" s="66"/>
      <c r="DBH341" s="66"/>
      <c r="DBI341" s="66"/>
      <c r="DBJ341" s="66"/>
      <c r="DBK341" s="66"/>
      <c r="DBL341" s="66"/>
      <c r="DBM341" s="66"/>
      <c r="DBN341" s="66"/>
      <c r="DBO341" s="66"/>
      <c r="DBP341" s="66"/>
      <c r="DBQ341" s="66"/>
      <c r="DBR341" s="66"/>
      <c r="DBS341" s="66"/>
      <c r="DBT341" s="66"/>
      <c r="DBU341" s="66"/>
      <c r="DBV341" s="66"/>
      <c r="DBW341" s="66"/>
      <c r="DBX341" s="66"/>
      <c r="DBY341" s="66"/>
      <c r="DBZ341" s="66"/>
      <c r="DCA341" s="66"/>
      <c r="DCB341" s="66"/>
      <c r="DCC341" s="66"/>
      <c r="DCD341" s="66"/>
      <c r="DCE341" s="66"/>
      <c r="DCF341" s="66"/>
      <c r="DCG341" s="66"/>
      <c r="DCH341" s="66"/>
      <c r="DCI341" s="66"/>
      <c r="DCJ341" s="66"/>
      <c r="DCK341" s="66"/>
      <c r="DCL341" s="66"/>
      <c r="DCM341" s="66"/>
      <c r="DCN341" s="66"/>
      <c r="DCO341" s="66"/>
      <c r="DCP341" s="66"/>
      <c r="DCQ341" s="66"/>
      <c r="DCR341" s="66"/>
      <c r="DCS341" s="66"/>
      <c r="DCT341" s="66"/>
      <c r="DCU341" s="66"/>
      <c r="DCV341" s="66"/>
      <c r="DCW341" s="66"/>
      <c r="DCX341" s="66"/>
      <c r="DCY341" s="66"/>
      <c r="DCZ341" s="66"/>
      <c r="DDA341" s="66"/>
      <c r="DDB341" s="66"/>
      <c r="DDC341" s="66"/>
      <c r="DDD341" s="66"/>
      <c r="DDE341" s="66"/>
      <c r="DDF341" s="66"/>
      <c r="DDG341" s="66"/>
      <c r="DDH341" s="66"/>
      <c r="DDI341" s="66"/>
      <c r="DDJ341" s="66"/>
      <c r="DDK341" s="66"/>
      <c r="DDL341" s="66"/>
      <c r="DDM341" s="66"/>
      <c r="DDN341" s="66"/>
      <c r="DDO341" s="66"/>
      <c r="DDP341" s="66"/>
      <c r="DDQ341" s="66"/>
      <c r="DDR341" s="66"/>
      <c r="DDS341" s="66"/>
      <c r="DDT341" s="66"/>
      <c r="DDU341" s="66"/>
      <c r="DDV341" s="66"/>
      <c r="DDW341" s="66"/>
      <c r="DDX341" s="66"/>
      <c r="DDY341" s="66"/>
      <c r="DDZ341" s="66"/>
      <c r="DEA341" s="66"/>
      <c r="DEB341" s="66"/>
      <c r="DEC341" s="66"/>
      <c r="DED341" s="66"/>
      <c r="DEE341" s="66"/>
      <c r="DEF341" s="66"/>
      <c r="DEG341" s="66"/>
      <c r="DEH341" s="66"/>
      <c r="DEI341" s="66"/>
      <c r="DEJ341" s="66"/>
      <c r="DEK341" s="66"/>
      <c r="DEL341" s="66"/>
      <c r="DEM341" s="66"/>
      <c r="DEN341" s="66"/>
      <c r="DEO341" s="66"/>
      <c r="DEP341" s="66"/>
      <c r="DEQ341" s="66"/>
      <c r="DER341" s="66"/>
      <c r="DES341" s="66"/>
      <c r="DET341" s="66"/>
      <c r="DEU341" s="66"/>
      <c r="DEV341" s="66"/>
      <c r="DEW341" s="66"/>
      <c r="DEX341" s="66"/>
      <c r="DEY341" s="66"/>
      <c r="DEZ341" s="66"/>
      <c r="DFA341" s="66"/>
      <c r="DFB341" s="66"/>
      <c r="DFC341" s="66"/>
      <c r="DFD341" s="66"/>
      <c r="DFE341" s="66"/>
      <c r="DFF341" s="66"/>
      <c r="DFG341" s="66"/>
      <c r="DFH341" s="66"/>
      <c r="DFI341" s="66"/>
      <c r="DFJ341" s="66"/>
      <c r="DFK341" s="66"/>
      <c r="DFL341" s="66"/>
      <c r="DFM341" s="66"/>
      <c r="DFN341" s="66"/>
      <c r="DFO341" s="66"/>
      <c r="DFP341" s="66"/>
      <c r="DFQ341" s="66"/>
      <c r="DFR341" s="66"/>
      <c r="DFS341" s="66"/>
      <c r="DFT341" s="66"/>
      <c r="DFU341" s="66"/>
      <c r="DFV341" s="66"/>
      <c r="DFW341" s="66"/>
      <c r="DFX341" s="66"/>
      <c r="DFY341" s="66"/>
      <c r="DFZ341" s="66"/>
      <c r="DGA341" s="66"/>
      <c r="DGB341" s="66"/>
      <c r="DGC341" s="66"/>
      <c r="DGD341" s="66"/>
      <c r="DGE341" s="66"/>
      <c r="DGF341" s="66"/>
      <c r="DGG341" s="66"/>
      <c r="DGH341" s="66"/>
      <c r="DGI341" s="66"/>
      <c r="DGJ341" s="66"/>
      <c r="DGK341" s="66"/>
      <c r="DGL341" s="66"/>
      <c r="DGM341" s="66"/>
      <c r="DGN341" s="66"/>
      <c r="DGO341" s="66"/>
      <c r="DGP341" s="66"/>
      <c r="DGQ341" s="66"/>
      <c r="DGR341" s="66"/>
      <c r="DGS341" s="66"/>
      <c r="DGT341" s="66"/>
      <c r="DGU341" s="66"/>
      <c r="DGV341" s="66"/>
      <c r="DGW341" s="66"/>
      <c r="DGX341" s="66"/>
      <c r="DGY341" s="66"/>
      <c r="DGZ341" s="66"/>
      <c r="DHA341" s="66"/>
      <c r="DHB341" s="66"/>
      <c r="DHC341" s="66"/>
      <c r="DHD341" s="66"/>
      <c r="DHE341" s="66"/>
      <c r="DHF341" s="66"/>
      <c r="DHG341" s="66"/>
      <c r="DHH341" s="66"/>
      <c r="DHI341" s="66"/>
      <c r="DHJ341" s="66"/>
      <c r="DHK341" s="66"/>
      <c r="DHL341" s="66"/>
      <c r="DHM341" s="66"/>
      <c r="DHN341" s="66"/>
      <c r="DHO341" s="66"/>
      <c r="DHP341" s="66"/>
      <c r="DHQ341" s="66"/>
      <c r="DHR341" s="66"/>
      <c r="DHS341" s="66"/>
      <c r="DHT341" s="66"/>
      <c r="DHU341" s="66"/>
      <c r="DHV341" s="66"/>
      <c r="DHW341" s="66"/>
      <c r="DHX341" s="66"/>
      <c r="DHY341" s="66"/>
      <c r="DHZ341" s="66"/>
      <c r="DIA341" s="66"/>
      <c r="DIB341" s="66"/>
      <c r="DIC341" s="66"/>
      <c r="DID341" s="66"/>
      <c r="DIE341" s="66"/>
      <c r="DIF341" s="66"/>
      <c r="DIG341" s="66"/>
      <c r="DIH341" s="66"/>
      <c r="DII341" s="66"/>
      <c r="DIJ341" s="66"/>
      <c r="DIK341" s="66"/>
      <c r="DIL341" s="66"/>
      <c r="DIM341" s="66"/>
      <c r="DIN341" s="66"/>
      <c r="DIO341" s="66"/>
      <c r="DIP341" s="66"/>
      <c r="DIQ341" s="66"/>
      <c r="DIR341" s="66"/>
      <c r="DIS341" s="66"/>
      <c r="DIT341" s="66"/>
      <c r="DIU341" s="66"/>
      <c r="DIV341" s="66"/>
      <c r="DIW341" s="66"/>
      <c r="DIX341" s="66"/>
      <c r="DIY341" s="66"/>
      <c r="DIZ341" s="66"/>
      <c r="DJA341" s="66"/>
      <c r="DJB341" s="66"/>
      <c r="DJC341" s="66"/>
      <c r="DJD341" s="66"/>
      <c r="DJE341" s="66"/>
      <c r="DJF341" s="66"/>
      <c r="DJG341" s="66"/>
      <c r="DJH341" s="66"/>
      <c r="DJI341" s="66"/>
      <c r="DJJ341" s="66"/>
      <c r="DJK341" s="66"/>
      <c r="DJL341" s="66"/>
      <c r="DJM341" s="66"/>
      <c r="DJN341" s="66"/>
      <c r="DJO341" s="66"/>
      <c r="DJP341" s="66"/>
      <c r="DJQ341" s="66"/>
      <c r="DJR341" s="66"/>
      <c r="DJS341" s="66"/>
      <c r="DJT341" s="66"/>
      <c r="DJU341" s="66"/>
      <c r="DJV341" s="66"/>
      <c r="DJW341" s="66"/>
      <c r="DJX341" s="66"/>
      <c r="DJY341" s="66"/>
      <c r="DJZ341" s="66"/>
      <c r="DKA341" s="66"/>
      <c r="DKB341" s="66"/>
      <c r="DKC341" s="66"/>
      <c r="DKD341" s="66"/>
      <c r="DKE341" s="66"/>
      <c r="DKF341" s="66"/>
      <c r="DKG341" s="66"/>
      <c r="DKH341" s="66"/>
      <c r="DKI341" s="66"/>
      <c r="DKJ341" s="66"/>
      <c r="DKK341" s="66"/>
      <c r="DKL341" s="66"/>
      <c r="DKM341" s="66"/>
      <c r="DKN341" s="66"/>
      <c r="DKO341" s="66"/>
      <c r="DKP341" s="66"/>
      <c r="DKQ341" s="66"/>
      <c r="DKR341" s="66"/>
      <c r="DKS341" s="66"/>
      <c r="DKT341" s="66"/>
      <c r="DKU341" s="66"/>
      <c r="DKV341" s="66"/>
      <c r="DKW341" s="66"/>
      <c r="DKX341" s="66"/>
      <c r="DKY341" s="66"/>
      <c r="DKZ341" s="66"/>
      <c r="DLA341" s="66"/>
      <c r="DLB341" s="66"/>
      <c r="DLC341" s="66"/>
      <c r="DLD341" s="66"/>
      <c r="DLE341" s="66"/>
      <c r="DLF341" s="66"/>
      <c r="DLG341" s="66"/>
      <c r="DLH341" s="66"/>
      <c r="DLI341" s="66"/>
      <c r="DLJ341" s="66"/>
      <c r="DLK341" s="66"/>
      <c r="DLL341" s="66"/>
      <c r="DLM341" s="66"/>
      <c r="DLN341" s="66"/>
      <c r="DLO341" s="66"/>
      <c r="DLP341" s="66"/>
      <c r="DLQ341" s="66"/>
      <c r="DLR341" s="66"/>
      <c r="DLS341" s="66"/>
      <c r="DLT341" s="66"/>
      <c r="DLU341" s="66"/>
      <c r="DLV341" s="66"/>
      <c r="DLW341" s="66"/>
      <c r="DLX341" s="66"/>
      <c r="DLY341" s="66"/>
      <c r="DLZ341" s="66"/>
      <c r="DMA341" s="66"/>
      <c r="DMB341" s="66"/>
      <c r="DMC341" s="66"/>
      <c r="DMD341" s="66"/>
      <c r="DME341" s="66"/>
      <c r="DMF341" s="66"/>
      <c r="DMG341" s="66"/>
      <c r="DMH341" s="66"/>
      <c r="DMI341" s="66"/>
      <c r="DMJ341" s="66"/>
      <c r="DMK341" s="66"/>
      <c r="DML341" s="66"/>
      <c r="DMM341" s="66"/>
      <c r="DMN341" s="66"/>
      <c r="DMO341" s="66"/>
      <c r="DMP341" s="66"/>
      <c r="DMQ341" s="66"/>
      <c r="DMR341" s="66"/>
      <c r="DMS341" s="66"/>
      <c r="DMT341" s="66"/>
      <c r="DMU341" s="66"/>
      <c r="DMV341" s="66"/>
      <c r="DMW341" s="66"/>
      <c r="DMX341" s="66"/>
      <c r="DMY341" s="66"/>
      <c r="DMZ341" s="66"/>
      <c r="DNA341" s="66"/>
      <c r="DNB341" s="66"/>
      <c r="DNC341" s="66"/>
      <c r="DND341" s="66"/>
      <c r="DNE341" s="66"/>
      <c r="DNF341" s="66"/>
      <c r="DNG341" s="66"/>
      <c r="DNH341" s="66"/>
      <c r="DNI341" s="66"/>
      <c r="DNJ341" s="66"/>
      <c r="DNK341" s="66"/>
      <c r="DNL341" s="66"/>
      <c r="DNM341" s="66"/>
      <c r="DNN341" s="66"/>
      <c r="DNO341" s="66"/>
      <c r="DNP341" s="66"/>
      <c r="DNQ341" s="66"/>
      <c r="DNR341" s="66"/>
      <c r="DNS341" s="66"/>
      <c r="DNT341" s="66"/>
      <c r="DNU341" s="66"/>
      <c r="DNV341" s="66"/>
      <c r="DNW341" s="66"/>
      <c r="DNX341" s="66"/>
      <c r="DNY341" s="66"/>
      <c r="DNZ341" s="66"/>
      <c r="DOA341" s="66"/>
      <c r="DOB341" s="66"/>
      <c r="DOC341" s="66"/>
      <c r="DOD341" s="66"/>
      <c r="DOE341" s="66"/>
      <c r="DOF341" s="66"/>
      <c r="DOG341" s="66"/>
      <c r="DOH341" s="66"/>
      <c r="DOI341" s="66"/>
      <c r="DOJ341" s="66"/>
      <c r="DOK341" s="66"/>
      <c r="DOL341" s="66"/>
      <c r="DOM341" s="66"/>
      <c r="DON341" s="66"/>
      <c r="DOO341" s="66"/>
      <c r="DOP341" s="66"/>
      <c r="DOQ341" s="66"/>
      <c r="DOR341" s="66"/>
      <c r="DOS341" s="66"/>
      <c r="DOT341" s="66"/>
      <c r="DOU341" s="66"/>
      <c r="DOV341" s="66"/>
      <c r="DOW341" s="66"/>
      <c r="DOX341" s="66"/>
      <c r="DOY341" s="66"/>
      <c r="DOZ341" s="66"/>
      <c r="DPA341" s="66"/>
      <c r="DPB341" s="66"/>
      <c r="DPC341" s="66"/>
      <c r="DPD341" s="66"/>
      <c r="DPE341" s="66"/>
      <c r="DPF341" s="66"/>
      <c r="DPG341" s="66"/>
      <c r="DPH341" s="66"/>
      <c r="DPI341" s="66"/>
      <c r="DPJ341" s="66"/>
      <c r="DPK341" s="66"/>
      <c r="DPL341" s="66"/>
      <c r="DPM341" s="66"/>
      <c r="DPN341" s="66"/>
      <c r="DPO341" s="66"/>
      <c r="DPP341" s="66"/>
      <c r="DPQ341" s="66"/>
      <c r="DPR341" s="66"/>
      <c r="DPS341" s="66"/>
      <c r="DPT341" s="66"/>
      <c r="DPU341" s="66"/>
      <c r="DPV341" s="66"/>
      <c r="DPW341" s="66"/>
      <c r="DPX341" s="66"/>
      <c r="DPY341" s="66"/>
      <c r="DPZ341" s="66"/>
      <c r="DQA341" s="66"/>
      <c r="DQB341" s="66"/>
      <c r="DQC341" s="66"/>
      <c r="DQD341" s="66"/>
      <c r="DQE341" s="66"/>
      <c r="DQF341" s="66"/>
      <c r="DQG341" s="66"/>
      <c r="DQH341" s="66"/>
      <c r="DQI341" s="66"/>
      <c r="DQJ341" s="66"/>
      <c r="DQK341" s="66"/>
      <c r="DQL341" s="66"/>
      <c r="DQM341" s="66"/>
      <c r="DQN341" s="66"/>
      <c r="DQO341" s="66"/>
      <c r="DQP341" s="66"/>
      <c r="DQQ341" s="66"/>
      <c r="DQR341" s="66"/>
      <c r="DQS341" s="66"/>
      <c r="DQT341" s="66"/>
      <c r="DQU341" s="66"/>
      <c r="DQV341" s="66"/>
      <c r="DQW341" s="66"/>
      <c r="DQX341" s="66"/>
      <c r="DQY341" s="66"/>
      <c r="DQZ341" s="66"/>
      <c r="DRA341" s="66"/>
      <c r="DRB341" s="66"/>
      <c r="DRC341" s="66"/>
      <c r="DRD341" s="66"/>
      <c r="DRE341" s="66"/>
      <c r="DRF341" s="66"/>
      <c r="DRG341" s="66"/>
      <c r="DRH341" s="66"/>
      <c r="DRI341" s="66"/>
      <c r="DRJ341" s="66"/>
      <c r="DRK341" s="66"/>
      <c r="DRL341" s="66"/>
      <c r="DRM341" s="66"/>
      <c r="DRN341" s="66"/>
      <c r="DRO341" s="66"/>
      <c r="DRP341" s="66"/>
      <c r="DRQ341" s="66"/>
      <c r="DRR341" s="66"/>
      <c r="DRS341" s="66"/>
      <c r="DRT341" s="66"/>
      <c r="DRU341" s="66"/>
      <c r="DRV341" s="66"/>
      <c r="DRW341" s="66"/>
      <c r="DRX341" s="66"/>
      <c r="DRY341" s="66"/>
      <c r="DRZ341" s="66"/>
      <c r="DSA341" s="66"/>
      <c r="DSB341" s="66"/>
      <c r="DSC341" s="66"/>
      <c r="DSD341" s="66"/>
      <c r="DSE341" s="66"/>
      <c r="DSF341" s="66"/>
      <c r="DSG341" s="66"/>
      <c r="DSH341" s="66"/>
      <c r="DSI341" s="66"/>
      <c r="DSJ341" s="66"/>
      <c r="DSK341" s="66"/>
      <c r="DSL341" s="66"/>
      <c r="DSM341" s="66"/>
      <c r="DSN341" s="66"/>
      <c r="DSO341" s="66"/>
      <c r="DSP341" s="66"/>
      <c r="DSQ341" s="66"/>
      <c r="DSR341" s="66"/>
      <c r="DSS341" s="66"/>
      <c r="DST341" s="66"/>
      <c r="DSU341" s="66"/>
      <c r="DSV341" s="66"/>
      <c r="DSW341" s="66"/>
      <c r="DSX341" s="66"/>
      <c r="DSY341" s="66"/>
      <c r="DSZ341" s="66"/>
      <c r="DTA341" s="66"/>
      <c r="DTB341" s="66"/>
      <c r="DTC341" s="66"/>
      <c r="DTD341" s="66"/>
      <c r="DTE341" s="66"/>
      <c r="DTF341" s="66"/>
      <c r="DTG341" s="66"/>
      <c r="DTH341" s="66"/>
      <c r="DTI341" s="66"/>
      <c r="DTJ341" s="66"/>
      <c r="DTK341" s="66"/>
      <c r="DTL341" s="66"/>
      <c r="DTM341" s="66"/>
      <c r="DTN341" s="66"/>
      <c r="DTO341" s="66"/>
      <c r="DTP341" s="66"/>
      <c r="DTQ341" s="66"/>
      <c r="DTR341" s="66"/>
      <c r="DTS341" s="66"/>
      <c r="DTT341" s="66"/>
      <c r="DTU341" s="66"/>
      <c r="DTV341" s="66"/>
      <c r="DTW341" s="66"/>
      <c r="DTX341" s="66"/>
      <c r="DTY341" s="66"/>
      <c r="DTZ341" s="66"/>
      <c r="DUA341" s="66"/>
      <c r="DUB341" s="66"/>
      <c r="DUC341" s="66"/>
      <c r="DUD341" s="66"/>
      <c r="DUE341" s="66"/>
      <c r="DUF341" s="66"/>
      <c r="DUG341" s="66"/>
      <c r="DUH341" s="66"/>
      <c r="DUI341" s="66"/>
      <c r="DUJ341" s="66"/>
      <c r="DUK341" s="66"/>
      <c r="DUL341" s="66"/>
      <c r="DUM341" s="66"/>
      <c r="DUN341" s="66"/>
      <c r="DUO341" s="66"/>
      <c r="DUP341" s="66"/>
      <c r="DUQ341" s="66"/>
      <c r="DUR341" s="66"/>
      <c r="DUS341" s="66"/>
      <c r="DUT341" s="66"/>
      <c r="DUU341" s="66"/>
      <c r="DUV341" s="66"/>
      <c r="DUW341" s="66"/>
      <c r="DUX341" s="66"/>
      <c r="DUY341" s="66"/>
      <c r="DUZ341" s="66"/>
      <c r="DVA341" s="66"/>
      <c r="DVB341" s="66"/>
      <c r="DVC341" s="66"/>
      <c r="DVD341" s="66"/>
      <c r="DVE341" s="66"/>
      <c r="DVF341" s="66"/>
      <c r="DVG341" s="66"/>
      <c r="DVH341" s="66"/>
      <c r="DVI341" s="66"/>
      <c r="DVJ341" s="66"/>
      <c r="DVK341" s="66"/>
      <c r="DVL341" s="66"/>
      <c r="DVM341" s="66"/>
      <c r="DVN341" s="66"/>
      <c r="DVO341" s="66"/>
      <c r="DVP341" s="66"/>
      <c r="DVQ341" s="66"/>
      <c r="DVR341" s="66"/>
      <c r="DVS341" s="66"/>
      <c r="DVT341" s="66"/>
      <c r="DVU341" s="66"/>
      <c r="DVV341" s="66"/>
      <c r="DVW341" s="66"/>
      <c r="DVX341" s="66"/>
      <c r="DVY341" s="66"/>
      <c r="DVZ341" s="66"/>
      <c r="DWA341" s="66"/>
      <c r="DWB341" s="66"/>
      <c r="DWC341" s="66"/>
      <c r="DWD341" s="66"/>
      <c r="DWE341" s="66"/>
      <c r="DWF341" s="66"/>
      <c r="DWG341" s="66"/>
      <c r="DWH341" s="66"/>
      <c r="DWI341" s="66"/>
      <c r="DWJ341" s="66"/>
      <c r="DWK341" s="66"/>
      <c r="DWL341" s="66"/>
      <c r="DWM341" s="66"/>
      <c r="DWN341" s="66"/>
      <c r="DWO341" s="66"/>
      <c r="DWP341" s="66"/>
      <c r="DWQ341" s="66"/>
      <c r="DWR341" s="66"/>
      <c r="DWS341" s="66"/>
      <c r="DWT341" s="66"/>
      <c r="DWU341" s="66"/>
      <c r="DWV341" s="66"/>
      <c r="DWW341" s="66"/>
      <c r="DWX341" s="66"/>
      <c r="DWY341" s="66"/>
      <c r="DWZ341" s="66"/>
      <c r="DXA341" s="66"/>
      <c r="DXB341" s="66"/>
      <c r="DXC341" s="66"/>
      <c r="DXD341" s="66"/>
      <c r="DXE341" s="66"/>
      <c r="DXF341" s="66"/>
      <c r="DXG341" s="66"/>
      <c r="DXH341" s="66"/>
      <c r="DXI341" s="66"/>
      <c r="DXJ341" s="66"/>
      <c r="DXK341" s="66"/>
      <c r="DXL341" s="66"/>
      <c r="DXM341" s="66"/>
      <c r="DXN341" s="66"/>
      <c r="DXO341" s="66"/>
      <c r="DXP341" s="66"/>
      <c r="DXQ341" s="66"/>
      <c r="DXR341" s="66"/>
      <c r="DXS341" s="66"/>
      <c r="DXT341" s="66"/>
      <c r="DXU341" s="66"/>
      <c r="DXV341" s="66"/>
      <c r="DXW341" s="66"/>
      <c r="DXX341" s="66"/>
      <c r="DXY341" s="66"/>
      <c r="DXZ341" s="66"/>
      <c r="DYA341" s="66"/>
      <c r="DYB341" s="66"/>
      <c r="DYC341" s="66"/>
      <c r="DYD341" s="66"/>
      <c r="DYE341" s="66"/>
      <c r="DYF341" s="66"/>
      <c r="DYG341" s="66"/>
      <c r="DYH341" s="66"/>
      <c r="DYI341" s="66"/>
      <c r="DYJ341" s="66"/>
      <c r="DYK341" s="66"/>
      <c r="DYL341" s="66"/>
      <c r="DYM341" s="66"/>
      <c r="DYN341" s="66"/>
      <c r="DYO341" s="66"/>
      <c r="DYP341" s="66"/>
      <c r="DYQ341" s="66"/>
      <c r="DYR341" s="66"/>
      <c r="DYS341" s="66"/>
      <c r="DYT341" s="66"/>
      <c r="DYU341" s="66"/>
      <c r="DYV341" s="66"/>
      <c r="DYW341" s="66"/>
      <c r="DYX341" s="66"/>
      <c r="DYY341" s="66"/>
      <c r="DYZ341" s="66"/>
      <c r="DZA341" s="66"/>
      <c r="DZB341" s="66"/>
      <c r="DZC341" s="66"/>
      <c r="DZD341" s="66"/>
      <c r="DZE341" s="66"/>
      <c r="DZF341" s="66"/>
      <c r="DZG341" s="66"/>
      <c r="DZH341" s="66"/>
      <c r="DZI341" s="66"/>
      <c r="DZJ341" s="66"/>
      <c r="DZK341" s="66"/>
      <c r="DZL341" s="66"/>
      <c r="DZM341" s="66"/>
      <c r="DZN341" s="66"/>
      <c r="DZO341" s="66"/>
      <c r="DZP341" s="66"/>
      <c r="DZQ341" s="66"/>
      <c r="DZR341" s="66"/>
      <c r="DZS341" s="66"/>
      <c r="DZT341" s="66"/>
      <c r="DZU341" s="66"/>
      <c r="DZV341" s="66"/>
      <c r="DZW341" s="66"/>
      <c r="DZX341" s="66"/>
      <c r="DZY341" s="66"/>
      <c r="DZZ341" s="66"/>
      <c r="EAA341" s="66"/>
      <c r="EAB341" s="66"/>
      <c r="EAC341" s="66"/>
      <c r="EAD341" s="66"/>
      <c r="EAE341" s="66"/>
      <c r="EAF341" s="66"/>
      <c r="EAG341" s="66"/>
      <c r="EAH341" s="66"/>
      <c r="EAI341" s="66"/>
      <c r="EAJ341" s="66"/>
      <c r="EAK341" s="66"/>
      <c r="EAL341" s="66"/>
      <c r="EAM341" s="66"/>
      <c r="EAN341" s="66"/>
      <c r="EAO341" s="66"/>
      <c r="EAP341" s="66"/>
      <c r="EAQ341" s="66"/>
      <c r="EAR341" s="66"/>
      <c r="EAS341" s="66"/>
      <c r="EAT341" s="66"/>
      <c r="EAU341" s="66"/>
      <c r="EAV341" s="66"/>
      <c r="EAW341" s="66"/>
      <c r="EAX341" s="66"/>
      <c r="EAY341" s="66"/>
      <c r="EAZ341" s="66"/>
      <c r="EBA341" s="66"/>
      <c r="EBB341" s="66"/>
      <c r="EBC341" s="66"/>
      <c r="EBD341" s="66"/>
      <c r="EBE341" s="66"/>
      <c r="EBF341" s="66"/>
      <c r="EBG341" s="66"/>
      <c r="EBH341" s="66"/>
      <c r="EBI341" s="66"/>
      <c r="EBJ341" s="66"/>
      <c r="EBK341" s="66"/>
      <c r="EBL341" s="66"/>
      <c r="EBM341" s="66"/>
      <c r="EBN341" s="66"/>
      <c r="EBO341" s="66"/>
      <c r="EBP341" s="66"/>
      <c r="EBQ341" s="66"/>
      <c r="EBR341" s="66"/>
      <c r="EBS341" s="66"/>
      <c r="EBT341" s="66"/>
      <c r="EBU341" s="66"/>
      <c r="EBV341" s="66"/>
      <c r="EBW341" s="66"/>
      <c r="EBX341" s="66"/>
      <c r="EBY341" s="66"/>
      <c r="EBZ341" s="66"/>
      <c r="ECA341" s="66"/>
      <c r="ECB341" s="66"/>
      <c r="ECC341" s="66"/>
      <c r="ECD341" s="66"/>
      <c r="ECE341" s="66"/>
      <c r="ECF341" s="66"/>
      <c r="ECG341" s="66"/>
      <c r="ECH341" s="66"/>
      <c r="ECI341" s="66"/>
      <c r="ECJ341" s="66"/>
      <c r="ECK341" s="66"/>
      <c r="ECL341" s="66"/>
      <c r="ECM341" s="66"/>
      <c r="ECN341" s="66"/>
      <c r="ECO341" s="66"/>
      <c r="ECP341" s="66"/>
      <c r="ECQ341" s="66"/>
      <c r="ECR341" s="66"/>
      <c r="ECS341" s="66"/>
      <c r="ECT341" s="66"/>
      <c r="ECU341" s="66"/>
      <c r="ECV341" s="66"/>
      <c r="ECW341" s="66"/>
      <c r="ECX341" s="66"/>
      <c r="ECY341" s="66"/>
      <c r="ECZ341" s="66"/>
      <c r="EDA341" s="66"/>
      <c r="EDB341" s="66"/>
      <c r="EDC341" s="66"/>
      <c r="EDD341" s="66"/>
      <c r="EDE341" s="66"/>
      <c r="EDF341" s="66"/>
      <c r="EDG341" s="66"/>
      <c r="EDH341" s="66"/>
      <c r="EDI341" s="66"/>
      <c r="EDJ341" s="66"/>
      <c r="EDK341" s="66"/>
      <c r="EDL341" s="66"/>
      <c r="EDM341" s="66"/>
      <c r="EDN341" s="66"/>
      <c r="EDO341" s="66"/>
      <c r="EDP341" s="66"/>
      <c r="EDQ341" s="66"/>
      <c r="EDR341" s="66"/>
      <c r="EDS341" s="66"/>
      <c r="EDT341" s="66"/>
      <c r="EDU341" s="66"/>
      <c r="EDV341" s="66"/>
      <c r="EDW341" s="66"/>
      <c r="EDX341" s="66"/>
      <c r="EDY341" s="66"/>
      <c r="EDZ341" s="66"/>
      <c r="EEA341" s="66"/>
      <c r="EEB341" s="66"/>
      <c r="EEC341" s="66"/>
      <c r="EED341" s="66"/>
      <c r="EEE341" s="66"/>
      <c r="EEF341" s="66"/>
      <c r="EEG341" s="66"/>
      <c r="EEH341" s="66"/>
      <c r="EEI341" s="66"/>
      <c r="EEJ341" s="66"/>
      <c r="EEK341" s="66"/>
      <c r="EEL341" s="66"/>
      <c r="EEM341" s="66"/>
      <c r="EEN341" s="66"/>
      <c r="EEO341" s="66"/>
      <c r="EEP341" s="66"/>
      <c r="EEQ341" s="66"/>
      <c r="EER341" s="66"/>
      <c r="EES341" s="66"/>
      <c r="EET341" s="66"/>
      <c r="EEU341" s="66"/>
      <c r="EEV341" s="66"/>
      <c r="EEW341" s="66"/>
      <c r="EEX341" s="66"/>
      <c r="EEY341" s="66"/>
      <c r="EEZ341" s="66"/>
      <c r="EFA341" s="66"/>
      <c r="EFB341" s="66"/>
      <c r="EFC341" s="66"/>
      <c r="EFD341" s="66"/>
      <c r="EFE341" s="66"/>
      <c r="EFF341" s="66"/>
      <c r="EFG341" s="66"/>
      <c r="EFH341" s="66"/>
      <c r="EFI341" s="66"/>
      <c r="EFJ341" s="66"/>
      <c r="EFK341" s="66"/>
      <c r="EFL341" s="66"/>
      <c r="EFM341" s="66"/>
      <c r="EFN341" s="66"/>
      <c r="EFO341" s="66"/>
      <c r="EFP341" s="66"/>
      <c r="EFQ341" s="66"/>
      <c r="EFR341" s="66"/>
      <c r="EFS341" s="66"/>
      <c r="EFT341" s="66"/>
      <c r="EFU341" s="66"/>
      <c r="EFV341" s="66"/>
      <c r="EFW341" s="66"/>
      <c r="EFX341" s="66"/>
      <c r="EFY341" s="66"/>
      <c r="EFZ341" s="66"/>
      <c r="EGA341" s="66"/>
      <c r="EGB341" s="66"/>
      <c r="EGC341" s="66"/>
      <c r="EGD341" s="66"/>
      <c r="EGE341" s="66"/>
      <c r="EGF341" s="66"/>
      <c r="EGG341" s="66"/>
      <c r="EGH341" s="66"/>
      <c r="EGI341" s="66"/>
      <c r="EGJ341" s="66"/>
      <c r="EGK341" s="66"/>
      <c r="EGL341" s="66"/>
      <c r="EGM341" s="66"/>
      <c r="EGN341" s="66"/>
      <c r="EGO341" s="66"/>
      <c r="EGP341" s="66"/>
      <c r="EGQ341" s="66"/>
      <c r="EGR341" s="66"/>
      <c r="EGS341" s="66"/>
      <c r="EGT341" s="66"/>
      <c r="EGU341" s="66"/>
      <c r="EGV341" s="66"/>
      <c r="EGW341" s="66"/>
      <c r="EGX341" s="66"/>
      <c r="EGY341" s="66"/>
      <c r="EGZ341" s="66"/>
      <c r="EHA341" s="66"/>
      <c r="EHB341" s="66"/>
      <c r="EHC341" s="66"/>
      <c r="EHD341" s="66"/>
      <c r="EHE341" s="66"/>
      <c r="EHF341" s="66"/>
      <c r="EHG341" s="66"/>
      <c r="EHH341" s="66"/>
      <c r="EHI341" s="66"/>
      <c r="EHJ341" s="66"/>
      <c r="EHK341" s="66"/>
      <c r="EHL341" s="66"/>
      <c r="EHM341" s="66"/>
      <c r="EHN341" s="66"/>
      <c r="EHO341" s="66"/>
      <c r="EHP341" s="66"/>
      <c r="EHQ341" s="66"/>
      <c r="EHR341" s="66"/>
      <c r="EHS341" s="66"/>
      <c r="EHT341" s="66"/>
      <c r="EHU341" s="66"/>
      <c r="EHV341" s="66"/>
      <c r="EHW341" s="66"/>
      <c r="EHX341" s="66"/>
      <c r="EHY341" s="66"/>
      <c r="EHZ341" s="66"/>
      <c r="EIA341" s="66"/>
      <c r="EIB341" s="66"/>
      <c r="EIC341" s="66"/>
      <c r="EID341" s="66"/>
      <c r="EIE341" s="66"/>
      <c r="EIF341" s="66"/>
      <c r="EIG341" s="66"/>
      <c r="EIH341" s="66"/>
      <c r="EII341" s="66"/>
      <c r="EIJ341" s="66"/>
      <c r="EIK341" s="66"/>
      <c r="EIL341" s="66"/>
      <c r="EIM341" s="66"/>
      <c r="EIN341" s="66"/>
      <c r="EIO341" s="66"/>
      <c r="EIP341" s="66"/>
      <c r="EIQ341" s="66"/>
      <c r="EIR341" s="66"/>
      <c r="EIS341" s="66"/>
      <c r="EIT341" s="66"/>
      <c r="EIU341" s="66"/>
      <c r="EIV341" s="66"/>
      <c r="EIW341" s="66"/>
      <c r="EIX341" s="66"/>
      <c r="EIY341" s="66"/>
      <c r="EIZ341" s="66"/>
      <c r="EJA341" s="66"/>
      <c r="EJB341" s="66"/>
      <c r="EJC341" s="66"/>
      <c r="EJD341" s="66"/>
      <c r="EJE341" s="66"/>
      <c r="EJF341" s="66"/>
      <c r="EJG341" s="66"/>
      <c r="EJH341" s="66"/>
      <c r="EJI341" s="66"/>
      <c r="EJJ341" s="66"/>
      <c r="EJK341" s="66"/>
      <c r="EJL341" s="66"/>
      <c r="EJM341" s="66"/>
      <c r="EJN341" s="66"/>
      <c r="EJO341" s="66"/>
      <c r="EJP341" s="66"/>
      <c r="EJQ341" s="66"/>
      <c r="EJR341" s="66"/>
      <c r="EJS341" s="66"/>
      <c r="EJT341" s="66"/>
      <c r="EJU341" s="66"/>
      <c r="EJV341" s="66"/>
      <c r="EJW341" s="66"/>
      <c r="EJX341" s="66"/>
      <c r="EJY341" s="66"/>
      <c r="EJZ341" s="66"/>
      <c r="EKA341" s="66"/>
      <c r="EKB341" s="66"/>
      <c r="EKC341" s="66"/>
      <c r="EKD341" s="66"/>
      <c r="EKE341" s="66"/>
      <c r="EKF341" s="66"/>
      <c r="EKG341" s="66"/>
      <c r="EKH341" s="66"/>
      <c r="EKI341" s="66"/>
      <c r="EKJ341" s="66"/>
      <c r="EKK341" s="66"/>
      <c r="EKL341" s="66"/>
      <c r="EKM341" s="66"/>
      <c r="EKN341" s="66"/>
      <c r="EKO341" s="66"/>
      <c r="EKP341" s="66"/>
      <c r="EKQ341" s="66"/>
      <c r="EKR341" s="66"/>
      <c r="EKS341" s="66"/>
      <c r="EKT341" s="66"/>
      <c r="EKU341" s="66"/>
      <c r="EKV341" s="66"/>
      <c r="EKW341" s="66"/>
      <c r="EKX341" s="66"/>
      <c r="EKY341" s="66"/>
      <c r="EKZ341" s="66"/>
      <c r="ELA341" s="66"/>
      <c r="ELB341" s="66"/>
      <c r="ELC341" s="66"/>
      <c r="ELD341" s="66"/>
      <c r="ELE341" s="66"/>
      <c r="ELF341" s="66"/>
      <c r="ELG341" s="66"/>
      <c r="ELH341" s="66"/>
      <c r="ELI341" s="66"/>
      <c r="ELJ341" s="66"/>
      <c r="ELK341" s="66"/>
      <c r="ELL341" s="66"/>
      <c r="ELM341" s="66"/>
      <c r="ELN341" s="66"/>
      <c r="ELO341" s="66"/>
      <c r="ELP341" s="66"/>
      <c r="ELQ341" s="66"/>
      <c r="ELR341" s="66"/>
      <c r="ELS341" s="66"/>
      <c r="ELT341" s="66"/>
      <c r="ELU341" s="66"/>
      <c r="ELV341" s="66"/>
      <c r="ELW341" s="66"/>
      <c r="ELX341" s="66"/>
      <c r="ELY341" s="66"/>
      <c r="ELZ341" s="66"/>
      <c r="EMA341" s="66"/>
      <c r="EMB341" s="66"/>
      <c r="EMC341" s="66"/>
      <c r="EMD341" s="66"/>
      <c r="EME341" s="66"/>
      <c r="EMF341" s="66"/>
      <c r="EMG341" s="66"/>
      <c r="EMH341" s="66"/>
      <c r="EMI341" s="66"/>
      <c r="EMJ341" s="66"/>
      <c r="EMK341" s="66"/>
      <c r="EML341" s="66"/>
      <c r="EMM341" s="66"/>
      <c r="EMN341" s="66"/>
      <c r="EMO341" s="66"/>
      <c r="EMP341" s="66"/>
      <c r="EMQ341" s="66"/>
      <c r="EMR341" s="66"/>
      <c r="EMS341" s="66"/>
      <c r="EMT341" s="66"/>
      <c r="EMU341" s="66"/>
      <c r="EMV341" s="66"/>
      <c r="EMW341" s="66"/>
      <c r="EMX341" s="66"/>
      <c r="EMY341" s="66"/>
      <c r="EMZ341" s="66"/>
      <c r="ENA341" s="66"/>
      <c r="ENB341" s="66"/>
      <c r="ENC341" s="66"/>
      <c r="END341" s="66"/>
      <c r="ENE341" s="66"/>
      <c r="ENF341" s="66"/>
      <c r="ENG341" s="66"/>
      <c r="ENH341" s="66"/>
      <c r="ENI341" s="66"/>
      <c r="ENJ341" s="66"/>
      <c r="ENK341" s="66"/>
      <c r="ENL341" s="66"/>
      <c r="ENM341" s="66"/>
      <c r="ENN341" s="66"/>
      <c r="ENO341" s="66"/>
      <c r="ENP341" s="66"/>
      <c r="ENQ341" s="66"/>
      <c r="ENR341" s="66"/>
      <c r="ENS341" s="66"/>
      <c r="ENT341" s="66"/>
      <c r="ENU341" s="66"/>
      <c r="ENV341" s="66"/>
      <c r="ENW341" s="66"/>
      <c r="ENX341" s="66"/>
      <c r="ENY341" s="66"/>
      <c r="ENZ341" s="66"/>
      <c r="EOA341" s="66"/>
      <c r="EOB341" s="66"/>
      <c r="EOC341" s="66"/>
      <c r="EOD341" s="66"/>
      <c r="EOE341" s="66"/>
      <c r="EOF341" s="66"/>
      <c r="EOG341" s="66"/>
      <c r="EOH341" s="66"/>
      <c r="EOI341" s="66"/>
      <c r="EOJ341" s="66"/>
      <c r="EOK341" s="66"/>
      <c r="EOL341" s="66"/>
      <c r="EOM341" s="66"/>
      <c r="EON341" s="66"/>
      <c r="EOO341" s="66"/>
      <c r="EOP341" s="66"/>
      <c r="EOQ341" s="66"/>
      <c r="EOR341" s="66"/>
      <c r="EOS341" s="66"/>
      <c r="EOT341" s="66"/>
      <c r="EOU341" s="66"/>
      <c r="EOV341" s="66"/>
      <c r="EOW341" s="66"/>
      <c r="EOX341" s="66"/>
      <c r="EOY341" s="66"/>
      <c r="EOZ341" s="66"/>
      <c r="EPA341" s="66"/>
      <c r="EPB341" s="66"/>
      <c r="EPC341" s="66"/>
      <c r="EPD341" s="66"/>
      <c r="EPE341" s="66"/>
      <c r="EPF341" s="66"/>
      <c r="EPG341" s="66"/>
      <c r="EPH341" s="66"/>
      <c r="EPI341" s="66"/>
      <c r="EPJ341" s="66"/>
      <c r="EPK341" s="66"/>
      <c r="EPL341" s="66"/>
      <c r="EPM341" s="66"/>
      <c r="EPN341" s="66"/>
      <c r="EPO341" s="66"/>
      <c r="EPP341" s="66"/>
      <c r="EPQ341" s="66"/>
      <c r="EPR341" s="66"/>
      <c r="EPS341" s="66"/>
      <c r="EPT341" s="66"/>
      <c r="EPU341" s="66"/>
      <c r="EPV341" s="66"/>
      <c r="EPW341" s="66"/>
      <c r="EPX341" s="66"/>
      <c r="EPY341" s="66"/>
      <c r="EPZ341" s="66"/>
      <c r="EQA341" s="66"/>
      <c r="EQB341" s="66"/>
      <c r="EQC341" s="66"/>
      <c r="EQD341" s="66"/>
      <c r="EQE341" s="66"/>
      <c r="EQF341" s="66"/>
      <c r="EQG341" s="66"/>
      <c r="EQH341" s="66"/>
      <c r="EQI341" s="66"/>
      <c r="EQJ341" s="66"/>
      <c r="EQK341" s="66"/>
      <c r="EQL341" s="66"/>
      <c r="EQM341" s="66"/>
      <c r="EQN341" s="66"/>
      <c r="EQO341" s="66"/>
      <c r="EQP341" s="66"/>
      <c r="EQQ341" s="66"/>
      <c r="EQR341" s="66"/>
      <c r="EQS341" s="66"/>
      <c r="EQT341" s="66"/>
      <c r="EQU341" s="66"/>
      <c r="EQV341" s="66"/>
      <c r="EQW341" s="66"/>
      <c r="EQX341" s="66"/>
      <c r="EQY341" s="66"/>
      <c r="EQZ341" s="66"/>
      <c r="ERA341" s="66"/>
      <c r="ERB341" s="66"/>
      <c r="ERC341" s="66"/>
      <c r="ERD341" s="66"/>
      <c r="ERE341" s="66"/>
      <c r="ERF341" s="66"/>
      <c r="ERG341" s="66"/>
      <c r="ERH341" s="66"/>
      <c r="ERI341" s="66"/>
      <c r="ERJ341" s="66"/>
      <c r="ERK341" s="66"/>
      <c r="ERL341" s="66"/>
      <c r="ERM341" s="66"/>
      <c r="ERN341" s="66"/>
      <c r="ERO341" s="66"/>
      <c r="ERP341" s="66"/>
      <c r="ERQ341" s="66"/>
      <c r="ERR341" s="66"/>
      <c r="ERS341" s="66"/>
      <c r="ERT341" s="66"/>
      <c r="ERU341" s="66"/>
      <c r="ERV341" s="66"/>
      <c r="ERW341" s="66"/>
      <c r="ERX341" s="66"/>
      <c r="ERY341" s="66"/>
      <c r="ERZ341" s="66"/>
      <c r="ESA341" s="66"/>
      <c r="ESB341" s="66"/>
      <c r="ESC341" s="66"/>
      <c r="ESD341" s="66"/>
      <c r="ESE341" s="66"/>
      <c r="ESF341" s="66"/>
      <c r="ESG341" s="66"/>
      <c r="ESH341" s="66"/>
      <c r="ESI341" s="66"/>
      <c r="ESJ341" s="66"/>
      <c r="ESK341" s="66"/>
      <c r="ESL341" s="66"/>
      <c r="ESM341" s="66"/>
      <c r="ESN341" s="66"/>
      <c r="ESO341" s="66"/>
      <c r="ESP341" s="66"/>
      <c r="ESQ341" s="66"/>
      <c r="ESR341" s="66"/>
      <c r="ESS341" s="66"/>
      <c r="EST341" s="66"/>
      <c r="ESU341" s="66"/>
      <c r="ESV341" s="66"/>
      <c r="ESW341" s="66"/>
      <c r="ESX341" s="66"/>
      <c r="ESY341" s="66"/>
      <c r="ESZ341" s="66"/>
      <c r="ETA341" s="66"/>
      <c r="ETB341" s="66"/>
      <c r="ETC341" s="66"/>
      <c r="ETD341" s="66"/>
      <c r="ETE341" s="66"/>
      <c r="ETF341" s="66"/>
      <c r="ETG341" s="66"/>
      <c r="ETH341" s="66"/>
      <c r="ETI341" s="66"/>
      <c r="ETJ341" s="66"/>
      <c r="ETK341" s="66"/>
      <c r="ETL341" s="66"/>
      <c r="ETM341" s="66"/>
      <c r="ETN341" s="66"/>
      <c r="ETO341" s="66"/>
      <c r="ETP341" s="66"/>
      <c r="ETQ341" s="66"/>
      <c r="ETR341" s="66"/>
      <c r="ETS341" s="66"/>
      <c r="ETT341" s="66"/>
      <c r="ETU341" s="66"/>
      <c r="ETV341" s="66"/>
      <c r="ETW341" s="66"/>
      <c r="ETX341" s="66"/>
      <c r="ETY341" s="66"/>
      <c r="ETZ341" s="66"/>
      <c r="EUA341" s="66"/>
      <c r="EUB341" s="66"/>
      <c r="EUC341" s="66"/>
      <c r="EUD341" s="66"/>
      <c r="EUE341" s="66"/>
      <c r="EUF341" s="66"/>
      <c r="EUG341" s="66"/>
      <c r="EUH341" s="66"/>
      <c r="EUI341" s="66"/>
      <c r="EUJ341" s="66"/>
      <c r="EUK341" s="66"/>
      <c r="EUL341" s="66"/>
      <c r="EUM341" s="66"/>
      <c r="EUN341" s="66"/>
      <c r="EUO341" s="66"/>
      <c r="EUP341" s="66"/>
      <c r="EUQ341" s="66"/>
      <c r="EUR341" s="66"/>
      <c r="EUS341" s="66"/>
      <c r="EUT341" s="66"/>
      <c r="EUU341" s="66"/>
      <c r="EUV341" s="66"/>
      <c r="EUW341" s="66"/>
      <c r="EUX341" s="66"/>
      <c r="EUY341" s="66"/>
      <c r="EUZ341" s="66"/>
      <c r="EVA341" s="66"/>
      <c r="EVB341" s="66"/>
      <c r="EVC341" s="66"/>
      <c r="EVD341" s="66"/>
      <c r="EVE341" s="66"/>
      <c r="EVF341" s="66"/>
      <c r="EVG341" s="66"/>
      <c r="EVH341" s="66"/>
      <c r="EVI341" s="66"/>
      <c r="EVJ341" s="66"/>
      <c r="EVK341" s="66"/>
      <c r="EVL341" s="66"/>
      <c r="EVM341" s="66"/>
      <c r="EVN341" s="66"/>
      <c r="EVO341" s="66"/>
      <c r="EVP341" s="66"/>
      <c r="EVQ341" s="66"/>
      <c r="EVR341" s="66"/>
      <c r="EVS341" s="66"/>
      <c r="EVT341" s="66"/>
      <c r="EVU341" s="66"/>
      <c r="EVV341" s="66"/>
      <c r="EVW341" s="66"/>
      <c r="EVX341" s="66"/>
      <c r="EVY341" s="66"/>
      <c r="EVZ341" s="66"/>
      <c r="EWA341" s="66"/>
      <c r="EWB341" s="66"/>
      <c r="EWC341" s="66"/>
      <c r="EWD341" s="66"/>
      <c r="EWE341" s="66"/>
      <c r="EWF341" s="66"/>
      <c r="EWG341" s="66"/>
      <c r="EWH341" s="66"/>
      <c r="EWI341" s="66"/>
      <c r="EWJ341" s="66"/>
      <c r="EWK341" s="66"/>
      <c r="EWL341" s="66"/>
      <c r="EWM341" s="66"/>
      <c r="EWN341" s="66"/>
      <c r="EWO341" s="66"/>
      <c r="EWP341" s="66"/>
      <c r="EWQ341" s="66"/>
      <c r="EWR341" s="66"/>
      <c r="EWS341" s="66"/>
      <c r="EWT341" s="66"/>
      <c r="EWU341" s="66"/>
      <c r="EWV341" s="66"/>
      <c r="EWW341" s="66"/>
      <c r="EWX341" s="66"/>
      <c r="EWY341" s="66"/>
      <c r="EWZ341" s="66"/>
      <c r="EXA341" s="66"/>
      <c r="EXB341" s="66"/>
      <c r="EXC341" s="66"/>
      <c r="EXD341" s="66"/>
      <c r="EXE341" s="66"/>
      <c r="EXF341" s="66"/>
      <c r="EXG341" s="66"/>
      <c r="EXH341" s="66"/>
      <c r="EXI341" s="66"/>
      <c r="EXJ341" s="66"/>
      <c r="EXK341" s="66"/>
      <c r="EXL341" s="66"/>
      <c r="EXM341" s="66"/>
      <c r="EXN341" s="66"/>
      <c r="EXO341" s="66"/>
      <c r="EXP341" s="66"/>
      <c r="EXQ341" s="66"/>
      <c r="EXR341" s="66"/>
      <c r="EXS341" s="66"/>
      <c r="EXT341" s="66"/>
      <c r="EXU341" s="66"/>
      <c r="EXV341" s="66"/>
      <c r="EXW341" s="66"/>
      <c r="EXX341" s="66"/>
      <c r="EXY341" s="66"/>
      <c r="EXZ341" s="66"/>
      <c r="EYA341" s="66"/>
      <c r="EYB341" s="66"/>
      <c r="EYC341" s="66"/>
      <c r="EYD341" s="66"/>
      <c r="EYE341" s="66"/>
      <c r="EYF341" s="66"/>
      <c r="EYG341" s="66"/>
      <c r="EYH341" s="66"/>
      <c r="EYI341" s="66"/>
      <c r="EYJ341" s="66"/>
      <c r="EYK341" s="66"/>
      <c r="EYL341" s="66"/>
      <c r="EYM341" s="66"/>
      <c r="EYN341" s="66"/>
      <c r="EYO341" s="66"/>
      <c r="EYP341" s="66"/>
      <c r="EYQ341" s="66"/>
      <c r="EYR341" s="66"/>
      <c r="EYS341" s="66"/>
      <c r="EYT341" s="66"/>
      <c r="EYU341" s="66"/>
      <c r="EYV341" s="66"/>
      <c r="EYW341" s="66"/>
      <c r="EYX341" s="66"/>
      <c r="EYY341" s="66"/>
      <c r="EYZ341" s="66"/>
      <c r="EZA341" s="66"/>
      <c r="EZB341" s="66"/>
      <c r="EZC341" s="66"/>
      <c r="EZD341" s="66"/>
      <c r="EZE341" s="66"/>
      <c r="EZF341" s="66"/>
      <c r="EZG341" s="66"/>
      <c r="EZH341" s="66"/>
      <c r="EZI341" s="66"/>
      <c r="EZJ341" s="66"/>
      <c r="EZK341" s="66"/>
      <c r="EZL341" s="66"/>
      <c r="EZM341" s="66"/>
      <c r="EZN341" s="66"/>
      <c r="EZO341" s="66"/>
      <c r="EZP341" s="66"/>
      <c r="EZQ341" s="66"/>
      <c r="EZR341" s="66"/>
      <c r="EZS341" s="66"/>
      <c r="EZT341" s="66"/>
      <c r="EZU341" s="66"/>
      <c r="EZV341" s="66"/>
      <c r="EZW341" s="66"/>
      <c r="EZX341" s="66"/>
      <c r="EZY341" s="66"/>
      <c r="EZZ341" s="66"/>
      <c r="FAA341" s="66"/>
      <c r="FAB341" s="66"/>
      <c r="FAC341" s="66"/>
      <c r="FAD341" s="66"/>
      <c r="FAE341" s="66"/>
      <c r="FAF341" s="66"/>
      <c r="FAG341" s="66"/>
      <c r="FAH341" s="66"/>
      <c r="FAI341" s="66"/>
      <c r="FAJ341" s="66"/>
      <c r="FAK341" s="66"/>
      <c r="FAL341" s="66"/>
      <c r="FAM341" s="66"/>
      <c r="FAN341" s="66"/>
      <c r="FAO341" s="66"/>
      <c r="FAP341" s="66"/>
      <c r="FAQ341" s="66"/>
      <c r="FAR341" s="66"/>
      <c r="FAS341" s="66"/>
      <c r="FAT341" s="66"/>
      <c r="FAU341" s="66"/>
      <c r="FAV341" s="66"/>
      <c r="FAW341" s="66"/>
      <c r="FAX341" s="66"/>
      <c r="FAY341" s="66"/>
      <c r="FAZ341" s="66"/>
      <c r="FBA341" s="66"/>
      <c r="FBB341" s="66"/>
      <c r="FBC341" s="66"/>
      <c r="FBD341" s="66"/>
      <c r="FBE341" s="66"/>
      <c r="FBF341" s="66"/>
      <c r="FBG341" s="66"/>
      <c r="FBH341" s="66"/>
      <c r="FBI341" s="66"/>
      <c r="FBJ341" s="66"/>
      <c r="FBK341" s="66"/>
      <c r="FBL341" s="66"/>
      <c r="FBM341" s="66"/>
      <c r="FBN341" s="66"/>
      <c r="FBO341" s="66"/>
      <c r="FBP341" s="66"/>
      <c r="FBQ341" s="66"/>
      <c r="FBR341" s="66"/>
      <c r="FBS341" s="66"/>
      <c r="FBT341" s="66"/>
      <c r="FBU341" s="66"/>
      <c r="FBV341" s="66"/>
      <c r="FBW341" s="66"/>
      <c r="FBX341" s="66"/>
      <c r="FBY341" s="66"/>
      <c r="FBZ341" s="66"/>
      <c r="FCA341" s="66"/>
      <c r="FCB341" s="66"/>
      <c r="FCC341" s="66"/>
      <c r="FCD341" s="66"/>
      <c r="FCE341" s="66"/>
      <c r="FCF341" s="66"/>
      <c r="FCG341" s="66"/>
      <c r="FCH341" s="66"/>
      <c r="FCI341" s="66"/>
      <c r="FCJ341" s="66"/>
      <c r="FCK341" s="66"/>
      <c r="FCL341" s="66"/>
      <c r="FCM341" s="66"/>
      <c r="FCN341" s="66"/>
      <c r="FCO341" s="66"/>
      <c r="FCP341" s="66"/>
      <c r="FCQ341" s="66"/>
      <c r="FCR341" s="66"/>
      <c r="FCS341" s="66"/>
      <c r="FCT341" s="66"/>
      <c r="FCU341" s="66"/>
      <c r="FCV341" s="66"/>
      <c r="FCW341" s="66"/>
      <c r="FCX341" s="66"/>
      <c r="FCY341" s="66"/>
      <c r="FCZ341" s="66"/>
      <c r="FDA341" s="66"/>
      <c r="FDB341" s="66"/>
      <c r="FDC341" s="66"/>
      <c r="FDD341" s="66"/>
      <c r="FDE341" s="66"/>
      <c r="FDF341" s="66"/>
      <c r="FDG341" s="66"/>
      <c r="FDH341" s="66"/>
      <c r="FDI341" s="66"/>
      <c r="FDJ341" s="66"/>
      <c r="FDK341" s="66"/>
      <c r="FDL341" s="66"/>
      <c r="FDM341" s="66"/>
      <c r="FDN341" s="66"/>
      <c r="FDO341" s="66"/>
      <c r="FDP341" s="66"/>
      <c r="FDQ341" s="66"/>
      <c r="FDR341" s="66"/>
      <c r="FDS341" s="66"/>
      <c r="FDT341" s="66"/>
      <c r="FDU341" s="66"/>
      <c r="FDV341" s="66"/>
      <c r="FDW341" s="66"/>
      <c r="FDX341" s="66"/>
      <c r="FDY341" s="66"/>
      <c r="FDZ341" s="66"/>
      <c r="FEA341" s="66"/>
      <c r="FEB341" s="66"/>
      <c r="FEC341" s="66"/>
      <c r="FED341" s="66"/>
      <c r="FEE341" s="66"/>
      <c r="FEF341" s="66"/>
      <c r="FEG341" s="66"/>
      <c r="FEH341" s="66"/>
      <c r="FEI341" s="66"/>
      <c r="FEJ341" s="66"/>
      <c r="FEK341" s="66"/>
      <c r="FEL341" s="66"/>
      <c r="FEM341" s="66"/>
      <c r="FEN341" s="66"/>
      <c r="FEO341" s="66"/>
      <c r="FEP341" s="66"/>
      <c r="FEQ341" s="66"/>
      <c r="FER341" s="66"/>
      <c r="FES341" s="66"/>
      <c r="FET341" s="66"/>
      <c r="FEU341" s="66"/>
      <c r="FEV341" s="66"/>
      <c r="FEW341" s="66"/>
      <c r="FEX341" s="66"/>
      <c r="FEY341" s="66"/>
      <c r="FEZ341" s="66"/>
      <c r="FFA341" s="66"/>
      <c r="FFB341" s="66"/>
      <c r="FFC341" s="66"/>
      <c r="FFD341" s="66"/>
      <c r="FFE341" s="66"/>
      <c r="FFF341" s="66"/>
      <c r="FFG341" s="66"/>
      <c r="FFH341" s="66"/>
      <c r="FFI341" s="66"/>
      <c r="FFJ341" s="66"/>
      <c r="FFK341" s="66"/>
      <c r="FFL341" s="66"/>
      <c r="FFM341" s="66"/>
      <c r="FFN341" s="66"/>
      <c r="FFO341" s="66"/>
      <c r="FFP341" s="66"/>
      <c r="FFQ341" s="66"/>
      <c r="FFR341" s="66"/>
      <c r="FFS341" s="66"/>
      <c r="FFT341" s="66"/>
      <c r="FFU341" s="66"/>
      <c r="FFV341" s="66"/>
      <c r="FFW341" s="66"/>
      <c r="FFX341" s="66"/>
      <c r="FFY341" s="66"/>
      <c r="FFZ341" s="66"/>
      <c r="FGA341" s="66"/>
      <c r="FGB341" s="66"/>
      <c r="FGC341" s="66"/>
      <c r="FGD341" s="66"/>
      <c r="FGE341" s="66"/>
      <c r="FGF341" s="66"/>
      <c r="FGG341" s="66"/>
      <c r="FGH341" s="66"/>
      <c r="FGI341" s="66"/>
      <c r="FGJ341" s="66"/>
      <c r="FGK341" s="66"/>
      <c r="FGL341" s="66"/>
      <c r="FGM341" s="66"/>
      <c r="FGN341" s="66"/>
      <c r="FGO341" s="66"/>
      <c r="FGP341" s="66"/>
      <c r="FGQ341" s="66"/>
      <c r="FGR341" s="66"/>
      <c r="FGS341" s="66"/>
      <c r="FGT341" s="66"/>
      <c r="FGU341" s="66"/>
      <c r="FGV341" s="66"/>
      <c r="FGW341" s="66"/>
      <c r="FGX341" s="66"/>
      <c r="FGY341" s="66"/>
      <c r="FGZ341" s="66"/>
      <c r="FHA341" s="66"/>
      <c r="FHB341" s="66"/>
      <c r="FHC341" s="66"/>
      <c r="FHD341" s="66"/>
      <c r="FHE341" s="66"/>
      <c r="FHF341" s="66"/>
      <c r="FHG341" s="66"/>
      <c r="FHH341" s="66"/>
      <c r="FHI341" s="66"/>
      <c r="FHJ341" s="66"/>
      <c r="FHK341" s="66"/>
      <c r="FHL341" s="66"/>
      <c r="FHM341" s="66"/>
      <c r="FHN341" s="66"/>
      <c r="FHO341" s="66"/>
      <c r="FHP341" s="66"/>
      <c r="FHQ341" s="66"/>
      <c r="FHR341" s="66"/>
      <c r="FHS341" s="66"/>
      <c r="FHT341" s="66"/>
      <c r="FHU341" s="66"/>
      <c r="FHV341" s="66"/>
      <c r="FHW341" s="66"/>
      <c r="FHX341" s="66"/>
      <c r="FHY341" s="66"/>
      <c r="FHZ341" s="66"/>
      <c r="FIA341" s="66"/>
      <c r="FIB341" s="66"/>
      <c r="FIC341" s="66"/>
      <c r="FID341" s="66"/>
      <c r="FIE341" s="66"/>
      <c r="FIF341" s="66"/>
      <c r="FIG341" s="66"/>
      <c r="FIH341" s="66"/>
      <c r="FII341" s="66"/>
      <c r="FIJ341" s="66"/>
      <c r="FIK341" s="66"/>
      <c r="FIL341" s="66"/>
      <c r="FIM341" s="66"/>
      <c r="FIN341" s="66"/>
      <c r="FIO341" s="66"/>
      <c r="FIP341" s="66"/>
      <c r="FIQ341" s="66"/>
      <c r="FIR341" s="66"/>
      <c r="FIS341" s="66"/>
      <c r="FIT341" s="66"/>
      <c r="FIU341" s="66"/>
      <c r="FIV341" s="66"/>
      <c r="FIW341" s="66"/>
      <c r="FIX341" s="66"/>
      <c r="FIY341" s="66"/>
      <c r="FIZ341" s="66"/>
      <c r="FJA341" s="66"/>
      <c r="FJB341" s="66"/>
      <c r="FJC341" s="66"/>
      <c r="FJD341" s="66"/>
      <c r="FJE341" s="66"/>
      <c r="FJF341" s="66"/>
      <c r="FJG341" s="66"/>
      <c r="FJH341" s="66"/>
      <c r="FJI341" s="66"/>
      <c r="FJJ341" s="66"/>
      <c r="FJK341" s="66"/>
      <c r="FJL341" s="66"/>
      <c r="FJM341" s="66"/>
      <c r="FJN341" s="66"/>
      <c r="FJO341" s="66"/>
      <c r="FJP341" s="66"/>
      <c r="FJQ341" s="66"/>
      <c r="FJR341" s="66"/>
      <c r="FJS341" s="66"/>
      <c r="FJT341" s="66"/>
      <c r="FJU341" s="66"/>
      <c r="FJV341" s="66"/>
      <c r="FJW341" s="66"/>
      <c r="FJX341" s="66"/>
      <c r="FJY341" s="66"/>
      <c r="FJZ341" s="66"/>
      <c r="FKA341" s="66"/>
      <c r="FKB341" s="66"/>
      <c r="FKC341" s="66"/>
      <c r="FKD341" s="66"/>
      <c r="FKE341" s="66"/>
      <c r="FKF341" s="66"/>
      <c r="FKG341" s="66"/>
      <c r="FKH341" s="66"/>
      <c r="FKI341" s="66"/>
      <c r="FKJ341" s="66"/>
      <c r="FKK341" s="66"/>
      <c r="FKL341" s="66"/>
      <c r="FKM341" s="66"/>
      <c r="FKN341" s="66"/>
      <c r="FKO341" s="66"/>
      <c r="FKP341" s="66"/>
      <c r="FKQ341" s="66"/>
      <c r="FKR341" s="66"/>
      <c r="FKS341" s="66"/>
      <c r="FKT341" s="66"/>
      <c r="FKU341" s="66"/>
      <c r="FKV341" s="66"/>
      <c r="FKW341" s="66"/>
      <c r="FKX341" s="66"/>
      <c r="FKY341" s="66"/>
      <c r="FKZ341" s="66"/>
      <c r="FLA341" s="66"/>
      <c r="FLB341" s="66"/>
      <c r="FLC341" s="66"/>
      <c r="FLD341" s="66"/>
      <c r="FLE341" s="66"/>
      <c r="FLF341" s="66"/>
      <c r="FLG341" s="66"/>
      <c r="FLH341" s="66"/>
      <c r="FLI341" s="66"/>
      <c r="FLJ341" s="66"/>
      <c r="FLK341" s="66"/>
      <c r="FLL341" s="66"/>
      <c r="FLM341" s="66"/>
      <c r="FLN341" s="66"/>
      <c r="FLO341" s="66"/>
      <c r="FLP341" s="66"/>
      <c r="FLQ341" s="66"/>
      <c r="FLR341" s="66"/>
      <c r="FLS341" s="66"/>
      <c r="FLT341" s="66"/>
      <c r="FLU341" s="66"/>
      <c r="FLV341" s="66"/>
      <c r="FLW341" s="66"/>
      <c r="FLX341" s="66"/>
      <c r="FLY341" s="66"/>
      <c r="FLZ341" s="66"/>
      <c r="FMA341" s="66"/>
      <c r="FMB341" s="66"/>
      <c r="FMC341" s="66"/>
      <c r="FMD341" s="66"/>
      <c r="FME341" s="66"/>
      <c r="FMF341" s="66"/>
      <c r="FMG341" s="66"/>
      <c r="FMH341" s="66"/>
      <c r="FMI341" s="66"/>
      <c r="FMJ341" s="66"/>
      <c r="FMK341" s="66"/>
      <c r="FML341" s="66"/>
      <c r="FMM341" s="66"/>
      <c r="FMN341" s="66"/>
      <c r="FMO341" s="66"/>
      <c r="FMP341" s="66"/>
      <c r="FMQ341" s="66"/>
      <c r="FMR341" s="66"/>
      <c r="FMS341" s="66"/>
      <c r="FMT341" s="66"/>
      <c r="FMU341" s="66"/>
      <c r="FMV341" s="66"/>
      <c r="FMW341" s="66"/>
      <c r="FMX341" s="66"/>
      <c r="FMY341" s="66"/>
      <c r="FMZ341" s="66"/>
      <c r="FNA341" s="66"/>
      <c r="FNB341" s="66"/>
      <c r="FNC341" s="66"/>
      <c r="FND341" s="66"/>
      <c r="FNE341" s="66"/>
      <c r="FNF341" s="66"/>
      <c r="FNG341" s="66"/>
      <c r="FNH341" s="66"/>
      <c r="FNI341" s="66"/>
      <c r="FNJ341" s="66"/>
      <c r="FNK341" s="66"/>
      <c r="FNL341" s="66"/>
      <c r="FNM341" s="66"/>
      <c r="FNN341" s="66"/>
      <c r="FNO341" s="66"/>
      <c r="FNP341" s="66"/>
      <c r="FNQ341" s="66"/>
      <c r="FNR341" s="66"/>
      <c r="FNS341" s="66"/>
      <c r="FNT341" s="66"/>
      <c r="FNU341" s="66"/>
      <c r="FNV341" s="66"/>
      <c r="FNW341" s="66"/>
      <c r="FNX341" s="66"/>
      <c r="FNY341" s="66"/>
      <c r="FNZ341" s="66"/>
      <c r="FOA341" s="66"/>
      <c r="FOB341" s="66"/>
      <c r="FOC341" s="66"/>
      <c r="FOD341" s="66"/>
      <c r="FOE341" s="66"/>
      <c r="FOF341" s="66"/>
      <c r="FOG341" s="66"/>
      <c r="FOH341" s="66"/>
      <c r="FOI341" s="66"/>
      <c r="FOJ341" s="66"/>
      <c r="FOK341" s="66"/>
      <c r="FOL341" s="66"/>
      <c r="FOM341" s="66"/>
      <c r="FON341" s="66"/>
      <c r="FOO341" s="66"/>
      <c r="FOP341" s="66"/>
      <c r="FOQ341" s="66"/>
      <c r="FOR341" s="66"/>
      <c r="FOS341" s="66"/>
      <c r="FOT341" s="66"/>
      <c r="FOU341" s="66"/>
      <c r="FOV341" s="66"/>
      <c r="FOW341" s="66"/>
      <c r="FOX341" s="66"/>
      <c r="FOY341" s="66"/>
      <c r="FOZ341" s="66"/>
      <c r="FPA341" s="66"/>
      <c r="FPB341" s="66"/>
      <c r="FPC341" s="66"/>
      <c r="FPD341" s="66"/>
      <c r="FPE341" s="66"/>
      <c r="FPF341" s="66"/>
      <c r="FPG341" s="66"/>
      <c r="FPH341" s="66"/>
      <c r="FPI341" s="66"/>
      <c r="FPJ341" s="66"/>
      <c r="FPK341" s="66"/>
      <c r="FPL341" s="66"/>
      <c r="FPM341" s="66"/>
      <c r="FPN341" s="66"/>
      <c r="FPO341" s="66"/>
      <c r="FPP341" s="66"/>
      <c r="FPQ341" s="66"/>
      <c r="FPR341" s="66"/>
      <c r="FPS341" s="66"/>
      <c r="FPT341" s="66"/>
      <c r="FPU341" s="66"/>
      <c r="FPV341" s="66"/>
      <c r="FPW341" s="66"/>
      <c r="FPX341" s="66"/>
      <c r="FPY341" s="66"/>
      <c r="FPZ341" s="66"/>
      <c r="FQA341" s="66"/>
      <c r="FQB341" s="66"/>
      <c r="FQC341" s="66"/>
      <c r="FQD341" s="66"/>
      <c r="FQE341" s="66"/>
      <c r="FQF341" s="66"/>
      <c r="FQG341" s="66"/>
      <c r="FQH341" s="66"/>
      <c r="FQI341" s="66"/>
      <c r="FQJ341" s="66"/>
      <c r="FQK341" s="66"/>
      <c r="FQL341" s="66"/>
      <c r="FQM341" s="66"/>
      <c r="FQN341" s="66"/>
      <c r="FQO341" s="66"/>
      <c r="FQP341" s="66"/>
      <c r="FQQ341" s="66"/>
      <c r="FQR341" s="66"/>
      <c r="FQS341" s="66"/>
      <c r="FQT341" s="66"/>
      <c r="FQU341" s="66"/>
      <c r="FQV341" s="66"/>
      <c r="FQW341" s="66"/>
      <c r="FQX341" s="66"/>
      <c r="FQY341" s="66"/>
      <c r="FQZ341" s="66"/>
      <c r="FRA341" s="66"/>
      <c r="FRB341" s="66"/>
      <c r="FRC341" s="66"/>
      <c r="FRD341" s="66"/>
      <c r="FRE341" s="66"/>
      <c r="FRF341" s="66"/>
      <c r="FRG341" s="66"/>
      <c r="FRH341" s="66"/>
      <c r="FRI341" s="66"/>
      <c r="FRJ341" s="66"/>
      <c r="FRK341" s="66"/>
      <c r="FRL341" s="66"/>
      <c r="FRM341" s="66"/>
      <c r="FRN341" s="66"/>
      <c r="FRO341" s="66"/>
      <c r="FRP341" s="66"/>
      <c r="FRQ341" s="66"/>
      <c r="FRR341" s="66"/>
      <c r="FRS341" s="66"/>
      <c r="FRT341" s="66"/>
      <c r="FRU341" s="66"/>
      <c r="FRV341" s="66"/>
      <c r="FRW341" s="66"/>
      <c r="FRX341" s="66"/>
      <c r="FRY341" s="66"/>
      <c r="FRZ341" s="66"/>
      <c r="FSA341" s="66"/>
      <c r="FSB341" s="66"/>
      <c r="FSC341" s="66"/>
      <c r="FSD341" s="66"/>
      <c r="FSE341" s="66"/>
      <c r="FSF341" s="66"/>
      <c r="FSG341" s="66"/>
      <c r="FSH341" s="66"/>
      <c r="FSI341" s="66"/>
      <c r="FSJ341" s="66"/>
      <c r="FSK341" s="66"/>
      <c r="FSL341" s="66"/>
      <c r="FSM341" s="66"/>
      <c r="FSN341" s="66"/>
      <c r="FSO341" s="66"/>
      <c r="FSP341" s="66"/>
      <c r="FSQ341" s="66"/>
      <c r="FSR341" s="66"/>
      <c r="FSS341" s="66"/>
      <c r="FST341" s="66"/>
      <c r="FSU341" s="66"/>
      <c r="FSV341" s="66"/>
      <c r="FSW341" s="66"/>
      <c r="FSX341" s="66"/>
      <c r="FSY341" s="66"/>
      <c r="FSZ341" s="66"/>
      <c r="FTA341" s="66"/>
      <c r="FTB341" s="66"/>
      <c r="FTC341" s="66"/>
      <c r="FTD341" s="66"/>
      <c r="FTE341" s="66"/>
      <c r="FTF341" s="66"/>
      <c r="FTG341" s="66"/>
      <c r="FTH341" s="66"/>
      <c r="FTI341" s="66"/>
      <c r="FTJ341" s="66"/>
      <c r="FTK341" s="66"/>
      <c r="FTL341" s="66"/>
      <c r="FTM341" s="66"/>
      <c r="FTN341" s="66"/>
      <c r="FTO341" s="66"/>
      <c r="FTP341" s="66"/>
      <c r="FTQ341" s="66"/>
      <c r="FTR341" s="66"/>
      <c r="FTS341" s="66"/>
      <c r="FTT341" s="66"/>
      <c r="FTU341" s="66"/>
      <c r="FTV341" s="66"/>
      <c r="FTW341" s="66"/>
      <c r="FTX341" s="66"/>
      <c r="FTY341" s="66"/>
      <c r="FTZ341" s="66"/>
      <c r="FUA341" s="66"/>
      <c r="FUB341" s="66"/>
      <c r="FUC341" s="66"/>
      <c r="FUD341" s="66"/>
      <c r="FUE341" s="66"/>
      <c r="FUF341" s="66"/>
      <c r="FUG341" s="66"/>
      <c r="FUH341" s="66"/>
      <c r="FUI341" s="66"/>
      <c r="FUJ341" s="66"/>
      <c r="FUK341" s="66"/>
      <c r="FUL341" s="66"/>
      <c r="FUM341" s="66"/>
      <c r="FUN341" s="66"/>
      <c r="FUO341" s="66"/>
      <c r="FUP341" s="66"/>
      <c r="FUQ341" s="66"/>
      <c r="FUR341" s="66"/>
      <c r="FUS341" s="66"/>
      <c r="FUT341" s="66"/>
      <c r="FUU341" s="66"/>
      <c r="FUV341" s="66"/>
      <c r="FUW341" s="66"/>
      <c r="FUX341" s="66"/>
      <c r="FUY341" s="66"/>
      <c r="FUZ341" s="66"/>
      <c r="FVA341" s="66"/>
      <c r="FVB341" s="66"/>
      <c r="FVC341" s="66"/>
      <c r="FVD341" s="66"/>
      <c r="FVE341" s="66"/>
      <c r="FVF341" s="66"/>
      <c r="FVG341" s="66"/>
      <c r="FVH341" s="66"/>
      <c r="FVI341" s="66"/>
      <c r="FVJ341" s="66"/>
      <c r="FVK341" s="66"/>
      <c r="FVL341" s="66"/>
      <c r="FVM341" s="66"/>
      <c r="FVN341" s="66"/>
      <c r="FVO341" s="66"/>
      <c r="FVP341" s="66"/>
      <c r="FVQ341" s="66"/>
      <c r="FVR341" s="66"/>
      <c r="FVS341" s="66"/>
      <c r="FVT341" s="66"/>
      <c r="FVU341" s="66"/>
      <c r="FVV341" s="66"/>
      <c r="FVW341" s="66"/>
      <c r="FVX341" s="66"/>
      <c r="FVY341" s="66"/>
      <c r="FVZ341" s="66"/>
      <c r="FWA341" s="66"/>
      <c r="FWB341" s="66"/>
      <c r="FWC341" s="66"/>
      <c r="FWD341" s="66"/>
      <c r="FWE341" s="66"/>
      <c r="FWF341" s="66"/>
      <c r="FWG341" s="66"/>
      <c r="FWH341" s="66"/>
      <c r="FWI341" s="66"/>
      <c r="FWJ341" s="66"/>
      <c r="FWK341" s="66"/>
      <c r="FWL341" s="66"/>
      <c r="FWM341" s="66"/>
      <c r="FWN341" s="66"/>
      <c r="FWO341" s="66"/>
      <c r="FWP341" s="66"/>
      <c r="FWQ341" s="66"/>
      <c r="FWR341" s="66"/>
      <c r="FWS341" s="66"/>
      <c r="FWT341" s="66"/>
      <c r="FWU341" s="66"/>
      <c r="FWV341" s="66"/>
      <c r="FWW341" s="66"/>
      <c r="FWX341" s="66"/>
      <c r="FWY341" s="66"/>
      <c r="FWZ341" s="66"/>
      <c r="FXA341" s="66"/>
      <c r="FXB341" s="66"/>
      <c r="FXC341" s="66"/>
      <c r="FXD341" s="66"/>
      <c r="FXE341" s="66"/>
      <c r="FXF341" s="66"/>
      <c r="FXG341" s="66"/>
      <c r="FXH341" s="66"/>
      <c r="FXI341" s="66"/>
      <c r="FXJ341" s="66"/>
      <c r="FXK341" s="66"/>
      <c r="FXL341" s="66"/>
      <c r="FXM341" s="66"/>
      <c r="FXN341" s="66"/>
      <c r="FXO341" s="66"/>
      <c r="FXP341" s="66"/>
      <c r="FXQ341" s="66"/>
      <c r="FXR341" s="66"/>
      <c r="FXS341" s="66"/>
      <c r="FXT341" s="66"/>
      <c r="FXU341" s="66"/>
      <c r="FXV341" s="66"/>
      <c r="FXW341" s="66"/>
      <c r="FXX341" s="66"/>
      <c r="FXY341" s="66"/>
      <c r="FXZ341" s="66"/>
      <c r="FYA341" s="66"/>
      <c r="FYB341" s="66"/>
      <c r="FYC341" s="66"/>
      <c r="FYD341" s="66"/>
      <c r="FYE341" s="66"/>
      <c r="FYF341" s="66"/>
      <c r="FYG341" s="66"/>
      <c r="FYH341" s="66"/>
      <c r="FYI341" s="66"/>
      <c r="FYJ341" s="66"/>
      <c r="FYK341" s="66"/>
      <c r="FYL341" s="66"/>
      <c r="FYM341" s="66"/>
      <c r="FYN341" s="66"/>
      <c r="FYO341" s="66"/>
      <c r="FYP341" s="66"/>
      <c r="FYQ341" s="66"/>
      <c r="FYR341" s="66"/>
      <c r="FYS341" s="66"/>
      <c r="FYT341" s="66"/>
      <c r="FYU341" s="66"/>
      <c r="FYV341" s="66"/>
      <c r="FYW341" s="66"/>
      <c r="FYX341" s="66"/>
      <c r="FYY341" s="66"/>
      <c r="FYZ341" s="66"/>
      <c r="FZA341" s="66"/>
      <c r="FZB341" s="66"/>
      <c r="FZC341" s="66"/>
      <c r="FZD341" s="66"/>
      <c r="FZE341" s="66"/>
      <c r="FZF341" s="66"/>
      <c r="FZG341" s="66"/>
      <c r="FZH341" s="66"/>
      <c r="FZI341" s="66"/>
      <c r="FZJ341" s="66"/>
      <c r="FZK341" s="66"/>
      <c r="FZL341" s="66"/>
      <c r="FZM341" s="66"/>
      <c r="FZN341" s="66"/>
      <c r="FZO341" s="66"/>
      <c r="FZP341" s="66"/>
      <c r="FZQ341" s="66"/>
      <c r="FZR341" s="66"/>
      <c r="FZS341" s="66"/>
      <c r="FZT341" s="66"/>
      <c r="FZU341" s="66"/>
      <c r="FZV341" s="66"/>
      <c r="FZW341" s="66"/>
      <c r="FZX341" s="66"/>
      <c r="FZY341" s="66"/>
      <c r="FZZ341" s="66"/>
      <c r="GAA341" s="66"/>
      <c r="GAB341" s="66"/>
      <c r="GAC341" s="66"/>
      <c r="GAD341" s="66"/>
      <c r="GAE341" s="66"/>
      <c r="GAF341" s="66"/>
      <c r="GAG341" s="66"/>
      <c r="GAH341" s="66"/>
      <c r="GAI341" s="66"/>
      <c r="GAJ341" s="66"/>
      <c r="GAK341" s="66"/>
      <c r="GAL341" s="66"/>
      <c r="GAM341" s="66"/>
      <c r="GAN341" s="66"/>
      <c r="GAO341" s="66"/>
      <c r="GAP341" s="66"/>
      <c r="GAQ341" s="66"/>
      <c r="GAR341" s="66"/>
      <c r="GAS341" s="66"/>
      <c r="GAT341" s="66"/>
      <c r="GAU341" s="66"/>
      <c r="GAV341" s="66"/>
      <c r="GAW341" s="66"/>
      <c r="GAX341" s="66"/>
      <c r="GAY341" s="66"/>
      <c r="GAZ341" s="66"/>
      <c r="GBA341" s="66"/>
      <c r="GBB341" s="66"/>
      <c r="GBC341" s="66"/>
      <c r="GBD341" s="66"/>
      <c r="GBE341" s="66"/>
      <c r="GBF341" s="66"/>
      <c r="GBG341" s="66"/>
      <c r="GBH341" s="66"/>
      <c r="GBI341" s="66"/>
      <c r="GBJ341" s="66"/>
      <c r="GBK341" s="66"/>
      <c r="GBL341" s="66"/>
      <c r="GBM341" s="66"/>
      <c r="GBN341" s="66"/>
      <c r="GBO341" s="66"/>
      <c r="GBP341" s="66"/>
      <c r="GBQ341" s="66"/>
      <c r="GBR341" s="66"/>
      <c r="GBS341" s="66"/>
      <c r="GBT341" s="66"/>
      <c r="GBU341" s="66"/>
      <c r="GBV341" s="66"/>
      <c r="GBW341" s="66"/>
      <c r="GBX341" s="66"/>
      <c r="GBY341" s="66"/>
      <c r="GBZ341" s="66"/>
      <c r="GCA341" s="66"/>
      <c r="GCB341" s="66"/>
      <c r="GCC341" s="66"/>
      <c r="GCD341" s="66"/>
      <c r="GCE341" s="66"/>
      <c r="GCF341" s="66"/>
      <c r="GCG341" s="66"/>
      <c r="GCH341" s="66"/>
      <c r="GCI341" s="66"/>
      <c r="GCJ341" s="66"/>
      <c r="GCK341" s="66"/>
      <c r="GCL341" s="66"/>
      <c r="GCM341" s="66"/>
      <c r="GCN341" s="66"/>
      <c r="GCO341" s="66"/>
      <c r="GCP341" s="66"/>
      <c r="GCQ341" s="66"/>
      <c r="GCR341" s="66"/>
      <c r="GCS341" s="66"/>
      <c r="GCT341" s="66"/>
      <c r="GCU341" s="66"/>
      <c r="GCV341" s="66"/>
      <c r="GCW341" s="66"/>
      <c r="GCX341" s="66"/>
      <c r="GCY341" s="66"/>
      <c r="GCZ341" s="66"/>
      <c r="GDA341" s="66"/>
      <c r="GDB341" s="66"/>
      <c r="GDC341" s="66"/>
      <c r="GDD341" s="66"/>
      <c r="GDE341" s="66"/>
      <c r="GDF341" s="66"/>
      <c r="GDG341" s="66"/>
      <c r="GDH341" s="66"/>
      <c r="GDI341" s="66"/>
      <c r="GDJ341" s="66"/>
      <c r="GDK341" s="66"/>
      <c r="GDL341" s="66"/>
      <c r="GDM341" s="66"/>
      <c r="GDN341" s="66"/>
      <c r="GDO341" s="66"/>
      <c r="GDP341" s="66"/>
      <c r="GDQ341" s="66"/>
      <c r="GDR341" s="66"/>
      <c r="GDS341" s="66"/>
      <c r="GDT341" s="66"/>
      <c r="GDU341" s="66"/>
      <c r="GDV341" s="66"/>
      <c r="GDW341" s="66"/>
      <c r="GDX341" s="66"/>
      <c r="GDY341" s="66"/>
      <c r="GDZ341" s="66"/>
      <c r="GEA341" s="66"/>
      <c r="GEB341" s="66"/>
      <c r="GEC341" s="66"/>
      <c r="GED341" s="66"/>
      <c r="GEE341" s="66"/>
      <c r="GEF341" s="66"/>
      <c r="GEG341" s="66"/>
      <c r="GEH341" s="66"/>
      <c r="GEI341" s="66"/>
      <c r="GEJ341" s="66"/>
      <c r="GEK341" s="66"/>
      <c r="GEL341" s="66"/>
      <c r="GEM341" s="66"/>
      <c r="GEN341" s="66"/>
      <c r="GEO341" s="66"/>
      <c r="GEP341" s="66"/>
      <c r="GEQ341" s="66"/>
      <c r="GER341" s="66"/>
      <c r="GES341" s="66"/>
      <c r="GET341" s="66"/>
      <c r="GEU341" s="66"/>
      <c r="GEV341" s="66"/>
      <c r="GEW341" s="66"/>
      <c r="GEX341" s="66"/>
      <c r="GEY341" s="66"/>
      <c r="GEZ341" s="66"/>
      <c r="GFA341" s="66"/>
      <c r="GFB341" s="66"/>
      <c r="GFC341" s="66"/>
      <c r="GFD341" s="66"/>
      <c r="GFE341" s="66"/>
      <c r="GFF341" s="66"/>
      <c r="GFG341" s="66"/>
      <c r="GFH341" s="66"/>
      <c r="GFI341" s="66"/>
      <c r="GFJ341" s="66"/>
      <c r="GFK341" s="66"/>
      <c r="GFL341" s="66"/>
      <c r="GFM341" s="66"/>
      <c r="GFN341" s="66"/>
      <c r="GFO341" s="66"/>
      <c r="GFP341" s="66"/>
      <c r="GFQ341" s="66"/>
      <c r="GFR341" s="66"/>
      <c r="GFS341" s="66"/>
      <c r="GFT341" s="66"/>
      <c r="GFU341" s="66"/>
      <c r="GFV341" s="66"/>
      <c r="GFW341" s="66"/>
      <c r="GFX341" s="66"/>
      <c r="GFY341" s="66"/>
      <c r="GFZ341" s="66"/>
      <c r="GGA341" s="66"/>
      <c r="GGB341" s="66"/>
      <c r="GGC341" s="66"/>
      <c r="GGD341" s="66"/>
      <c r="GGE341" s="66"/>
      <c r="GGF341" s="66"/>
      <c r="GGG341" s="66"/>
      <c r="GGH341" s="66"/>
      <c r="GGI341" s="66"/>
      <c r="GGJ341" s="66"/>
      <c r="GGK341" s="66"/>
      <c r="GGL341" s="66"/>
      <c r="GGM341" s="66"/>
      <c r="GGN341" s="66"/>
      <c r="GGO341" s="66"/>
      <c r="GGP341" s="66"/>
      <c r="GGQ341" s="66"/>
      <c r="GGR341" s="66"/>
      <c r="GGS341" s="66"/>
      <c r="GGT341" s="66"/>
      <c r="GGU341" s="66"/>
      <c r="GGV341" s="66"/>
      <c r="GGW341" s="66"/>
      <c r="GGX341" s="66"/>
      <c r="GGY341" s="66"/>
      <c r="GGZ341" s="66"/>
      <c r="GHA341" s="66"/>
      <c r="GHB341" s="66"/>
      <c r="GHC341" s="66"/>
      <c r="GHD341" s="66"/>
      <c r="GHE341" s="66"/>
      <c r="GHF341" s="66"/>
      <c r="GHG341" s="66"/>
      <c r="GHH341" s="66"/>
      <c r="GHI341" s="66"/>
      <c r="GHJ341" s="66"/>
      <c r="GHK341" s="66"/>
      <c r="GHL341" s="66"/>
      <c r="GHM341" s="66"/>
      <c r="GHN341" s="66"/>
      <c r="GHO341" s="66"/>
      <c r="GHP341" s="66"/>
      <c r="GHQ341" s="66"/>
      <c r="GHR341" s="66"/>
      <c r="GHS341" s="66"/>
      <c r="GHT341" s="66"/>
      <c r="GHU341" s="66"/>
      <c r="GHV341" s="66"/>
      <c r="GHW341" s="66"/>
      <c r="GHX341" s="66"/>
      <c r="GHY341" s="66"/>
      <c r="GHZ341" s="66"/>
      <c r="GIA341" s="66"/>
      <c r="GIB341" s="66"/>
      <c r="GIC341" s="66"/>
      <c r="GID341" s="66"/>
      <c r="GIE341" s="66"/>
      <c r="GIF341" s="66"/>
      <c r="GIG341" s="66"/>
      <c r="GIH341" s="66"/>
      <c r="GII341" s="66"/>
      <c r="GIJ341" s="66"/>
      <c r="GIK341" s="66"/>
      <c r="GIL341" s="66"/>
      <c r="GIM341" s="66"/>
      <c r="GIN341" s="66"/>
      <c r="GIO341" s="66"/>
      <c r="GIP341" s="66"/>
      <c r="GIQ341" s="66"/>
      <c r="GIR341" s="66"/>
      <c r="GIS341" s="66"/>
      <c r="GIT341" s="66"/>
      <c r="GIU341" s="66"/>
      <c r="GIV341" s="66"/>
      <c r="GIW341" s="66"/>
      <c r="GIX341" s="66"/>
      <c r="GIY341" s="66"/>
      <c r="GIZ341" s="66"/>
      <c r="GJA341" s="66"/>
      <c r="GJB341" s="66"/>
      <c r="GJC341" s="66"/>
      <c r="GJD341" s="66"/>
      <c r="GJE341" s="66"/>
      <c r="GJF341" s="66"/>
      <c r="GJG341" s="66"/>
      <c r="GJH341" s="66"/>
      <c r="GJI341" s="66"/>
      <c r="GJJ341" s="66"/>
      <c r="GJK341" s="66"/>
      <c r="GJL341" s="66"/>
      <c r="GJM341" s="66"/>
      <c r="GJN341" s="66"/>
      <c r="GJO341" s="66"/>
      <c r="GJP341" s="66"/>
      <c r="GJQ341" s="66"/>
      <c r="GJR341" s="66"/>
      <c r="GJS341" s="66"/>
      <c r="GJT341" s="66"/>
      <c r="GJU341" s="66"/>
      <c r="GJV341" s="66"/>
      <c r="GJW341" s="66"/>
      <c r="GJX341" s="66"/>
      <c r="GJY341" s="66"/>
      <c r="GJZ341" s="66"/>
      <c r="GKA341" s="66"/>
      <c r="GKB341" s="66"/>
      <c r="GKC341" s="66"/>
      <c r="GKD341" s="66"/>
      <c r="GKE341" s="66"/>
      <c r="GKF341" s="66"/>
      <c r="GKG341" s="66"/>
      <c r="GKH341" s="66"/>
      <c r="GKI341" s="66"/>
      <c r="GKJ341" s="66"/>
      <c r="GKK341" s="66"/>
      <c r="GKL341" s="66"/>
      <c r="GKM341" s="66"/>
      <c r="GKN341" s="66"/>
      <c r="GKO341" s="66"/>
      <c r="GKP341" s="66"/>
      <c r="GKQ341" s="66"/>
      <c r="GKR341" s="66"/>
      <c r="GKS341" s="66"/>
      <c r="GKT341" s="66"/>
      <c r="GKU341" s="66"/>
      <c r="GKV341" s="66"/>
      <c r="GKW341" s="66"/>
      <c r="GKX341" s="66"/>
      <c r="GKY341" s="66"/>
      <c r="GKZ341" s="66"/>
      <c r="GLA341" s="66"/>
      <c r="GLB341" s="66"/>
      <c r="GLC341" s="66"/>
      <c r="GLD341" s="66"/>
      <c r="GLE341" s="66"/>
      <c r="GLF341" s="66"/>
      <c r="GLG341" s="66"/>
      <c r="GLH341" s="66"/>
      <c r="GLI341" s="66"/>
      <c r="GLJ341" s="66"/>
      <c r="GLK341" s="66"/>
      <c r="GLL341" s="66"/>
      <c r="GLM341" s="66"/>
      <c r="GLN341" s="66"/>
      <c r="GLO341" s="66"/>
      <c r="GLP341" s="66"/>
      <c r="GLQ341" s="66"/>
      <c r="GLR341" s="66"/>
      <c r="GLS341" s="66"/>
      <c r="GLT341" s="66"/>
      <c r="GLU341" s="66"/>
      <c r="GLV341" s="66"/>
      <c r="GLW341" s="66"/>
      <c r="GLX341" s="66"/>
      <c r="GLY341" s="66"/>
      <c r="GLZ341" s="66"/>
      <c r="GMA341" s="66"/>
      <c r="GMB341" s="66"/>
      <c r="GMC341" s="66"/>
      <c r="GMD341" s="66"/>
      <c r="GME341" s="66"/>
      <c r="GMF341" s="66"/>
      <c r="GMG341" s="66"/>
      <c r="GMH341" s="66"/>
      <c r="GMI341" s="66"/>
      <c r="GMJ341" s="66"/>
      <c r="GMK341" s="66"/>
      <c r="GML341" s="66"/>
      <c r="GMM341" s="66"/>
      <c r="GMN341" s="66"/>
      <c r="GMO341" s="66"/>
      <c r="GMP341" s="66"/>
      <c r="GMQ341" s="66"/>
      <c r="GMR341" s="66"/>
      <c r="GMS341" s="66"/>
      <c r="GMT341" s="66"/>
      <c r="GMU341" s="66"/>
      <c r="GMV341" s="66"/>
      <c r="GMW341" s="66"/>
      <c r="GMX341" s="66"/>
      <c r="GMY341" s="66"/>
      <c r="GMZ341" s="66"/>
      <c r="GNA341" s="66"/>
      <c r="GNB341" s="66"/>
      <c r="GNC341" s="66"/>
      <c r="GND341" s="66"/>
      <c r="GNE341" s="66"/>
      <c r="GNF341" s="66"/>
      <c r="GNG341" s="66"/>
      <c r="GNH341" s="66"/>
      <c r="GNI341" s="66"/>
      <c r="GNJ341" s="66"/>
      <c r="GNK341" s="66"/>
      <c r="GNL341" s="66"/>
      <c r="GNM341" s="66"/>
      <c r="GNN341" s="66"/>
      <c r="GNO341" s="66"/>
      <c r="GNP341" s="66"/>
      <c r="GNQ341" s="66"/>
      <c r="GNR341" s="66"/>
      <c r="GNS341" s="66"/>
      <c r="GNT341" s="66"/>
      <c r="GNU341" s="66"/>
      <c r="GNV341" s="66"/>
      <c r="GNW341" s="66"/>
      <c r="GNX341" s="66"/>
      <c r="GNY341" s="66"/>
      <c r="GNZ341" s="66"/>
      <c r="GOA341" s="66"/>
      <c r="GOB341" s="66"/>
      <c r="GOC341" s="66"/>
      <c r="GOD341" s="66"/>
      <c r="GOE341" s="66"/>
      <c r="GOF341" s="66"/>
      <c r="GOG341" s="66"/>
      <c r="GOH341" s="66"/>
      <c r="GOI341" s="66"/>
      <c r="GOJ341" s="66"/>
      <c r="GOK341" s="66"/>
      <c r="GOL341" s="66"/>
      <c r="GOM341" s="66"/>
      <c r="GON341" s="66"/>
      <c r="GOO341" s="66"/>
      <c r="GOP341" s="66"/>
      <c r="GOQ341" s="66"/>
      <c r="GOR341" s="66"/>
      <c r="GOS341" s="66"/>
      <c r="GOT341" s="66"/>
      <c r="GOU341" s="66"/>
      <c r="GOV341" s="66"/>
      <c r="GOW341" s="66"/>
      <c r="GOX341" s="66"/>
      <c r="GOY341" s="66"/>
      <c r="GOZ341" s="66"/>
      <c r="GPA341" s="66"/>
      <c r="GPB341" s="66"/>
      <c r="GPC341" s="66"/>
      <c r="GPD341" s="66"/>
      <c r="GPE341" s="66"/>
      <c r="GPF341" s="66"/>
      <c r="GPG341" s="66"/>
      <c r="GPH341" s="66"/>
      <c r="GPI341" s="66"/>
      <c r="GPJ341" s="66"/>
      <c r="GPK341" s="66"/>
      <c r="GPL341" s="66"/>
      <c r="GPM341" s="66"/>
      <c r="GPN341" s="66"/>
      <c r="GPO341" s="66"/>
      <c r="GPP341" s="66"/>
      <c r="GPQ341" s="66"/>
      <c r="GPR341" s="66"/>
      <c r="GPS341" s="66"/>
      <c r="GPT341" s="66"/>
      <c r="GPU341" s="66"/>
      <c r="GPV341" s="66"/>
      <c r="GPW341" s="66"/>
      <c r="GPX341" s="66"/>
      <c r="GPY341" s="66"/>
      <c r="GPZ341" s="66"/>
      <c r="GQA341" s="66"/>
      <c r="GQB341" s="66"/>
      <c r="GQC341" s="66"/>
      <c r="GQD341" s="66"/>
      <c r="GQE341" s="66"/>
      <c r="GQF341" s="66"/>
      <c r="GQG341" s="66"/>
      <c r="GQH341" s="66"/>
      <c r="GQI341" s="66"/>
      <c r="GQJ341" s="66"/>
      <c r="GQK341" s="66"/>
      <c r="GQL341" s="66"/>
      <c r="GQM341" s="66"/>
      <c r="GQN341" s="66"/>
      <c r="GQO341" s="66"/>
      <c r="GQP341" s="66"/>
      <c r="GQQ341" s="66"/>
      <c r="GQR341" s="66"/>
      <c r="GQS341" s="66"/>
      <c r="GQT341" s="66"/>
      <c r="GQU341" s="66"/>
      <c r="GQV341" s="66"/>
      <c r="GQW341" s="66"/>
      <c r="GQX341" s="66"/>
      <c r="GQY341" s="66"/>
      <c r="GQZ341" s="66"/>
      <c r="GRA341" s="66"/>
      <c r="GRB341" s="66"/>
      <c r="GRC341" s="66"/>
      <c r="GRD341" s="66"/>
      <c r="GRE341" s="66"/>
      <c r="GRF341" s="66"/>
      <c r="GRG341" s="66"/>
      <c r="GRH341" s="66"/>
      <c r="GRI341" s="66"/>
      <c r="GRJ341" s="66"/>
      <c r="GRK341" s="66"/>
      <c r="GRL341" s="66"/>
      <c r="GRM341" s="66"/>
      <c r="GRN341" s="66"/>
      <c r="GRO341" s="66"/>
      <c r="GRP341" s="66"/>
      <c r="GRQ341" s="66"/>
      <c r="GRR341" s="66"/>
      <c r="GRS341" s="66"/>
      <c r="GRT341" s="66"/>
      <c r="GRU341" s="66"/>
      <c r="GRV341" s="66"/>
      <c r="GRW341" s="66"/>
      <c r="GRX341" s="66"/>
      <c r="GRY341" s="66"/>
      <c r="GRZ341" s="66"/>
      <c r="GSA341" s="66"/>
      <c r="GSB341" s="66"/>
      <c r="GSC341" s="66"/>
      <c r="GSD341" s="66"/>
      <c r="GSE341" s="66"/>
      <c r="GSF341" s="66"/>
      <c r="GSG341" s="66"/>
      <c r="GSH341" s="66"/>
      <c r="GSI341" s="66"/>
      <c r="GSJ341" s="66"/>
      <c r="GSK341" s="66"/>
      <c r="GSL341" s="66"/>
      <c r="GSM341" s="66"/>
      <c r="GSN341" s="66"/>
      <c r="GSO341" s="66"/>
      <c r="GSP341" s="66"/>
      <c r="GSQ341" s="66"/>
      <c r="GSR341" s="66"/>
      <c r="GSS341" s="66"/>
      <c r="GST341" s="66"/>
      <c r="GSU341" s="66"/>
      <c r="GSV341" s="66"/>
      <c r="GSW341" s="66"/>
      <c r="GSX341" s="66"/>
      <c r="GSY341" s="66"/>
      <c r="GSZ341" s="66"/>
      <c r="GTA341" s="66"/>
      <c r="GTB341" s="66"/>
      <c r="GTC341" s="66"/>
      <c r="GTD341" s="66"/>
      <c r="GTE341" s="66"/>
      <c r="GTF341" s="66"/>
      <c r="GTG341" s="66"/>
      <c r="GTH341" s="66"/>
      <c r="GTI341" s="66"/>
      <c r="GTJ341" s="66"/>
      <c r="GTK341" s="66"/>
      <c r="GTL341" s="66"/>
      <c r="GTM341" s="66"/>
      <c r="GTN341" s="66"/>
      <c r="GTO341" s="66"/>
      <c r="GTP341" s="66"/>
      <c r="GTQ341" s="66"/>
      <c r="GTR341" s="66"/>
      <c r="GTS341" s="66"/>
      <c r="GTT341" s="66"/>
      <c r="GTU341" s="66"/>
      <c r="GTV341" s="66"/>
      <c r="GTW341" s="66"/>
      <c r="GTX341" s="66"/>
      <c r="GTY341" s="66"/>
      <c r="GTZ341" s="66"/>
      <c r="GUA341" s="66"/>
      <c r="GUB341" s="66"/>
      <c r="GUC341" s="66"/>
      <c r="GUD341" s="66"/>
      <c r="GUE341" s="66"/>
      <c r="GUF341" s="66"/>
      <c r="GUG341" s="66"/>
      <c r="GUH341" s="66"/>
      <c r="GUI341" s="66"/>
      <c r="GUJ341" s="66"/>
      <c r="GUK341" s="66"/>
      <c r="GUL341" s="66"/>
      <c r="GUM341" s="66"/>
      <c r="GUN341" s="66"/>
      <c r="GUO341" s="66"/>
      <c r="GUP341" s="66"/>
      <c r="GUQ341" s="66"/>
      <c r="GUR341" s="66"/>
      <c r="GUS341" s="66"/>
      <c r="GUT341" s="66"/>
      <c r="GUU341" s="66"/>
      <c r="GUV341" s="66"/>
      <c r="GUW341" s="66"/>
      <c r="GUX341" s="66"/>
      <c r="GUY341" s="66"/>
      <c r="GUZ341" s="66"/>
      <c r="GVA341" s="66"/>
      <c r="GVB341" s="66"/>
      <c r="GVC341" s="66"/>
      <c r="GVD341" s="66"/>
      <c r="GVE341" s="66"/>
      <c r="GVF341" s="66"/>
      <c r="GVG341" s="66"/>
      <c r="GVH341" s="66"/>
      <c r="GVI341" s="66"/>
      <c r="GVJ341" s="66"/>
      <c r="GVK341" s="66"/>
      <c r="GVL341" s="66"/>
      <c r="GVM341" s="66"/>
      <c r="GVN341" s="66"/>
      <c r="GVO341" s="66"/>
      <c r="GVP341" s="66"/>
      <c r="GVQ341" s="66"/>
      <c r="GVR341" s="66"/>
      <c r="GVS341" s="66"/>
      <c r="GVT341" s="66"/>
      <c r="GVU341" s="66"/>
      <c r="GVV341" s="66"/>
      <c r="GVW341" s="66"/>
      <c r="GVX341" s="66"/>
      <c r="GVY341" s="66"/>
      <c r="GVZ341" s="66"/>
      <c r="GWA341" s="66"/>
      <c r="GWB341" s="66"/>
      <c r="GWC341" s="66"/>
      <c r="GWD341" s="66"/>
      <c r="GWE341" s="66"/>
      <c r="GWF341" s="66"/>
      <c r="GWG341" s="66"/>
      <c r="GWH341" s="66"/>
      <c r="GWI341" s="66"/>
      <c r="GWJ341" s="66"/>
      <c r="GWK341" s="66"/>
      <c r="GWL341" s="66"/>
      <c r="GWM341" s="66"/>
      <c r="GWN341" s="66"/>
      <c r="GWO341" s="66"/>
      <c r="GWP341" s="66"/>
      <c r="GWQ341" s="66"/>
      <c r="GWR341" s="66"/>
      <c r="GWS341" s="66"/>
      <c r="GWT341" s="66"/>
      <c r="GWU341" s="66"/>
      <c r="GWV341" s="66"/>
      <c r="GWW341" s="66"/>
      <c r="GWX341" s="66"/>
      <c r="GWY341" s="66"/>
      <c r="GWZ341" s="66"/>
      <c r="GXA341" s="66"/>
      <c r="GXB341" s="66"/>
      <c r="GXC341" s="66"/>
      <c r="GXD341" s="66"/>
      <c r="GXE341" s="66"/>
      <c r="GXF341" s="66"/>
      <c r="GXG341" s="66"/>
      <c r="GXH341" s="66"/>
      <c r="GXI341" s="66"/>
      <c r="GXJ341" s="66"/>
      <c r="GXK341" s="66"/>
      <c r="GXL341" s="66"/>
      <c r="GXM341" s="66"/>
      <c r="GXN341" s="66"/>
      <c r="GXO341" s="66"/>
      <c r="GXP341" s="66"/>
      <c r="GXQ341" s="66"/>
      <c r="GXR341" s="66"/>
      <c r="GXS341" s="66"/>
      <c r="GXT341" s="66"/>
      <c r="GXU341" s="66"/>
      <c r="GXV341" s="66"/>
      <c r="GXW341" s="66"/>
      <c r="GXX341" s="66"/>
      <c r="GXY341" s="66"/>
      <c r="GXZ341" s="66"/>
      <c r="GYA341" s="66"/>
      <c r="GYB341" s="66"/>
      <c r="GYC341" s="66"/>
      <c r="GYD341" s="66"/>
      <c r="GYE341" s="66"/>
      <c r="GYF341" s="66"/>
      <c r="GYG341" s="66"/>
      <c r="GYH341" s="66"/>
      <c r="GYI341" s="66"/>
      <c r="GYJ341" s="66"/>
      <c r="GYK341" s="66"/>
      <c r="GYL341" s="66"/>
      <c r="GYM341" s="66"/>
      <c r="GYN341" s="66"/>
      <c r="GYO341" s="66"/>
      <c r="GYP341" s="66"/>
      <c r="GYQ341" s="66"/>
      <c r="GYR341" s="66"/>
      <c r="GYS341" s="66"/>
      <c r="GYT341" s="66"/>
      <c r="GYU341" s="66"/>
      <c r="GYV341" s="66"/>
      <c r="GYW341" s="66"/>
      <c r="GYX341" s="66"/>
      <c r="GYY341" s="66"/>
      <c r="GYZ341" s="66"/>
      <c r="GZA341" s="66"/>
      <c r="GZB341" s="66"/>
      <c r="GZC341" s="66"/>
      <c r="GZD341" s="66"/>
      <c r="GZE341" s="66"/>
      <c r="GZF341" s="66"/>
      <c r="GZG341" s="66"/>
      <c r="GZH341" s="66"/>
      <c r="GZI341" s="66"/>
      <c r="GZJ341" s="66"/>
      <c r="GZK341" s="66"/>
      <c r="GZL341" s="66"/>
      <c r="GZM341" s="66"/>
      <c r="GZN341" s="66"/>
      <c r="GZO341" s="66"/>
      <c r="GZP341" s="66"/>
      <c r="GZQ341" s="66"/>
      <c r="GZR341" s="66"/>
      <c r="GZS341" s="66"/>
      <c r="GZT341" s="66"/>
      <c r="GZU341" s="66"/>
      <c r="GZV341" s="66"/>
      <c r="GZW341" s="66"/>
      <c r="GZX341" s="66"/>
      <c r="GZY341" s="66"/>
      <c r="GZZ341" s="66"/>
      <c r="HAA341" s="66"/>
      <c r="HAB341" s="66"/>
      <c r="HAC341" s="66"/>
      <c r="HAD341" s="66"/>
      <c r="HAE341" s="66"/>
      <c r="HAF341" s="66"/>
      <c r="HAG341" s="66"/>
      <c r="HAH341" s="66"/>
      <c r="HAI341" s="66"/>
      <c r="HAJ341" s="66"/>
      <c r="HAK341" s="66"/>
      <c r="HAL341" s="66"/>
      <c r="HAM341" s="66"/>
      <c r="HAN341" s="66"/>
      <c r="HAO341" s="66"/>
      <c r="HAP341" s="66"/>
      <c r="HAQ341" s="66"/>
      <c r="HAR341" s="66"/>
      <c r="HAS341" s="66"/>
      <c r="HAT341" s="66"/>
      <c r="HAU341" s="66"/>
      <c r="HAV341" s="66"/>
      <c r="HAW341" s="66"/>
      <c r="HAX341" s="66"/>
      <c r="HAY341" s="66"/>
      <c r="HAZ341" s="66"/>
      <c r="HBA341" s="66"/>
      <c r="HBB341" s="66"/>
      <c r="HBC341" s="66"/>
      <c r="HBD341" s="66"/>
      <c r="HBE341" s="66"/>
      <c r="HBF341" s="66"/>
      <c r="HBG341" s="66"/>
      <c r="HBH341" s="66"/>
      <c r="HBI341" s="66"/>
      <c r="HBJ341" s="66"/>
      <c r="HBK341" s="66"/>
      <c r="HBL341" s="66"/>
      <c r="HBM341" s="66"/>
      <c r="HBN341" s="66"/>
      <c r="HBO341" s="66"/>
      <c r="HBP341" s="66"/>
      <c r="HBQ341" s="66"/>
      <c r="HBR341" s="66"/>
      <c r="HBS341" s="66"/>
      <c r="HBT341" s="66"/>
      <c r="HBU341" s="66"/>
      <c r="HBV341" s="66"/>
      <c r="HBW341" s="66"/>
      <c r="HBX341" s="66"/>
      <c r="HBY341" s="66"/>
      <c r="HBZ341" s="66"/>
      <c r="HCA341" s="66"/>
      <c r="HCB341" s="66"/>
      <c r="HCC341" s="66"/>
      <c r="HCD341" s="66"/>
      <c r="HCE341" s="66"/>
      <c r="HCF341" s="66"/>
      <c r="HCG341" s="66"/>
      <c r="HCH341" s="66"/>
      <c r="HCI341" s="66"/>
      <c r="HCJ341" s="66"/>
      <c r="HCK341" s="66"/>
      <c r="HCL341" s="66"/>
      <c r="HCM341" s="66"/>
      <c r="HCN341" s="66"/>
      <c r="HCO341" s="66"/>
      <c r="HCP341" s="66"/>
      <c r="HCQ341" s="66"/>
      <c r="HCR341" s="66"/>
      <c r="HCS341" s="66"/>
      <c r="HCT341" s="66"/>
      <c r="HCU341" s="66"/>
      <c r="HCV341" s="66"/>
      <c r="HCW341" s="66"/>
      <c r="HCX341" s="66"/>
      <c r="HCY341" s="66"/>
      <c r="HCZ341" s="66"/>
      <c r="HDA341" s="66"/>
      <c r="HDB341" s="66"/>
      <c r="HDC341" s="66"/>
      <c r="HDD341" s="66"/>
      <c r="HDE341" s="66"/>
      <c r="HDF341" s="66"/>
      <c r="HDG341" s="66"/>
      <c r="HDH341" s="66"/>
      <c r="HDI341" s="66"/>
      <c r="HDJ341" s="66"/>
      <c r="HDK341" s="66"/>
      <c r="HDL341" s="66"/>
      <c r="HDM341" s="66"/>
      <c r="HDN341" s="66"/>
      <c r="HDO341" s="66"/>
      <c r="HDP341" s="66"/>
      <c r="HDQ341" s="66"/>
      <c r="HDR341" s="66"/>
      <c r="HDS341" s="66"/>
      <c r="HDT341" s="66"/>
      <c r="HDU341" s="66"/>
      <c r="HDV341" s="66"/>
      <c r="HDW341" s="66"/>
      <c r="HDX341" s="66"/>
      <c r="HDY341" s="66"/>
      <c r="HDZ341" s="66"/>
      <c r="HEA341" s="66"/>
      <c r="HEB341" s="66"/>
      <c r="HEC341" s="66"/>
      <c r="HED341" s="66"/>
      <c r="HEE341" s="66"/>
      <c r="HEF341" s="66"/>
      <c r="HEG341" s="66"/>
      <c r="HEH341" s="66"/>
      <c r="HEI341" s="66"/>
      <c r="HEJ341" s="66"/>
      <c r="HEK341" s="66"/>
      <c r="HEL341" s="66"/>
      <c r="HEM341" s="66"/>
      <c r="HEN341" s="66"/>
      <c r="HEO341" s="66"/>
      <c r="HEP341" s="66"/>
      <c r="HEQ341" s="66"/>
      <c r="HER341" s="66"/>
      <c r="HES341" s="66"/>
      <c r="HET341" s="66"/>
      <c r="HEU341" s="66"/>
      <c r="HEV341" s="66"/>
      <c r="HEW341" s="66"/>
      <c r="HEX341" s="66"/>
      <c r="HEY341" s="66"/>
      <c r="HEZ341" s="66"/>
      <c r="HFA341" s="66"/>
      <c r="HFB341" s="66"/>
      <c r="HFC341" s="66"/>
      <c r="HFD341" s="66"/>
      <c r="HFE341" s="66"/>
      <c r="HFF341" s="66"/>
      <c r="HFG341" s="66"/>
      <c r="HFH341" s="66"/>
      <c r="HFI341" s="66"/>
      <c r="HFJ341" s="66"/>
      <c r="HFK341" s="66"/>
      <c r="HFL341" s="66"/>
      <c r="HFM341" s="66"/>
      <c r="HFN341" s="66"/>
      <c r="HFO341" s="66"/>
      <c r="HFP341" s="66"/>
      <c r="HFQ341" s="66"/>
      <c r="HFR341" s="66"/>
      <c r="HFS341" s="66"/>
      <c r="HFT341" s="66"/>
      <c r="HFU341" s="66"/>
      <c r="HFV341" s="66"/>
      <c r="HFW341" s="66"/>
      <c r="HFX341" s="66"/>
      <c r="HFY341" s="66"/>
      <c r="HFZ341" s="66"/>
      <c r="HGA341" s="66"/>
      <c r="HGB341" s="66"/>
      <c r="HGC341" s="66"/>
      <c r="HGD341" s="66"/>
      <c r="HGE341" s="66"/>
      <c r="HGF341" s="66"/>
      <c r="HGG341" s="66"/>
      <c r="HGH341" s="66"/>
      <c r="HGI341" s="66"/>
      <c r="HGJ341" s="66"/>
      <c r="HGK341" s="66"/>
      <c r="HGL341" s="66"/>
      <c r="HGM341" s="66"/>
      <c r="HGN341" s="66"/>
      <c r="HGO341" s="66"/>
      <c r="HGP341" s="66"/>
      <c r="HGQ341" s="66"/>
      <c r="HGR341" s="66"/>
      <c r="HGS341" s="66"/>
      <c r="HGT341" s="66"/>
      <c r="HGU341" s="66"/>
      <c r="HGV341" s="66"/>
      <c r="HGW341" s="66"/>
      <c r="HGX341" s="66"/>
      <c r="HGY341" s="66"/>
      <c r="HGZ341" s="66"/>
      <c r="HHA341" s="66"/>
      <c r="HHB341" s="66"/>
      <c r="HHC341" s="66"/>
      <c r="HHD341" s="66"/>
      <c r="HHE341" s="66"/>
      <c r="HHF341" s="66"/>
      <c r="HHG341" s="66"/>
      <c r="HHH341" s="66"/>
      <c r="HHI341" s="66"/>
      <c r="HHJ341" s="66"/>
      <c r="HHK341" s="66"/>
      <c r="HHL341" s="66"/>
      <c r="HHM341" s="66"/>
      <c r="HHN341" s="66"/>
      <c r="HHO341" s="66"/>
      <c r="HHP341" s="66"/>
      <c r="HHQ341" s="66"/>
      <c r="HHR341" s="66"/>
      <c r="HHS341" s="66"/>
      <c r="HHT341" s="66"/>
      <c r="HHU341" s="66"/>
      <c r="HHV341" s="66"/>
      <c r="HHW341" s="66"/>
      <c r="HHX341" s="66"/>
      <c r="HHY341" s="66"/>
      <c r="HHZ341" s="66"/>
      <c r="HIA341" s="66"/>
      <c r="HIB341" s="66"/>
      <c r="HIC341" s="66"/>
      <c r="HID341" s="66"/>
      <c r="HIE341" s="66"/>
      <c r="HIF341" s="66"/>
      <c r="HIG341" s="66"/>
      <c r="HIH341" s="66"/>
      <c r="HII341" s="66"/>
      <c r="HIJ341" s="66"/>
      <c r="HIK341" s="66"/>
      <c r="HIL341" s="66"/>
      <c r="HIM341" s="66"/>
      <c r="HIN341" s="66"/>
      <c r="HIO341" s="66"/>
      <c r="HIP341" s="66"/>
      <c r="HIQ341" s="66"/>
      <c r="HIR341" s="66"/>
      <c r="HIS341" s="66"/>
      <c r="HIT341" s="66"/>
      <c r="HIU341" s="66"/>
      <c r="HIV341" s="66"/>
      <c r="HIW341" s="66"/>
      <c r="HIX341" s="66"/>
      <c r="HIY341" s="66"/>
      <c r="HIZ341" s="66"/>
      <c r="HJA341" s="66"/>
      <c r="HJB341" s="66"/>
      <c r="HJC341" s="66"/>
      <c r="HJD341" s="66"/>
      <c r="HJE341" s="66"/>
      <c r="HJF341" s="66"/>
      <c r="HJG341" s="66"/>
      <c r="HJH341" s="66"/>
      <c r="HJI341" s="66"/>
      <c r="HJJ341" s="66"/>
      <c r="HJK341" s="66"/>
      <c r="HJL341" s="66"/>
      <c r="HJM341" s="66"/>
      <c r="HJN341" s="66"/>
      <c r="HJO341" s="66"/>
      <c r="HJP341" s="66"/>
      <c r="HJQ341" s="66"/>
      <c r="HJR341" s="66"/>
      <c r="HJS341" s="66"/>
      <c r="HJT341" s="66"/>
      <c r="HJU341" s="66"/>
      <c r="HJV341" s="66"/>
      <c r="HJW341" s="66"/>
      <c r="HJX341" s="66"/>
      <c r="HJY341" s="66"/>
      <c r="HJZ341" s="66"/>
      <c r="HKA341" s="66"/>
      <c r="HKB341" s="66"/>
      <c r="HKC341" s="66"/>
      <c r="HKD341" s="66"/>
      <c r="HKE341" s="66"/>
      <c r="HKF341" s="66"/>
      <c r="HKG341" s="66"/>
      <c r="HKH341" s="66"/>
      <c r="HKI341" s="66"/>
      <c r="HKJ341" s="66"/>
      <c r="HKK341" s="66"/>
      <c r="HKL341" s="66"/>
      <c r="HKM341" s="66"/>
      <c r="HKN341" s="66"/>
      <c r="HKO341" s="66"/>
      <c r="HKP341" s="66"/>
      <c r="HKQ341" s="66"/>
      <c r="HKR341" s="66"/>
      <c r="HKS341" s="66"/>
      <c r="HKT341" s="66"/>
      <c r="HKU341" s="66"/>
      <c r="HKV341" s="66"/>
      <c r="HKW341" s="66"/>
      <c r="HKX341" s="66"/>
      <c r="HKY341" s="66"/>
      <c r="HKZ341" s="66"/>
      <c r="HLA341" s="66"/>
      <c r="HLB341" s="66"/>
      <c r="HLC341" s="66"/>
      <c r="HLD341" s="66"/>
      <c r="HLE341" s="66"/>
      <c r="HLF341" s="66"/>
      <c r="HLG341" s="66"/>
      <c r="HLH341" s="66"/>
      <c r="HLI341" s="66"/>
      <c r="HLJ341" s="66"/>
      <c r="HLK341" s="66"/>
      <c r="HLL341" s="66"/>
      <c r="HLM341" s="66"/>
      <c r="HLN341" s="66"/>
      <c r="HLO341" s="66"/>
      <c r="HLP341" s="66"/>
      <c r="HLQ341" s="66"/>
      <c r="HLR341" s="66"/>
      <c r="HLS341" s="66"/>
      <c r="HLT341" s="66"/>
      <c r="HLU341" s="66"/>
      <c r="HLV341" s="66"/>
      <c r="HLW341" s="66"/>
      <c r="HLX341" s="66"/>
      <c r="HLY341" s="66"/>
      <c r="HLZ341" s="66"/>
      <c r="HMA341" s="66"/>
      <c r="HMB341" s="66"/>
      <c r="HMC341" s="66"/>
      <c r="HMD341" s="66"/>
      <c r="HME341" s="66"/>
      <c r="HMF341" s="66"/>
      <c r="HMG341" s="66"/>
      <c r="HMH341" s="66"/>
      <c r="HMI341" s="66"/>
      <c r="HMJ341" s="66"/>
      <c r="HMK341" s="66"/>
      <c r="HML341" s="66"/>
      <c r="HMM341" s="66"/>
      <c r="HMN341" s="66"/>
      <c r="HMO341" s="66"/>
      <c r="HMP341" s="66"/>
      <c r="HMQ341" s="66"/>
      <c r="HMR341" s="66"/>
      <c r="HMS341" s="66"/>
      <c r="HMT341" s="66"/>
      <c r="HMU341" s="66"/>
      <c r="HMV341" s="66"/>
      <c r="HMW341" s="66"/>
      <c r="HMX341" s="66"/>
      <c r="HMY341" s="66"/>
      <c r="HMZ341" s="66"/>
      <c r="HNA341" s="66"/>
      <c r="HNB341" s="66"/>
      <c r="HNC341" s="66"/>
      <c r="HND341" s="66"/>
      <c r="HNE341" s="66"/>
      <c r="HNF341" s="66"/>
      <c r="HNG341" s="66"/>
      <c r="HNH341" s="66"/>
      <c r="HNI341" s="66"/>
      <c r="HNJ341" s="66"/>
      <c r="HNK341" s="66"/>
      <c r="HNL341" s="66"/>
      <c r="HNM341" s="66"/>
      <c r="HNN341" s="66"/>
      <c r="HNO341" s="66"/>
      <c r="HNP341" s="66"/>
      <c r="HNQ341" s="66"/>
      <c r="HNR341" s="66"/>
      <c r="HNS341" s="66"/>
      <c r="HNT341" s="66"/>
      <c r="HNU341" s="66"/>
      <c r="HNV341" s="66"/>
      <c r="HNW341" s="66"/>
      <c r="HNX341" s="66"/>
      <c r="HNY341" s="66"/>
      <c r="HNZ341" s="66"/>
      <c r="HOA341" s="66"/>
      <c r="HOB341" s="66"/>
      <c r="HOC341" s="66"/>
      <c r="HOD341" s="66"/>
      <c r="HOE341" s="66"/>
      <c r="HOF341" s="66"/>
      <c r="HOG341" s="66"/>
      <c r="HOH341" s="66"/>
      <c r="HOI341" s="66"/>
      <c r="HOJ341" s="66"/>
      <c r="HOK341" s="66"/>
      <c r="HOL341" s="66"/>
      <c r="HOM341" s="66"/>
      <c r="HON341" s="66"/>
      <c r="HOO341" s="66"/>
      <c r="HOP341" s="66"/>
      <c r="HOQ341" s="66"/>
      <c r="HOR341" s="66"/>
      <c r="HOS341" s="66"/>
      <c r="HOT341" s="66"/>
      <c r="HOU341" s="66"/>
      <c r="HOV341" s="66"/>
      <c r="HOW341" s="66"/>
      <c r="HOX341" s="66"/>
      <c r="HOY341" s="66"/>
      <c r="HOZ341" s="66"/>
      <c r="HPA341" s="66"/>
      <c r="HPB341" s="66"/>
      <c r="HPC341" s="66"/>
      <c r="HPD341" s="66"/>
      <c r="HPE341" s="66"/>
      <c r="HPF341" s="66"/>
      <c r="HPG341" s="66"/>
      <c r="HPH341" s="66"/>
      <c r="HPI341" s="66"/>
      <c r="HPJ341" s="66"/>
      <c r="HPK341" s="66"/>
      <c r="HPL341" s="66"/>
      <c r="HPM341" s="66"/>
      <c r="HPN341" s="66"/>
      <c r="HPO341" s="66"/>
      <c r="HPP341" s="66"/>
      <c r="HPQ341" s="66"/>
      <c r="HPR341" s="66"/>
      <c r="HPS341" s="66"/>
      <c r="HPT341" s="66"/>
      <c r="HPU341" s="66"/>
      <c r="HPV341" s="66"/>
      <c r="HPW341" s="66"/>
      <c r="HPX341" s="66"/>
      <c r="HPY341" s="66"/>
      <c r="HPZ341" s="66"/>
      <c r="HQA341" s="66"/>
      <c r="HQB341" s="66"/>
      <c r="HQC341" s="66"/>
      <c r="HQD341" s="66"/>
      <c r="HQE341" s="66"/>
      <c r="HQF341" s="66"/>
      <c r="HQG341" s="66"/>
      <c r="HQH341" s="66"/>
      <c r="HQI341" s="66"/>
      <c r="HQJ341" s="66"/>
      <c r="HQK341" s="66"/>
      <c r="HQL341" s="66"/>
      <c r="HQM341" s="66"/>
      <c r="HQN341" s="66"/>
      <c r="HQO341" s="66"/>
      <c r="HQP341" s="66"/>
      <c r="HQQ341" s="66"/>
      <c r="HQR341" s="66"/>
      <c r="HQS341" s="66"/>
      <c r="HQT341" s="66"/>
      <c r="HQU341" s="66"/>
      <c r="HQV341" s="66"/>
      <c r="HQW341" s="66"/>
      <c r="HQX341" s="66"/>
      <c r="HQY341" s="66"/>
      <c r="HQZ341" s="66"/>
      <c r="HRA341" s="66"/>
      <c r="HRB341" s="66"/>
      <c r="HRC341" s="66"/>
      <c r="HRD341" s="66"/>
      <c r="HRE341" s="66"/>
      <c r="HRF341" s="66"/>
      <c r="HRG341" s="66"/>
      <c r="HRH341" s="66"/>
      <c r="HRI341" s="66"/>
      <c r="HRJ341" s="66"/>
      <c r="HRK341" s="66"/>
      <c r="HRL341" s="66"/>
      <c r="HRM341" s="66"/>
      <c r="HRN341" s="66"/>
      <c r="HRO341" s="66"/>
      <c r="HRP341" s="66"/>
      <c r="HRQ341" s="66"/>
      <c r="HRR341" s="66"/>
      <c r="HRS341" s="66"/>
      <c r="HRT341" s="66"/>
      <c r="HRU341" s="66"/>
      <c r="HRV341" s="66"/>
      <c r="HRW341" s="66"/>
      <c r="HRX341" s="66"/>
      <c r="HRY341" s="66"/>
      <c r="HRZ341" s="66"/>
      <c r="HSA341" s="66"/>
      <c r="HSB341" s="66"/>
      <c r="HSC341" s="66"/>
      <c r="HSD341" s="66"/>
      <c r="HSE341" s="66"/>
      <c r="HSF341" s="66"/>
      <c r="HSG341" s="66"/>
      <c r="HSH341" s="66"/>
      <c r="HSI341" s="66"/>
      <c r="HSJ341" s="66"/>
      <c r="HSK341" s="66"/>
      <c r="HSL341" s="66"/>
      <c r="HSM341" s="66"/>
      <c r="HSN341" s="66"/>
      <c r="HSO341" s="66"/>
      <c r="HSP341" s="66"/>
      <c r="HSQ341" s="66"/>
      <c r="HSR341" s="66"/>
      <c r="HSS341" s="66"/>
      <c r="HST341" s="66"/>
      <c r="HSU341" s="66"/>
      <c r="HSV341" s="66"/>
      <c r="HSW341" s="66"/>
      <c r="HSX341" s="66"/>
      <c r="HSY341" s="66"/>
      <c r="HSZ341" s="66"/>
      <c r="HTA341" s="66"/>
      <c r="HTB341" s="66"/>
      <c r="HTC341" s="66"/>
      <c r="HTD341" s="66"/>
      <c r="HTE341" s="66"/>
      <c r="HTF341" s="66"/>
      <c r="HTG341" s="66"/>
      <c r="HTH341" s="66"/>
      <c r="HTI341" s="66"/>
      <c r="HTJ341" s="66"/>
      <c r="HTK341" s="66"/>
      <c r="HTL341" s="66"/>
      <c r="HTM341" s="66"/>
      <c r="HTN341" s="66"/>
      <c r="HTO341" s="66"/>
      <c r="HTP341" s="66"/>
      <c r="HTQ341" s="66"/>
      <c r="HTR341" s="66"/>
      <c r="HTS341" s="66"/>
      <c r="HTT341" s="66"/>
      <c r="HTU341" s="66"/>
      <c r="HTV341" s="66"/>
      <c r="HTW341" s="66"/>
      <c r="HTX341" s="66"/>
      <c r="HTY341" s="66"/>
      <c r="HTZ341" s="66"/>
      <c r="HUA341" s="66"/>
      <c r="HUB341" s="66"/>
      <c r="HUC341" s="66"/>
      <c r="HUD341" s="66"/>
      <c r="HUE341" s="66"/>
      <c r="HUF341" s="66"/>
      <c r="HUG341" s="66"/>
      <c r="HUH341" s="66"/>
      <c r="HUI341" s="66"/>
      <c r="HUJ341" s="66"/>
      <c r="HUK341" s="66"/>
      <c r="HUL341" s="66"/>
      <c r="HUM341" s="66"/>
      <c r="HUN341" s="66"/>
      <c r="HUO341" s="66"/>
      <c r="HUP341" s="66"/>
      <c r="HUQ341" s="66"/>
      <c r="HUR341" s="66"/>
      <c r="HUS341" s="66"/>
      <c r="HUT341" s="66"/>
      <c r="HUU341" s="66"/>
      <c r="HUV341" s="66"/>
      <c r="HUW341" s="66"/>
      <c r="HUX341" s="66"/>
      <c r="HUY341" s="66"/>
      <c r="HUZ341" s="66"/>
      <c r="HVA341" s="66"/>
      <c r="HVB341" s="66"/>
      <c r="HVC341" s="66"/>
      <c r="HVD341" s="66"/>
      <c r="HVE341" s="66"/>
      <c r="HVF341" s="66"/>
      <c r="HVG341" s="66"/>
      <c r="HVH341" s="66"/>
      <c r="HVI341" s="66"/>
      <c r="HVJ341" s="66"/>
      <c r="HVK341" s="66"/>
      <c r="HVL341" s="66"/>
      <c r="HVM341" s="66"/>
      <c r="HVN341" s="66"/>
      <c r="HVO341" s="66"/>
      <c r="HVP341" s="66"/>
      <c r="HVQ341" s="66"/>
      <c r="HVR341" s="66"/>
      <c r="HVS341" s="66"/>
      <c r="HVT341" s="66"/>
      <c r="HVU341" s="66"/>
      <c r="HVV341" s="66"/>
      <c r="HVW341" s="66"/>
      <c r="HVX341" s="66"/>
      <c r="HVY341" s="66"/>
      <c r="HVZ341" s="66"/>
      <c r="HWA341" s="66"/>
      <c r="HWB341" s="66"/>
      <c r="HWC341" s="66"/>
      <c r="HWD341" s="66"/>
      <c r="HWE341" s="66"/>
      <c r="HWF341" s="66"/>
      <c r="HWG341" s="66"/>
      <c r="HWH341" s="66"/>
      <c r="HWI341" s="66"/>
      <c r="HWJ341" s="66"/>
      <c r="HWK341" s="66"/>
      <c r="HWL341" s="66"/>
      <c r="HWM341" s="66"/>
      <c r="HWN341" s="66"/>
      <c r="HWO341" s="66"/>
      <c r="HWP341" s="66"/>
      <c r="HWQ341" s="66"/>
      <c r="HWR341" s="66"/>
      <c r="HWS341" s="66"/>
      <c r="HWT341" s="66"/>
      <c r="HWU341" s="66"/>
      <c r="HWV341" s="66"/>
      <c r="HWW341" s="66"/>
      <c r="HWX341" s="66"/>
      <c r="HWY341" s="66"/>
      <c r="HWZ341" s="66"/>
      <c r="HXA341" s="66"/>
      <c r="HXB341" s="66"/>
      <c r="HXC341" s="66"/>
      <c r="HXD341" s="66"/>
      <c r="HXE341" s="66"/>
      <c r="HXF341" s="66"/>
      <c r="HXG341" s="66"/>
      <c r="HXH341" s="66"/>
      <c r="HXI341" s="66"/>
      <c r="HXJ341" s="66"/>
      <c r="HXK341" s="66"/>
      <c r="HXL341" s="66"/>
      <c r="HXM341" s="66"/>
      <c r="HXN341" s="66"/>
      <c r="HXO341" s="66"/>
      <c r="HXP341" s="66"/>
      <c r="HXQ341" s="66"/>
      <c r="HXR341" s="66"/>
      <c r="HXS341" s="66"/>
      <c r="HXT341" s="66"/>
      <c r="HXU341" s="66"/>
      <c r="HXV341" s="66"/>
      <c r="HXW341" s="66"/>
      <c r="HXX341" s="66"/>
      <c r="HXY341" s="66"/>
      <c r="HXZ341" s="66"/>
      <c r="HYA341" s="66"/>
      <c r="HYB341" s="66"/>
      <c r="HYC341" s="66"/>
      <c r="HYD341" s="66"/>
      <c r="HYE341" s="66"/>
      <c r="HYF341" s="66"/>
      <c r="HYG341" s="66"/>
      <c r="HYH341" s="66"/>
      <c r="HYI341" s="66"/>
      <c r="HYJ341" s="66"/>
      <c r="HYK341" s="66"/>
      <c r="HYL341" s="66"/>
      <c r="HYM341" s="66"/>
      <c r="HYN341" s="66"/>
      <c r="HYO341" s="66"/>
      <c r="HYP341" s="66"/>
      <c r="HYQ341" s="66"/>
      <c r="HYR341" s="66"/>
      <c r="HYS341" s="66"/>
      <c r="HYT341" s="66"/>
      <c r="HYU341" s="66"/>
      <c r="HYV341" s="66"/>
      <c r="HYW341" s="66"/>
      <c r="HYX341" s="66"/>
      <c r="HYY341" s="66"/>
      <c r="HYZ341" s="66"/>
      <c r="HZA341" s="66"/>
      <c r="HZB341" s="66"/>
      <c r="HZC341" s="66"/>
      <c r="HZD341" s="66"/>
      <c r="HZE341" s="66"/>
      <c r="HZF341" s="66"/>
      <c r="HZG341" s="66"/>
      <c r="HZH341" s="66"/>
      <c r="HZI341" s="66"/>
      <c r="HZJ341" s="66"/>
      <c r="HZK341" s="66"/>
      <c r="HZL341" s="66"/>
      <c r="HZM341" s="66"/>
      <c r="HZN341" s="66"/>
      <c r="HZO341" s="66"/>
      <c r="HZP341" s="66"/>
      <c r="HZQ341" s="66"/>
      <c r="HZR341" s="66"/>
      <c r="HZS341" s="66"/>
      <c r="HZT341" s="66"/>
      <c r="HZU341" s="66"/>
      <c r="HZV341" s="66"/>
      <c r="HZW341" s="66"/>
      <c r="HZX341" s="66"/>
      <c r="HZY341" s="66"/>
      <c r="HZZ341" s="66"/>
      <c r="IAA341" s="66"/>
      <c r="IAB341" s="66"/>
      <c r="IAC341" s="66"/>
      <c r="IAD341" s="66"/>
      <c r="IAE341" s="66"/>
      <c r="IAF341" s="66"/>
      <c r="IAG341" s="66"/>
      <c r="IAH341" s="66"/>
      <c r="IAI341" s="66"/>
      <c r="IAJ341" s="66"/>
      <c r="IAK341" s="66"/>
      <c r="IAL341" s="66"/>
      <c r="IAM341" s="66"/>
      <c r="IAN341" s="66"/>
      <c r="IAO341" s="66"/>
      <c r="IAP341" s="66"/>
      <c r="IAQ341" s="66"/>
      <c r="IAR341" s="66"/>
      <c r="IAS341" s="66"/>
      <c r="IAT341" s="66"/>
      <c r="IAU341" s="66"/>
      <c r="IAV341" s="66"/>
      <c r="IAW341" s="66"/>
      <c r="IAX341" s="66"/>
      <c r="IAY341" s="66"/>
      <c r="IAZ341" s="66"/>
      <c r="IBA341" s="66"/>
      <c r="IBB341" s="66"/>
      <c r="IBC341" s="66"/>
      <c r="IBD341" s="66"/>
      <c r="IBE341" s="66"/>
      <c r="IBF341" s="66"/>
      <c r="IBG341" s="66"/>
      <c r="IBH341" s="66"/>
      <c r="IBI341" s="66"/>
      <c r="IBJ341" s="66"/>
      <c r="IBK341" s="66"/>
      <c r="IBL341" s="66"/>
      <c r="IBM341" s="66"/>
      <c r="IBN341" s="66"/>
      <c r="IBO341" s="66"/>
      <c r="IBP341" s="66"/>
      <c r="IBQ341" s="66"/>
      <c r="IBR341" s="66"/>
      <c r="IBS341" s="66"/>
      <c r="IBT341" s="66"/>
      <c r="IBU341" s="66"/>
      <c r="IBV341" s="66"/>
      <c r="IBW341" s="66"/>
      <c r="IBX341" s="66"/>
      <c r="IBY341" s="66"/>
      <c r="IBZ341" s="66"/>
      <c r="ICA341" s="66"/>
      <c r="ICB341" s="66"/>
      <c r="ICC341" s="66"/>
      <c r="ICD341" s="66"/>
      <c r="ICE341" s="66"/>
      <c r="ICF341" s="66"/>
      <c r="ICG341" s="66"/>
      <c r="ICH341" s="66"/>
      <c r="ICI341" s="66"/>
      <c r="ICJ341" s="66"/>
      <c r="ICK341" s="66"/>
      <c r="ICL341" s="66"/>
      <c r="ICM341" s="66"/>
      <c r="ICN341" s="66"/>
      <c r="ICO341" s="66"/>
      <c r="ICP341" s="66"/>
      <c r="ICQ341" s="66"/>
      <c r="ICR341" s="66"/>
      <c r="ICS341" s="66"/>
      <c r="ICT341" s="66"/>
      <c r="ICU341" s="66"/>
      <c r="ICV341" s="66"/>
      <c r="ICW341" s="66"/>
      <c r="ICX341" s="66"/>
      <c r="ICY341" s="66"/>
      <c r="ICZ341" s="66"/>
      <c r="IDA341" s="66"/>
      <c r="IDB341" s="66"/>
      <c r="IDC341" s="66"/>
      <c r="IDD341" s="66"/>
      <c r="IDE341" s="66"/>
      <c r="IDF341" s="66"/>
      <c r="IDG341" s="66"/>
      <c r="IDH341" s="66"/>
      <c r="IDI341" s="66"/>
      <c r="IDJ341" s="66"/>
      <c r="IDK341" s="66"/>
      <c r="IDL341" s="66"/>
      <c r="IDM341" s="66"/>
      <c r="IDN341" s="66"/>
      <c r="IDO341" s="66"/>
      <c r="IDP341" s="66"/>
      <c r="IDQ341" s="66"/>
      <c r="IDR341" s="66"/>
      <c r="IDS341" s="66"/>
      <c r="IDT341" s="66"/>
      <c r="IDU341" s="66"/>
      <c r="IDV341" s="66"/>
      <c r="IDW341" s="66"/>
      <c r="IDX341" s="66"/>
      <c r="IDY341" s="66"/>
      <c r="IDZ341" s="66"/>
      <c r="IEA341" s="66"/>
      <c r="IEB341" s="66"/>
      <c r="IEC341" s="66"/>
      <c r="IED341" s="66"/>
      <c r="IEE341" s="66"/>
      <c r="IEF341" s="66"/>
      <c r="IEG341" s="66"/>
      <c r="IEH341" s="66"/>
      <c r="IEI341" s="66"/>
      <c r="IEJ341" s="66"/>
      <c r="IEK341" s="66"/>
      <c r="IEL341" s="66"/>
      <c r="IEM341" s="66"/>
      <c r="IEN341" s="66"/>
      <c r="IEO341" s="66"/>
      <c r="IEP341" s="66"/>
      <c r="IEQ341" s="66"/>
      <c r="IER341" s="66"/>
      <c r="IES341" s="66"/>
      <c r="IET341" s="66"/>
      <c r="IEU341" s="66"/>
      <c r="IEV341" s="66"/>
      <c r="IEW341" s="66"/>
      <c r="IEX341" s="66"/>
      <c r="IEY341" s="66"/>
      <c r="IEZ341" s="66"/>
      <c r="IFA341" s="66"/>
      <c r="IFB341" s="66"/>
      <c r="IFC341" s="66"/>
      <c r="IFD341" s="66"/>
      <c r="IFE341" s="66"/>
      <c r="IFF341" s="66"/>
      <c r="IFG341" s="66"/>
      <c r="IFH341" s="66"/>
      <c r="IFI341" s="66"/>
      <c r="IFJ341" s="66"/>
      <c r="IFK341" s="66"/>
      <c r="IFL341" s="66"/>
      <c r="IFM341" s="66"/>
      <c r="IFN341" s="66"/>
      <c r="IFO341" s="66"/>
      <c r="IFP341" s="66"/>
      <c r="IFQ341" s="66"/>
      <c r="IFR341" s="66"/>
      <c r="IFS341" s="66"/>
      <c r="IFT341" s="66"/>
      <c r="IFU341" s="66"/>
      <c r="IFV341" s="66"/>
      <c r="IFW341" s="66"/>
      <c r="IFX341" s="66"/>
      <c r="IFY341" s="66"/>
      <c r="IFZ341" s="66"/>
      <c r="IGA341" s="66"/>
      <c r="IGB341" s="66"/>
      <c r="IGC341" s="66"/>
      <c r="IGD341" s="66"/>
      <c r="IGE341" s="66"/>
      <c r="IGF341" s="66"/>
      <c r="IGG341" s="66"/>
      <c r="IGH341" s="66"/>
      <c r="IGI341" s="66"/>
      <c r="IGJ341" s="66"/>
      <c r="IGK341" s="66"/>
      <c r="IGL341" s="66"/>
      <c r="IGM341" s="66"/>
      <c r="IGN341" s="66"/>
      <c r="IGO341" s="66"/>
      <c r="IGP341" s="66"/>
      <c r="IGQ341" s="66"/>
      <c r="IGR341" s="66"/>
      <c r="IGS341" s="66"/>
      <c r="IGT341" s="66"/>
      <c r="IGU341" s="66"/>
      <c r="IGV341" s="66"/>
      <c r="IGW341" s="66"/>
      <c r="IGX341" s="66"/>
      <c r="IGY341" s="66"/>
      <c r="IGZ341" s="66"/>
      <c r="IHA341" s="66"/>
      <c r="IHB341" s="66"/>
      <c r="IHC341" s="66"/>
      <c r="IHD341" s="66"/>
      <c r="IHE341" s="66"/>
      <c r="IHF341" s="66"/>
      <c r="IHG341" s="66"/>
      <c r="IHH341" s="66"/>
      <c r="IHI341" s="66"/>
      <c r="IHJ341" s="66"/>
      <c r="IHK341" s="66"/>
      <c r="IHL341" s="66"/>
      <c r="IHM341" s="66"/>
      <c r="IHN341" s="66"/>
      <c r="IHO341" s="66"/>
      <c r="IHP341" s="66"/>
      <c r="IHQ341" s="66"/>
      <c r="IHR341" s="66"/>
      <c r="IHS341" s="66"/>
      <c r="IHT341" s="66"/>
      <c r="IHU341" s="66"/>
      <c r="IHV341" s="66"/>
      <c r="IHW341" s="66"/>
      <c r="IHX341" s="66"/>
      <c r="IHY341" s="66"/>
      <c r="IHZ341" s="66"/>
      <c r="IIA341" s="66"/>
      <c r="IIB341" s="66"/>
      <c r="IIC341" s="66"/>
      <c r="IID341" s="66"/>
      <c r="IIE341" s="66"/>
      <c r="IIF341" s="66"/>
      <c r="IIG341" s="66"/>
      <c r="IIH341" s="66"/>
      <c r="III341" s="66"/>
      <c r="IIJ341" s="66"/>
      <c r="IIK341" s="66"/>
      <c r="IIL341" s="66"/>
      <c r="IIM341" s="66"/>
      <c r="IIN341" s="66"/>
      <c r="IIO341" s="66"/>
      <c r="IIP341" s="66"/>
      <c r="IIQ341" s="66"/>
      <c r="IIR341" s="66"/>
      <c r="IIS341" s="66"/>
      <c r="IIT341" s="66"/>
      <c r="IIU341" s="66"/>
      <c r="IIV341" s="66"/>
      <c r="IIW341" s="66"/>
      <c r="IIX341" s="66"/>
      <c r="IIY341" s="66"/>
      <c r="IIZ341" s="66"/>
      <c r="IJA341" s="66"/>
      <c r="IJB341" s="66"/>
      <c r="IJC341" s="66"/>
      <c r="IJD341" s="66"/>
      <c r="IJE341" s="66"/>
      <c r="IJF341" s="66"/>
      <c r="IJG341" s="66"/>
      <c r="IJH341" s="66"/>
      <c r="IJI341" s="66"/>
      <c r="IJJ341" s="66"/>
      <c r="IJK341" s="66"/>
      <c r="IJL341" s="66"/>
      <c r="IJM341" s="66"/>
      <c r="IJN341" s="66"/>
      <c r="IJO341" s="66"/>
      <c r="IJP341" s="66"/>
      <c r="IJQ341" s="66"/>
      <c r="IJR341" s="66"/>
      <c r="IJS341" s="66"/>
      <c r="IJT341" s="66"/>
      <c r="IJU341" s="66"/>
      <c r="IJV341" s="66"/>
      <c r="IJW341" s="66"/>
      <c r="IJX341" s="66"/>
      <c r="IJY341" s="66"/>
      <c r="IJZ341" s="66"/>
      <c r="IKA341" s="66"/>
      <c r="IKB341" s="66"/>
      <c r="IKC341" s="66"/>
      <c r="IKD341" s="66"/>
      <c r="IKE341" s="66"/>
      <c r="IKF341" s="66"/>
      <c r="IKG341" s="66"/>
      <c r="IKH341" s="66"/>
      <c r="IKI341" s="66"/>
      <c r="IKJ341" s="66"/>
      <c r="IKK341" s="66"/>
      <c r="IKL341" s="66"/>
      <c r="IKM341" s="66"/>
      <c r="IKN341" s="66"/>
      <c r="IKO341" s="66"/>
      <c r="IKP341" s="66"/>
      <c r="IKQ341" s="66"/>
      <c r="IKR341" s="66"/>
      <c r="IKS341" s="66"/>
      <c r="IKT341" s="66"/>
      <c r="IKU341" s="66"/>
      <c r="IKV341" s="66"/>
      <c r="IKW341" s="66"/>
      <c r="IKX341" s="66"/>
      <c r="IKY341" s="66"/>
      <c r="IKZ341" s="66"/>
      <c r="ILA341" s="66"/>
      <c r="ILB341" s="66"/>
      <c r="ILC341" s="66"/>
      <c r="ILD341" s="66"/>
      <c r="ILE341" s="66"/>
      <c r="ILF341" s="66"/>
      <c r="ILG341" s="66"/>
      <c r="ILH341" s="66"/>
      <c r="ILI341" s="66"/>
      <c r="ILJ341" s="66"/>
      <c r="ILK341" s="66"/>
      <c r="ILL341" s="66"/>
      <c r="ILM341" s="66"/>
      <c r="ILN341" s="66"/>
      <c r="ILO341" s="66"/>
      <c r="ILP341" s="66"/>
      <c r="ILQ341" s="66"/>
      <c r="ILR341" s="66"/>
      <c r="ILS341" s="66"/>
      <c r="ILT341" s="66"/>
      <c r="ILU341" s="66"/>
      <c r="ILV341" s="66"/>
      <c r="ILW341" s="66"/>
      <c r="ILX341" s="66"/>
      <c r="ILY341" s="66"/>
      <c r="ILZ341" s="66"/>
      <c r="IMA341" s="66"/>
      <c r="IMB341" s="66"/>
      <c r="IMC341" s="66"/>
      <c r="IMD341" s="66"/>
      <c r="IME341" s="66"/>
      <c r="IMF341" s="66"/>
      <c r="IMG341" s="66"/>
      <c r="IMH341" s="66"/>
      <c r="IMI341" s="66"/>
      <c r="IMJ341" s="66"/>
      <c r="IMK341" s="66"/>
      <c r="IML341" s="66"/>
      <c r="IMM341" s="66"/>
      <c r="IMN341" s="66"/>
      <c r="IMO341" s="66"/>
      <c r="IMP341" s="66"/>
      <c r="IMQ341" s="66"/>
      <c r="IMR341" s="66"/>
      <c r="IMS341" s="66"/>
      <c r="IMT341" s="66"/>
      <c r="IMU341" s="66"/>
      <c r="IMV341" s="66"/>
      <c r="IMW341" s="66"/>
      <c r="IMX341" s="66"/>
      <c r="IMY341" s="66"/>
      <c r="IMZ341" s="66"/>
      <c r="INA341" s="66"/>
      <c r="INB341" s="66"/>
      <c r="INC341" s="66"/>
      <c r="IND341" s="66"/>
      <c r="INE341" s="66"/>
      <c r="INF341" s="66"/>
      <c r="ING341" s="66"/>
      <c r="INH341" s="66"/>
      <c r="INI341" s="66"/>
      <c r="INJ341" s="66"/>
      <c r="INK341" s="66"/>
      <c r="INL341" s="66"/>
      <c r="INM341" s="66"/>
      <c r="INN341" s="66"/>
      <c r="INO341" s="66"/>
      <c r="INP341" s="66"/>
      <c r="INQ341" s="66"/>
      <c r="INR341" s="66"/>
      <c r="INS341" s="66"/>
      <c r="INT341" s="66"/>
      <c r="INU341" s="66"/>
      <c r="INV341" s="66"/>
      <c r="INW341" s="66"/>
      <c r="INX341" s="66"/>
      <c r="INY341" s="66"/>
      <c r="INZ341" s="66"/>
      <c r="IOA341" s="66"/>
      <c r="IOB341" s="66"/>
      <c r="IOC341" s="66"/>
      <c r="IOD341" s="66"/>
      <c r="IOE341" s="66"/>
      <c r="IOF341" s="66"/>
      <c r="IOG341" s="66"/>
      <c r="IOH341" s="66"/>
      <c r="IOI341" s="66"/>
      <c r="IOJ341" s="66"/>
      <c r="IOK341" s="66"/>
      <c r="IOL341" s="66"/>
      <c r="IOM341" s="66"/>
      <c r="ION341" s="66"/>
      <c r="IOO341" s="66"/>
      <c r="IOP341" s="66"/>
      <c r="IOQ341" s="66"/>
      <c r="IOR341" s="66"/>
      <c r="IOS341" s="66"/>
      <c r="IOT341" s="66"/>
      <c r="IOU341" s="66"/>
      <c r="IOV341" s="66"/>
      <c r="IOW341" s="66"/>
      <c r="IOX341" s="66"/>
      <c r="IOY341" s="66"/>
      <c r="IOZ341" s="66"/>
      <c r="IPA341" s="66"/>
      <c r="IPB341" s="66"/>
      <c r="IPC341" s="66"/>
      <c r="IPD341" s="66"/>
      <c r="IPE341" s="66"/>
      <c r="IPF341" s="66"/>
      <c r="IPG341" s="66"/>
      <c r="IPH341" s="66"/>
      <c r="IPI341" s="66"/>
      <c r="IPJ341" s="66"/>
      <c r="IPK341" s="66"/>
      <c r="IPL341" s="66"/>
      <c r="IPM341" s="66"/>
      <c r="IPN341" s="66"/>
      <c r="IPO341" s="66"/>
      <c r="IPP341" s="66"/>
      <c r="IPQ341" s="66"/>
      <c r="IPR341" s="66"/>
      <c r="IPS341" s="66"/>
      <c r="IPT341" s="66"/>
      <c r="IPU341" s="66"/>
      <c r="IPV341" s="66"/>
      <c r="IPW341" s="66"/>
      <c r="IPX341" s="66"/>
      <c r="IPY341" s="66"/>
      <c r="IPZ341" s="66"/>
      <c r="IQA341" s="66"/>
      <c r="IQB341" s="66"/>
      <c r="IQC341" s="66"/>
      <c r="IQD341" s="66"/>
      <c r="IQE341" s="66"/>
      <c r="IQF341" s="66"/>
      <c r="IQG341" s="66"/>
      <c r="IQH341" s="66"/>
      <c r="IQI341" s="66"/>
      <c r="IQJ341" s="66"/>
      <c r="IQK341" s="66"/>
      <c r="IQL341" s="66"/>
      <c r="IQM341" s="66"/>
      <c r="IQN341" s="66"/>
      <c r="IQO341" s="66"/>
      <c r="IQP341" s="66"/>
      <c r="IQQ341" s="66"/>
      <c r="IQR341" s="66"/>
      <c r="IQS341" s="66"/>
      <c r="IQT341" s="66"/>
      <c r="IQU341" s="66"/>
      <c r="IQV341" s="66"/>
      <c r="IQW341" s="66"/>
      <c r="IQX341" s="66"/>
      <c r="IQY341" s="66"/>
      <c r="IQZ341" s="66"/>
      <c r="IRA341" s="66"/>
      <c r="IRB341" s="66"/>
      <c r="IRC341" s="66"/>
      <c r="IRD341" s="66"/>
      <c r="IRE341" s="66"/>
      <c r="IRF341" s="66"/>
      <c r="IRG341" s="66"/>
      <c r="IRH341" s="66"/>
      <c r="IRI341" s="66"/>
      <c r="IRJ341" s="66"/>
      <c r="IRK341" s="66"/>
      <c r="IRL341" s="66"/>
      <c r="IRM341" s="66"/>
      <c r="IRN341" s="66"/>
      <c r="IRO341" s="66"/>
      <c r="IRP341" s="66"/>
      <c r="IRQ341" s="66"/>
      <c r="IRR341" s="66"/>
      <c r="IRS341" s="66"/>
      <c r="IRT341" s="66"/>
      <c r="IRU341" s="66"/>
      <c r="IRV341" s="66"/>
      <c r="IRW341" s="66"/>
      <c r="IRX341" s="66"/>
      <c r="IRY341" s="66"/>
      <c r="IRZ341" s="66"/>
      <c r="ISA341" s="66"/>
      <c r="ISB341" s="66"/>
      <c r="ISC341" s="66"/>
      <c r="ISD341" s="66"/>
      <c r="ISE341" s="66"/>
      <c r="ISF341" s="66"/>
      <c r="ISG341" s="66"/>
      <c r="ISH341" s="66"/>
      <c r="ISI341" s="66"/>
      <c r="ISJ341" s="66"/>
      <c r="ISK341" s="66"/>
      <c r="ISL341" s="66"/>
      <c r="ISM341" s="66"/>
      <c r="ISN341" s="66"/>
      <c r="ISO341" s="66"/>
      <c r="ISP341" s="66"/>
      <c r="ISQ341" s="66"/>
      <c r="ISR341" s="66"/>
      <c r="ISS341" s="66"/>
      <c r="IST341" s="66"/>
      <c r="ISU341" s="66"/>
      <c r="ISV341" s="66"/>
      <c r="ISW341" s="66"/>
      <c r="ISX341" s="66"/>
      <c r="ISY341" s="66"/>
      <c r="ISZ341" s="66"/>
      <c r="ITA341" s="66"/>
      <c r="ITB341" s="66"/>
      <c r="ITC341" s="66"/>
      <c r="ITD341" s="66"/>
      <c r="ITE341" s="66"/>
      <c r="ITF341" s="66"/>
      <c r="ITG341" s="66"/>
      <c r="ITH341" s="66"/>
      <c r="ITI341" s="66"/>
      <c r="ITJ341" s="66"/>
      <c r="ITK341" s="66"/>
      <c r="ITL341" s="66"/>
      <c r="ITM341" s="66"/>
      <c r="ITN341" s="66"/>
      <c r="ITO341" s="66"/>
      <c r="ITP341" s="66"/>
      <c r="ITQ341" s="66"/>
      <c r="ITR341" s="66"/>
      <c r="ITS341" s="66"/>
      <c r="ITT341" s="66"/>
      <c r="ITU341" s="66"/>
      <c r="ITV341" s="66"/>
      <c r="ITW341" s="66"/>
      <c r="ITX341" s="66"/>
      <c r="ITY341" s="66"/>
      <c r="ITZ341" s="66"/>
      <c r="IUA341" s="66"/>
      <c r="IUB341" s="66"/>
      <c r="IUC341" s="66"/>
      <c r="IUD341" s="66"/>
      <c r="IUE341" s="66"/>
      <c r="IUF341" s="66"/>
      <c r="IUG341" s="66"/>
      <c r="IUH341" s="66"/>
      <c r="IUI341" s="66"/>
      <c r="IUJ341" s="66"/>
      <c r="IUK341" s="66"/>
      <c r="IUL341" s="66"/>
      <c r="IUM341" s="66"/>
      <c r="IUN341" s="66"/>
      <c r="IUO341" s="66"/>
      <c r="IUP341" s="66"/>
      <c r="IUQ341" s="66"/>
      <c r="IUR341" s="66"/>
      <c r="IUS341" s="66"/>
      <c r="IUT341" s="66"/>
      <c r="IUU341" s="66"/>
      <c r="IUV341" s="66"/>
      <c r="IUW341" s="66"/>
      <c r="IUX341" s="66"/>
      <c r="IUY341" s="66"/>
      <c r="IUZ341" s="66"/>
      <c r="IVA341" s="66"/>
      <c r="IVB341" s="66"/>
      <c r="IVC341" s="66"/>
      <c r="IVD341" s="66"/>
      <c r="IVE341" s="66"/>
      <c r="IVF341" s="66"/>
      <c r="IVG341" s="66"/>
      <c r="IVH341" s="66"/>
      <c r="IVI341" s="66"/>
      <c r="IVJ341" s="66"/>
      <c r="IVK341" s="66"/>
      <c r="IVL341" s="66"/>
      <c r="IVM341" s="66"/>
      <c r="IVN341" s="66"/>
      <c r="IVO341" s="66"/>
      <c r="IVP341" s="66"/>
      <c r="IVQ341" s="66"/>
      <c r="IVR341" s="66"/>
      <c r="IVS341" s="66"/>
      <c r="IVT341" s="66"/>
      <c r="IVU341" s="66"/>
      <c r="IVV341" s="66"/>
      <c r="IVW341" s="66"/>
      <c r="IVX341" s="66"/>
      <c r="IVY341" s="66"/>
      <c r="IVZ341" s="66"/>
      <c r="IWA341" s="66"/>
      <c r="IWB341" s="66"/>
      <c r="IWC341" s="66"/>
      <c r="IWD341" s="66"/>
      <c r="IWE341" s="66"/>
      <c r="IWF341" s="66"/>
      <c r="IWG341" s="66"/>
      <c r="IWH341" s="66"/>
      <c r="IWI341" s="66"/>
      <c r="IWJ341" s="66"/>
      <c r="IWK341" s="66"/>
      <c r="IWL341" s="66"/>
      <c r="IWM341" s="66"/>
      <c r="IWN341" s="66"/>
      <c r="IWO341" s="66"/>
      <c r="IWP341" s="66"/>
      <c r="IWQ341" s="66"/>
      <c r="IWR341" s="66"/>
      <c r="IWS341" s="66"/>
      <c r="IWT341" s="66"/>
      <c r="IWU341" s="66"/>
      <c r="IWV341" s="66"/>
      <c r="IWW341" s="66"/>
      <c r="IWX341" s="66"/>
      <c r="IWY341" s="66"/>
      <c r="IWZ341" s="66"/>
      <c r="IXA341" s="66"/>
      <c r="IXB341" s="66"/>
      <c r="IXC341" s="66"/>
      <c r="IXD341" s="66"/>
      <c r="IXE341" s="66"/>
      <c r="IXF341" s="66"/>
      <c r="IXG341" s="66"/>
      <c r="IXH341" s="66"/>
      <c r="IXI341" s="66"/>
      <c r="IXJ341" s="66"/>
      <c r="IXK341" s="66"/>
      <c r="IXL341" s="66"/>
      <c r="IXM341" s="66"/>
      <c r="IXN341" s="66"/>
      <c r="IXO341" s="66"/>
      <c r="IXP341" s="66"/>
      <c r="IXQ341" s="66"/>
      <c r="IXR341" s="66"/>
      <c r="IXS341" s="66"/>
      <c r="IXT341" s="66"/>
      <c r="IXU341" s="66"/>
      <c r="IXV341" s="66"/>
      <c r="IXW341" s="66"/>
      <c r="IXX341" s="66"/>
      <c r="IXY341" s="66"/>
      <c r="IXZ341" s="66"/>
      <c r="IYA341" s="66"/>
      <c r="IYB341" s="66"/>
      <c r="IYC341" s="66"/>
      <c r="IYD341" s="66"/>
      <c r="IYE341" s="66"/>
      <c r="IYF341" s="66"/>
      <c r="IYG341" s="66"/>
      <c r="IYH341" s="66"/>
      <c r="IYI341" s="66"/>
      <c r="IYJ341" s="66"/>
      <c r="IYK341" s="66"/>
      <c r="IYL341" s="66"/>
      <c r="IYM341" s="66"/>
      <c r="IYN341" s="66"/>
      <c r="IYO341" s="66"/>
      <c r="IYP341" s="66"/>
      <c r="IYQ341" s="66"/>
      <c r="IYR341" s="66"/>
      <c r="IYS341" s="66"/>
      <c r="IYT341" s="66"/>
      <c r="IYU341" s="66"/>
      <c r="IYV341" s="66"/>
      <c r="IYW341" s="66"/>
      <c r="IYX341" s="66"/>
      <c r="IYY341" s="66"/>
      <c r="IYZ341" s="66"/>
      <c r="IZA341" s="66"/>
      <c r="IZB341" s="66"/>
      <c r="IZC341" s="66"/>
      <c r="IZD341" s="66"/>
      <c r="IZE341" s="66"/>
      <c r="IZF341" s="66"/>
      <c r="IZG341" s="66"/>
      <c r="IZH341" s="66"/>
      <c r="IZI341" s="66"/>
      <c r="IZJ341" s="66"/>
      <c r="IZK341" s="66"/>
      <c r="IZL341" s="66"/>
      <c r="IZM341" s="66"/>
      <c r="IZN341" s="66"/>
      <c r="IZO341" s="66"/>
      <c r="IZP341" s="66"/>
      <c r="IZQ341" s="66"/>
      <c r="IZR341" s="66"/>
      <c r="IZS341" s="66"/>
      <c r="IZT341" s="66"/>
      <c r="IZU341" s="66"/>
      <c r="IZV341" s="66"/>
      <c r="IZW341" s="66"/>
      <c r="IZX341" s="66"/>
      <c r="IZY341" s="66"/>
      <c r="IZZ341" s="66"/>
      <c r="JAA341" s="66"/>
      <c r="JAB341" s="66"/>
      <c r="JAC341" s="66"/>
      <c r="JAD341" s="66"/>
      <c r="JAE341" s="66"/>
      <c r="JAF341" s="66"/>
      <c r="JAG341" s="66"/>
      <c r="JAH341" s="66"/>
      <c r="JAI341" s="66"/>
      <c r="JAJ341" s="66"/>
      <c r="JAK341" s="66"/>
      <c r="JAL341" s="66"/>
      <c r="JAM341" s="66"/>
      <c r="JAN341" s="66"/>
      <c r="JAO341" s="66"/>
      <c r="JAP341" s="66"/>
      <c r="JAQ341" s="66"/>
      <c r="JAR341" s="66"/>
      <c r="JAS341" s="66"/>
      <c r="JAT341" s="66"/>
      <c r="JAU341" s="66"/>
      <c r="JAV341" s="66"/>
      <c r="JAW341" s="66"/>
      <c r="JAX341" s="66"/>
      <c r="JAY341" s="66"/>
      <c r="JAZ341" s="66"/>
      <c r="JBA341" s="66"/>
      <c r="JBB341" s="66"/>
      <c r="JBC341" s="66"/>
      <c r="JBD341" s="66"/>
      <c r="JBE341" s="66"/>
      <c r="JBF341" s="66"/>
      <c r="JBG341" s="66"/>
      <c r="JBH341" s="66"/>
      <c r="JBI341" s="66"/>
      <c r="JBJ341" s="66"/>
      <c r="JBK341" s="66"/>
      <c r="JBL341" s="66"/>
      <c r="JBM341" s="66"/>
      <c r="JBN341" s="66"/>
      <c r="JBO341" s="66"/>
      <c r="JBP341" s="66"/>
      <c r="JBQ341" s="66"/>
      <c r="JBR341" s="66"/>
      <c r="JBS341" s="66"/>
      <c r="JBT341" s="66"/>
      <c r="JBU341" s="66"/>
      <c r="JBV341" s="66"/>
      <c r="JBW341" s="66"/>
      <c r="JBX341" s="66"/>
      <c r="JBY341" s="66"/>
      <c r="JBZ341" s="66"/>
      <c r="JCA341" s="66"/>
      <c r="JCB341" s="66"/>
      <c r="JCC341" s="66"/>
      <c r="JCD341" s="66"/>
      <c r="JCE341" s="66"/>
      <c r="JCF341" s="66"/>
      <c r="JCG341" s="66"/>
      <c r="JCH341" s="66"/>
      <c r="JCI341" s="66"/>
      <c r="JCJ341" s="66"/>
      <c r="JCK341" s="66"/>
      <c r="JCL341" s="66"/>
      <c r="JCM341" s="66"/>
      <c r="JCN341" s="66"/>
      <c r="JCO341" s="66"/>
      <c r="JCP341" s="66"/>
      <c r="JCQ341" s="66"/>
      <c r="JCR341" s="66"/>
      <c r="JCS341" s="66"/>
      <c r="JCT341" s="66"/>
      <c r="JCU341" s="66"/>
      <c r="JCV341" s="66"/>
      <c r="JCW341" s="66"/>
      <c r="JCX341" s="66"/>
      <c r="JCY341" s="66"/>
      <c r="JCZ341" s="66"/>
      <c r="JDA341" s="66"/>
      <c r="JDB341" s="66"/>
      <c r="JDC341" s="66"/>
      <c r="JDD341" s="66"/>
      <c r="JDE341" s="66"/>
      <c r="JDF341" s="66"/>
      <c r="JDG341" s="66"/>
      <c r="JDH341" s="66"/>
      <c r="JDI341" s="66"/>
      <c r="JDJ341" s="66"/>
      <c r="JDK341" s="66"/>
      <c r="JDL341" s="66"/>
      <c r="JDM341" s="66"/>
      <c r="JDN341" s="66"/>
      <c r="JDO341" s="66"/>
      <c r="JDP341" s="66"/>
      <c r="JDQ341" s="66"/>
      <c r="JDR341" s="66"/>
      <c r="JDS341" s="66"/>
      <c r="JDT341" s="66"/>
      <c r="JDU341" s="66"/>
      <c r="JDV341" s="66"/>
      <c r="JDW341" s="66"/>
      <c r="JDX341" s="66"/>
      <c r="JDY341" s="66"/>
      <c r="JDZ341" s="66"/>
      <c r="JEA341" s="66"/>
      <c r="JEB341" s="66"/>
      <c r="JEC341" s="66"/>
      <c r="JED341" s="66"/>
      <c r="JEE341" s="66"/>
      <c r="JEF341" s="66"/>
      <c r="JEG341" s="66"/>
      <c r="JEH341" s="66"/>
      <c r="JEI341" s="66"/>
      <c r="JEJ341" s="66"/>
      <c r="JEK341" s="66"/>
      <c r="JEL341" s="66"/>
      <c r="JEM341" s="66"/>
      <c r="JEN341" s="66"/>
      <c r="JEO341" s="66"/>
      <c r="JEP341" s="66"/>
      <c r="JEQ341" s="66"/>
      <c r="JER341" s="66"/>
      <c r="JES341" s="66"/>
      <c r="JET341" s="66"/>
      <c r="JEU341" s="66"/>
      <c r="JEV341" s="66"/>
      <c r="JEW341" s="66"/>
      <c r="JEX341" s="66"/>
      <c r="JEY341" s="66"/>
      <c r="JEZ341" s="66"/>
      <c r="JFA341" s="66"/>
      <c r="JFB341" s="66"/>
      <c r="JFC341" s="66"/>
      <c r="JFD341" s="66"/>
      <c r="JFE341" s="66"/>
      <c r="JFF341" s="66"/>
      <c r="JFG341" s="66"/>
      <c r="JFH341" s="66"/>
      <c r="JFI341" s="66"/>
      <c r="JFJ341" s="66"/>
      <c r="JFK341" s="66"/>
      <c r="JFL341" s="66"/>
      <c r="JFM341" s="66"/>
      <c r="JFN341" s="66"/>
      <c r="JFO341" s="66"/>
      <c r="JFP341" s="66"/>
      <c r="JFQ341" s="66"/>
      <c r="JFR341" s="66"/>
      <c r="JFS341" s="66"/>
      <c r="JFT341" s="66"/>
      <c r="JFU341" s="66"/>
      <c r="JFV341" s="66"/>
      <c r="JFW341" s="66"/>
      <c r="JFX341" s="66"/>
      <c r="JFY341" s="66"/>
      <c r="JFZ341" s="66"/>
      <c r="JGA341" s="66"/>
      <c r="JGB341" s="66"/>
      <c r="JGC341" s="66"/>
      <c r="JGD341" s="66"/>
      <c r="JGE341" s="66"/>
      <c r="JGF341" s="66"/>
      <c r="JGG341" s="66"/>
      <c r="JGH341" s="66"/>
      <c r="JGI341" s="66"/>
      <c r="JGJ341" s="66"/>
      <c r="JGK341" s="66"/>
      <c r="JGL341" s="66"/>
      <c r="JGM341" s="66"/>
      <c r="JGN341" s="66"/>
      <c r="JGO341" s="66"/>
      <c r="JGP341" s="66"/>
      <c r="JGQ341" s="66"/>
      <c r="JGR341" s="66"/>
      <c r="JGS341" s="66"/>
      <c r="JGT341" s="66"/>
      <c r="JGU341" s="66"/>
      <c r="JGV341" s="66"/>
      <c r="JGW341" s="66"/>
      <c r="JGX341" s="66"/>
      <c r="JGY341" s="66"/>
      <c r="JGZ341" s="66"/>
      <c r="JHA341" s="66"/>
      <c r="JHB341" s="66"/>
      <c r="JHC341" s="66"/>
      <c r="JHD341" s="66"/>
      <c r="JHE341" s="66"/>
      <c r="JHF341" s="66"/>
      <c r="JHG341" s="66"/>
      <c r="JHH341" s="66"/>
      <c r="JHI341" s="66"/>
      <c r="JHJ341" s="66"/>
      <c r="JHK341" s="66"/>
      <c r="JHL341" s="66"/>
      <c r="JHM341" s="66"/>
      <c r="JHN341" s="66"/>
      <c r="JHO341" s="66"/>
      <c r="JHP341" s="66"/>
      <c r="JHQ341" s="66"/>
      <c r="JHR341" s="66"/>
      <c r="JHS341" s="66"/>
      <c r="JHT341" s="66"/>
      <c r="JHU341" s="66"/>
      <c r="JHV341" s="66"/>
      <c r="JHW341" s="66"/>
      <c r="JHX341" s="66"/>
      <c r="JHY341" s="66"/>
      <c r="JHZ341" s="66"/>
      <c r="JIA341" s="66"/>
      <c r="JIB341" s="66"/>
      <c r="JIC341" s="66"/>
      <c r="JID341" s="66"/>
      <c r="JIE341" s="66"/>
      <c r="JIF341" s="66"/>
      <c r="JIG341" s="66"/>
      <c r="JIH341" s="66"/>
      <c r="JII341" s="66"/>
      <c r="JIJ341" s="66"/>
      <c r="JIK341" s="66"/>
      <c r="JIL341" s="66"/>
      <c r="JIM341" s="66"/>
      <c r="JIN341" s="66"/>
      <c r="JIO341" s="66"/>
      <c r="JIP341" s="66"/>
      <c r="JIQ341" s="66"/>
      <c r="JIR341" s="66"/>
      <c r="JIS341" s="66"/>
      <c r="JIT341" s="66"/>
      <c r="JIU341" s="66"/>
      <c r="JIV341" s="66"/>
      <c r="JIW341" s="66"/>
      <c r="JIX341" s="66"/>
      <c r="JIY341" s="66"/>
      <c r="JIZ341" s="66"/>
      <c r="JJA341" s="66"/>
      <c r="JJB341" s="66"/>
      <c r="JJC341" s="66"/>
      <c r="JJD341" s="66"/>
      <c r="JJE341" s="66"/>
      <c r="JJF341" s="66"/>
      <c r="JJG341" s="66"/>
      <c r="JJH341" s="66"/>
      <c r="JJI341" s="66"/>
      <c r="JJJ341" s="66"/>
      <c r="JJK341" s="66"/>
      <c r="JJL341" s="66"/>
      <c r="JJM341" s="66"/>
      <c r="JJN341" s="66"/>
      <c r="JJO341" s="66"/>
      <c r="JJP341" s="66"/>
      <c r="JJQ341" s="66"/>
      <c r="JJR341" s="66"/>
      <c r="JJS341" s="66"/>
      <c r="JJT341" s="66"/>
      <c r="JJU341" s="66"/>
      <c r="JJV341" s="66"/>
      <c r="JJW341" s="66"/>
      <c r="JJX341" s="66"/>
      <c r="JJY341" s="66"/>
      <c r="JJZ341" s="66"/>
      <c r="JKA341" s="66"/>
      <c r="JKB341" s="66"/>
      <c r="JKC341" s="66"/>
      <c r="JKD341" s="66"/>
      <c r="JKE341" s="66"/>
      <c r="JKF341" s="66"/>
      <c r="JKG341" s="66"/>
      <c r="JKH341" s="66"/>
      <c r="JKI341" s="66"/>
      <c r="JKJ341" s="66"/>
      <c r="JKK341" s="66"/>
      <c r="JKL341" s="66"/>
      <c r="JKM341" s="66"/>
      <c r="JKN341" s="66"/>
      <c r="JKO341" s="66"/>
      <c r="JKP341" s="66"/>
      <c r="JKQ341" s="66"/>
      <c r="JKR341" s="66"/>
      <c r="JKS341" s="66"/>
      <c r="JKT341" s="66"/>
      <c r="JKU341" s="66"/>
      <c r="JKV341" s="66"/>
      <c r="JKW341" s="66"/>
      <c r="JKX341" s="66"/>
      <c r="JKY341" s="66"/>
      <c r="JKZ341" s="66"/>
      <c r="JLA341" s="66"/>
      <c r="JLB341" s="66"/>
      <c r="JLC341" s="66"/>
      <c r="JLD341" s="66"/>
      <c r="JLE341" s="66"/>
      <c r="JLF341" s="66"/>
      <c r="JLG341" s="66"/>
      <c r="JLH341" s="66"/>
      <c r="JLI341" s="66"/>
      <c r="JLJ341" s="66"/>
      <c r="JLK341" s="66"/>
      <c r="JLL341" s="66"/>
      <c r="JLM341" s="66"/>
      <c r="JLN341" s="66"/>
      <c r="JLO341" s="66"/>
      <c r="JLP341" s="66"/>
      <c r="JLQ341" s="66"/>
      <c r="JLR341" s="66"/>
      <c r="JLS341" s="66"/>
      <c r="JLT341" s="66"/>
      <c r="JLU341" s="66"/>
      <c r="JLV341" s="66"/>
      <c r="JLW341" s="66"/>
      <c r="JLX341" s="66"/>
      <c r="JLY341" s="66"/>
      <c r="JLZ341" s="66"/>
      <c r="JMA341" s="66"/>
      <c r="JMB341" s="66"/>
      <c r="JMC341" s="66"/>
      <c r="JMD341" s="66"/>
      <c r="JME341" s="66"/>
      <c r="JMF341" s="66"/>
      <c r="JMG341" s="66"/>
      <c r="JMH341" s="66"/>
      <c r="JMI341" s="66"/>
      <c r="JMJ341" s="66"/>
      <c r="JMK341" s="66"/>
      <c r="JML341" s="66"/>
      <c r="JMM341" s="66"/>
      <c r="JMN341" s="66"/>
      <c r="JMO341" s="66"/>
      <c r="JMP341" s="66"/>
      <c r="JMQ341" s="66"/>
      <c r="JMR341" s="66"/>
      <c r="JMS341" s="66"/>
      <c r="JMT341" s="66"/>
      <c r="JMU341" s="66"/>
      <c r="JMV341" s="66"/>
      <c r="JMW341" s="66"/>
      <c r="JMX341" s="66"/>
      <c r="JMY341" s="66"/>
      <c r="JMZ341" s="66"/>
      <c r="JNA341" s="66"/>
      <c r="JNB341" s="66"/>
      <c r="JNC341" s="66"/>
      <c r="JND341" s="66"/>
      <c r="JNE341" s="66"/>
      <c r="JNF341" s="66"/>
      <c r="JNG341" s="66"/>
      <c r="JNH341" s="66"/>
      <c r="JNI341" s="66"/>
      <c r="JNJ341" s="66"/>
      <c r="JNK341" s="66"/>
      <c r="JNL341" s="66"/>
      <c r="JNM341" s="66"/>
      <c r="JNN341" s="66"/>
      <c r="JNO341" s="66"/>
      <c r="JNP341" s="66"/>
      <c r="JNQ341" s="66"/>
      <c r="JNR341" s="66"/>
      <c r="JNS341" s="66"/>
      <c r="JNT341" s="66"/>
      <c r="JNU341" s="66"/>
      <c r="JNV341" s="66"/>
      <c r="JNW341" s="66"/>
      <c r="JNX341" s="66"/>
      <c r="JNY341" s="66"/>
      <c r="JNZ341" s="66"/>
      <c r="JOA341" s="66"/>
      <c r="JOB341" s="66"/>
      <c r="JOC341" s="66"/>
      <c r="JOD341" s="66"/>
      <c r="JOE341" s="66"/>
      <c r="JOF341" s="66"/>
      <c r="JOG341" s="66"/>
      <c r="JOH341" s="66"/>
      <c r="JOI341" s="66"/>
      <c r="JOJ341" s="66"/>
      <c r="JOK341" s="66"/>
      <c r="JOL341" s="66"/>
      <c r="JOM341" s="66"/>
      <c r="JON341" s="66"/>
      <c r="JOO341" s="66"/>
      <c r="JOP341" s="66"/>
      <c r="JOQ341" s="66"/>
      <c r="JOR341" s="66"/>
      <c r="JOS341" s="66"/>
      <c r="JOT341" s="66"/>
      <c r="JOU341" s="66"/>
      <c r="JOV341" s="66"/>
      <c r="JOW341" s="66"/>
      <c r="JOX341" s="66"/>
      <c r="JOY341" s="66"/>
      <c r="JOZ341" s="66"/>
      <c r="JPA341" s="66"/>
      <c r="JPB341" s="66"/>
      <c r="JPC341" s="66"/>
      <c r="JPD341" s="66"/>
      <c r="JPE341" s="66"/>
      <c r="JPF341" s="66"/>
      <c r="JPG341" s="66"/>
      <c r="JPH341" s="66"/>
      <c r="JPI341" s="66"/>
      <c r="JPJ341" s="66"/>
      <c r="JPK341" s="66"/>
      <c r="JPL341" s="66"/>
      <c r="JPM341" s="66"/>
      <c r="JPN341" s="66"/>
      <c r="JPO341" s="66"/>
      <c r="JPP341" s="66"/>
      <c r="JPQ341" s="66"/>
      <c r="JPR341" s="66"/>
      <c r="JPS341" s="66"/>
      <c r="JPT341" s="66"/>
      <c r="JPU341" s="66"/>
      <c r="JPV341" s="66"/>
      <c r="JPW341" s="66"/>
      <c r="JPX341" s="66"/>
      <c r="JPY341" s="66"/>
      <c r="JPZ341" s="66"/>
      <c r="JQA341" s="66"/>
      <c r="JQB341" s="66"/>
      <c r="JQC341" s="66"/>
      <c r="JQD341" s="66"/>
      <c r="JQE341" s="66"/>
      <c r="JQF341" s="66"/>
      <c r="JQG341" s="66"/>
      <c r="JQH341" s="66"/>
      <c r="JQI341" s="66"/>
      <c r="JQJ341" s="66"/>
      <c r="JQK341" s="66"/>
      <c r="JQL341" s="66"/>
      <c r="JQM341" s="66"/>
      <c r="JQN341" s="66"/>
      <c r="JQO341" s="66"/>
      <c r="JQP341" s="66"/>
      <c r="JQQ341" s="66"/>
      <c r="JQR341" s="66"/>
      <c r="JQS341" s="66"/>
      <c r="JQT341" s="66"/>
      <c r="JQU341" s="66"/>
      <c r="JQV341" s="66"/>
      <c r="JQW341" s="66"/>
      <c r="JQX341" s="66"/>
      <c r="JQY341" s="66"/>
      <c r="JQZ341" s="66"/>
      <c r="JRA341" s="66"/>
      <c r="JRB341" s="66"/>
      <c r="JRC341" s="66"/>
      <c r="JRD341" s="66"/>
      <c r="JRE341" s="66"/>
      <c r="JRF341" s="66"/>
      <c r="JRG341" s="66"/>
      <c r="JRH341" s="66"/>
      <c r="JRI341" s="66"/>
      <c r="JRJ341" s="66"/>
      <c r="JRK341" s="66"/>
      <c r="JRL341" s="66"/>
      <c r="JRM341" s="66"/>
      <c r="JRN341" s="66"/>
      <c r="JRO341" s="66"/>
      <c r="JRP341" s="66"/>
      <c r="JRQ341" s="66"/>
      <c r="JRR341" s="66"/>
      <c r="JRS341" s="66"/>
      <c r="JRT341" s="66"/>
      <c r="JRU341" s="66"/>
      <c r="JRV341" s="66"/>
      <c r="JRW341" s="66"/>
      <c r="JRX341" s="66"/>
      <c r="JRY341" s="66"/>
      <c r="JRZ341" s="66"/>
      <c r="JSA341" s="66"/>
      <c r="JSB341" s="66"/>
      <c r="JSC341" s="66"/>
      <c r="JSD341" s="66"/>
      <c r="JSE341" s="66"/>
      <c r="JSF341" s="66"/>
      <c r="JSG341" s="66"/>
      <c r="JSH341" s="66"/>
      <c r="JSI341" s="66"/>
      <c r="JSJ341" s="66"/>
      <c r="JSK341" s="66"/>
      <c r="JSL341" s="66"/>
      <c r="JSM341" s="66"/>
      <c r="JSN341" s="66"/>
      <c r="JSO341" s="66"/>
      <c r="JSP341" s="66"/>
      <c r="JSQ341" s="66"/>
      <c r="JSR341" s="66"/>
      <c r="JSS341" s="66"/>
      <c r="JST341" s="66"/>
      <c r="JSU341" s="66"/>
      <c r="JSV341" s="66"/>
      <c r="JSW341" s="66"/>
      <c r="JSX341" s="66"/>
      <c r="JSY341" s="66"/>
      <c r="JSZ341" s="66"/>
      <c r="JTA341" s="66"/>
      <c r="JTB341" s="66"/>
      <c r="JTC341" s="66"/>
      <c r="JTD341" s="66"/>
      <c r="JTE341" s="66"/>
      <c r="JTF341" s="66"/>
      <c r="JTG341" s="66"/>
      <c r="JTH341" s="66"/>
      <c r="JTI341" s="66"/>
      <c r="JTJ341" s="66"/>
      <c r="JTK341" s="66"/>
      <c r="JTL341" s="66"/>
      <c r="JTM341" s="66"/>
      <c r="JTN341" s="66"/>
      <c r="JTO341" s="66"/>
      <c r="JTP341" s="66"/>
      <c r="JTQ341" s="66"/>
      <c r="JTR341" s="66"/>
      <c r="JTS341" s="66"/>
      <c r="JTT341" s="66"/>
      <c r="JTU341" s="66"/>
      <c r="JTV341" s="66"/>
      <c r="JTW341" s="66"/>
      <c r="JTX341" s="66"/>
      <c r="JTY341" s="66"/>
      <c r="JTZ341" s="66"/>
      <c r="JUA341" s="66"/>
      <c r="JUB341" s="66"/>
      <c r="JUC341" s="66"/>
      <c r="JUD341" s="66"/>
      <c r="JUE341" s="66"/>
      <c r="JUF341" s="66"/>
      <c r="JUG341" s="66"/>
      <c r="JUH341" s="66"/>
      <c r="JUI341" s="66"/>
      <c r="JUJ341" s="66"/>
      <c r="JUK341" s="66"/>
      <c r="JUL341" s="66"/>
      <c r="JUM341" s="66"/>
      <c r="JUN341" s="66"/>
      <c r="JUO341" s="66"/>
      <c r="JUP341" s="66"/>
      <c r="JUQ341" s="66"/>
      <c r="JUR341" s="66"/>
      <c r="JUS341" s="66"/>
      <c r="JUT341" s="66"/>
      <c r="JUU341" s="66"/>
      <c r="JUV341" s="66"/>
      <c r="JUW341" s="66"/>
      <c r="JUX341" s="66"/>
      <c r="JUY341" s="66"/>
      <c r="JUZ341" s="66"/>
      <c r="JVA341" s="66"/>
      <c r="JVB341" s="66"/>
      <c r="JVC341" s="66"/>
      <c r="JVD341" s="66"/>
      <c r="JVE341" s="66"/>
      <c r="JVF341" s="66"/>
      <c r="JVG341" s="66"/>
      <c r="JVH341" s="66"/>
      <c r="JVI341" s="66"/>
      <c r="JVJ341" s="66"/>
      <c r="JVK341" s="66"/>
      <c r="JVL341" s="66"/>
      <c r="JVM341" s="66"/>
      <c r="JVN341" s="66"/>
      <c r="JVO341" s="66"/>
      <c r="JVP341" s="66"/>
      <c r="JVQ341" s="66"/>
      <c r="JVR341" s="66"/>
      <c r="JVS341" s="66"/>
      <c r="JVT341" s="66"/>
      <c r="JVU341" s="66"/>
      <c r="JVV341" s="66"/>
      <c r="JVW341" s="66"/>
      <c r="JVX341" s="66"/>
      <c r="JVY341" s="66"/>
      <c r="JVZ341" s="66"/>
      <c r="JWA341" s="66"/>
      <c r="JWB341" s="66"/>
      <c r="JWC341" s="66"/>
      <c r="JWD341" s="66"/>
      <c r="JWE341" s="66"/>
      <c r="JWF341" s="66"/>
      <c r="JWG341" s="66"/>
      <c r="JWH341" s="66"/>
      <c r="JWI341" s="66"/>
      <c r="JWJ341" s="66"/>
      <c r="JWK341" s="66"/>
      <c r="JWL341" s="66"/>
      <c r="JWM341" s="66"/>
      <c r="JWN341" s="66"/>
      <c r="JWO341" s="66"/>
      <c r="JWP341" s="66"/>
      <c r="JWQ341" s="66"/>
      <c r="JWR341" s="66"/>
      <c r="JWS341" s="66"/>
      <c r="JWT341" s="66"/>
      <c r="JWU341" s="66"/>
      <c r="JWV341" s="66"/>
      <c r="JWW341" s="66"/>
      <c r="JWX341" s="66"/>
      <c r="JWY341" s="66"/>
      <c r="JWZ341" s="66"/>
      <c r="JXA341" s="66"/>
      <c r="JXB341" s="66"/>
      <c r="JXC341" s="66"/>
      <c r="JXD341" s="66"/>
      <c r="JXE341" s="66"/>
      <c r="JXF341" s="66"/>
      <c r="JXG341" s="66"/>
      <c r="JXH341" s="66"/>
      <c r="JXI341" s="66"/>
      <c r="JXJ341" s="66"/>
      <c r="JXK341" s="66"/>
      <c r="JXL341" s="66"/>
      <c r="JXM341" s="66"/>
      <c r="JXN341" s="66"/>
      <c r="JXO341" s="66"/>
      <c r="JXP341" s="66"/>
      <c r="JXQ341" s="66"/>
      <c r="JXR341" s="66"/>
      <c r="JXS341" s="66"/>
      <c r="JXT341" s="66"/>
      <c r="JXU341" s="66"/>
      <c r="JXV341" s="66"/>
      <c r="JXW341" s="66"/>
      <c r="JXX341" s="66"/>
      <c r="JXY341" s="66"/>
      <c r="JXZ341" s="66"/>
      <c r="JYA341" s="66"/>
      <c r="JYB341" s="66"/>
      <c r="JYC341" s="66"/>
      <c r="JYD341" s="66"/>
      <c r="JYE341" s="66"/>
      <c r="JYF341" s="66"/>
      <c r="JYG341" s="66"/>
      <c r="JYH341" s="66"/>
      <c r="JYI341" s="66"/>
      <c r="JYJ341" s="66"/>
      <c r="JYK341" s="66"/>
      <c r="JYL341" s="66"/>
      <c r="JYM341" s="66"/>
      <c r="JYN341" s="66"/>
      <c r="JYO341" s="66"/>
      <c r="JYP341" s="66"/>
      <c r="JYQ341" s="66"/>
      <c r="JYR341" s="66"/>
      <c r="JYS341" s="66"/>
      <c r="JYT341" s="66"/>
      <c r="JYU341" s="66"/>
      <c r="JYV341" s="66"/>
      <c r="JYW341" s="66"/>
      <c r="JYX341" s="66"/>
      <c r="JYY341" s="66"/>
      <c r="JYZ341" s="66"/>
      <c r="JZA341" s="66"/>
      <c r="JZB341" s="66"/>
      <c r="JZC341" s="66"/>
      <c r="JZD341" s="66"/>
      <c r="JZE341" s="66"/>
      <c r="JZF341" s="66"/>
      <c r="JZG341" s="66"/>
      <c r="JZH341" s="66"/>
      <c r="JZI341" s="66"/>
      <c r="JZJ341" s="66"/>
      <c r="JZK341" s="66"/>
      <c r="JZL341" s="66"/>
      <c r="JZM341" s="66"/>
      <c r="JZN341" s="66"/>
      <c r="JZO341" s="66"/>
      <c r="JZP341" s="66"/>
      <c r="JZQ341" s="66"/>
      <c r="JZR341" s="66"/>
      <c r="JZS341" s="66"/>
      <c r="JZT341" s="66"/>
      <c r="JZU341" s="66"/>
      <c r="JZV341" s="66"/>
      <c r="JZW341" s="66"/>
      <c r="JZX341" s="66"/>
      <c r="JZY341" s="66"/>
      <c r="JZZ341" s="66"/>
      <c r="KAA341" s="66"/>
      <c r="KAB341" s="66"/>
      <c r="KAC341" s="66"/>
      <c r="KAD341" s="66"/>
      <c r="KAE341" s="66"/>
      <c r="KAF341" s="66"/>
      <c r="KAG341" s="66"/>
      <c r="KAH341" s="66"/>
      <c r="KAI341" s="66"/>
      <c r="KAJ341" s="66"/>
      <c r="KAK341" s="66"/>
      <c r="KAL341" s="66"/>
      <c r="KAM341" s="66"/>
      <c r="KAN341" s="66"/>
      <c r="KAO341" s="66"/>
      <c r="KAP341" s="66"/>
      <c r="KAQ341" s="66"/>
      <c r="KAR341" s="66"/>
      <c r="KAS341" s="66"/>
      <c r="KAT341" s="66"/>
      <c r="KAU341" s="66"/>
      <c r="KAV341" s="66"/>
      <c r="KAW341" s="66"/>
      <c r="KAX341" s="66"/>
      <c r="KAY341" s="66"/>
      <c r="KAZ341" s="66"/>
      <c r="KBA341" s="66"/>
      <c r="KBB341" s="66"/>
      <c r="KBC341" s="66"/>
      <c r="KBD341" s="66"/>
      <c r="KBE341" s="66"/>
      <c r="KBF341" s="66"/>
      <c r="KBG341" s="66"/>
      <c r="KBH341" s="66"/>
      <c r="KBI341" s="66"/>
      <c r="KBJ341" s="66"/>
      <c r="KBK341" s="66"/>
      <c r="KBL341" s="66"/>
      <c r="KBM341" s="66"/>
      <c r="KBN341" s="66"/>
      <c r="KBO341" s="66"/>
      <c r="KBP341" s="66"/>
      <c r="KBQ341" s="66"/>
      <c r="KBR341" s="66"/>
      <c r="KBS341" s="66"/>
      <c r="KBT341" s="66"/>
      <c r="KBU341" s="66"/>
      <c r="KBV341" s="66"/>
      <c r="KBW341" s="66"/>
      <c r="KBX341" s="66"/>
      <c r="KBY341" s="66"/>
      <c r="KBZ341" s="66"/>
      <c r="KCA341" s="66"/>
      <c r="KCB341" s="66"/>
      <c r="KCC341" s="66"/>
      <c r="KCD341" s="66"/>
      <c r="KCE341" s="66"/>
      <c r="KCF341" s="66"/>
      <c r="KCG341" s="66"/>
      <c r="KCH341" s="66"/>
      <c r="KCI341" s="66"/>
      <c r="KCJ341" s="66"/>
      <c r="KCK341" s="66"/>
      <c r="KCL341" s="66"/>
      <c r="KCM341" s="66"/>
      <c r="KCN341" s="66"/>
      <c r="KCO341" s="66"/>
      <c r="KCP341" s="66"/>
      <c r="KCQ341" s="66"/>
      <c r="KCR341" s="66"/>
      <c r="KCS341" s="66"/>
      <c r="KCT341" s="66"/>
      <c r="KCU341" s="66"/>
      <c r="KCV341" s="66"/>
      <c r="KCW341" s="66"/>
      <c r="KCX341" s="66"/>
      <c r="KCY341" s="66"/>
      <c r="KCZ341" s="66"/>
      <c r="KDA341" s="66"/>
      <c r="KDB341" s="66"/>
      <c r="KDC341" s="66"/>
      <c r="KDD341" s="66"/>
      <c r="KDE341" s="66"/>
      <c r="KDF341" s="66"/>
      <c r="KDG341" s="66"/>
      <c r="KDH341" s="66"/>
      <c r="KDI341" s="66"/>
      <c r="KDJ341" s="66"/>
      <c r="KDK341" s="66"/>
      <c r="KDL341" s="66"/>
      <c r="KDM341" s="66"/>
      <c r="KDN341" s="66"/>
      <c r="KDO341" s="66"/>
      <c r="KDP341" s="66"/>
      <c r="KDQ341" s="66"/>
      <c r="KDR341" s="66"/>
      <c r="KDS341" s="66"/>
      <c r="KDT341" s="66"/>
      <c r="KDU341" s="66"/>
      <c r="KDV341" s="66"/>
      <c r="KDW341" s="66"/>
      <c r="KDX341" s="66"/>
      <c r="KDY341" s="66"/>
      <c r="KDZ341" s="66"/>
      <c r="KEA341" s="66"/>
      <c r="KEB341" s="66"/>
      <c r="KEC341" s="66"/>
      <c r="KED341" s="66"/>
      <c r="KEE341" s="66"/>
      <c r="KEF341" s="66"/>
      <c r="KEG341" s="66"/>
      <c r="KEH341" s="66"/>
      <c r="KEI341" s="66"/>
      <c r="KEJ341" s="66"/>
      <c r="KEK341" s="66"/>
      <c r="KEL341" s="66"/>
      <c r="KEM341" s="66"/>
      <c r="KEN341" s="66"/>
      <c r="KEO341" s="66"/>
      <c r="KEP341" s="66"/>
      <c r="KEQ341" s="66"/>
      <c r="KER341" s="66"/>
      <c r="KES341" s="66"/>
      <c r="KET341" s="66"/>
      <c r="KEU341" s="66"/>
      <c r="KEV341" s="66"/>
      <c r="KEW341" s="66"/>
      <c r="KEX341" s="66"/>
      <c r="KEY341" s="66"/>
      <c r="KEZ341" s="66"/>
      <c r="KFA341" s="66"/>
      <c r="KFB341" s="66"/>
      <c r="KFC341" s="66"/>
      <c r="KFD341" s="66"/>
      <c r="KFE341" s="66"/>
      <c r="KFF341" s="66"/>
      <c r="KFG341" s="66"/>
      <c r="KFH341" s="66"/>
      <c r="KFI341" s="66"/>
      <c r="KFJ341" s="66"/>
      <c r="KFK341" s="66"/>
      <c r="KFL341" s="66"/>
      <c r="KFM341" s="66"/>
      <c r="KFN341" s="66"/>
      <c r="KFO341" s="66"/>
      <c r="KFP341" s="66"/>
      <c r="KFQ341" s="66"/>
      <c r="KFR341" s="66"/>
      <c r="KFS341" s="66"/>
      <c r="KFT341" s="66"/>
      <c r="KFU341" s="66"/>
      <c r="KFV341" s="66"/>
      <c r="KFW341" s="66"/>
      <c r="KFX341" s="66"/>
      <c r="KFY341" s="66"/>
      <c r="KFZ341" s="66"/>
      <c r="KGA341" s="66"/>
      <c r="KGB341" s="66"/>
      <c r="KGC341" s="66"/>
      <c r="KGD341" s="66"/>
      <c r="KGE341" s="66"/>
      <c r="KGF341" s="66"/>
      <c r="KGG341" s="66"/>
      <c r="KGH341" s="66"/>
      <c r="KGI341" s="66"/>
      <c r="KGJ341" s="66"/>
      <c r="KGK341" s="66"/>
      <c r="KGL341" s="66"/>
      <c r="KGM341" s="66"/>
      <c r="KGN341" s="66"/>
      <c r="KGO341" s="66"/>
      <c r="KGP341" s="66"/>
      <c r="KGQ341" s="66"/>
      <c r="KGR341" s="66"/>
      <c r="KGS341" s="66"/>
      <c r="KGT341" s="66"/>
      <c r="KGU341" s="66"/>
      <c r="KGV341" s="66"/>
      <c r="KGW341" s="66"/>
      <c r="KGX341" s="66"/>
      <c r="KGY341" s="66"/>
      <c r="KGZ341" s="66"/>
      <c r="KHA341" s="66"/>
      <c r="KHB341" s="66"/>
      <c r="KHC341" s="66"/>
      <c r="KHD341" s="66"/>
      <c r="KHE341" s="66"/>
      <c r="KHF341" s="66"/>
      <c r="KHG341" s="66"/>
      <c r="KHH341" s="66"/>
      <c r="KHI341" s="66"/>
      <c r="KHJ341" s="66"/>
      <c r="KHK341" s="66"/>
      <c r="KHL341" s="66"/>
      <c r="KHM341" s="66"/>
      <c r="KHN341" s="66"/>
      <c r="KHO341" s="66"/>
      <c r="KHP341" s="66"/>
      <c r="KHQ341" s="66"/>
      <c r="KHR341" s="66"/>
      <c r="KHS341" s="66"/>
      <c r="KHT341" s="66"/>
      <c r="KHU341" s="66"/>
      <c r="KHV341" s="66"/>
      <c r="KHW341" s="66"/>
      <c r="KHX341" s="66"/>
      <c r="KHY341" s="66"/>
      <c r="KHZ341" s="66"/>
      <c r="KIA341" s="66"/>
      <c r="KIB341" s="66"/>
      <c r="KIC341" s="66"/>
      <c r="KID341" s="66"/>
      <c r="KIE341" s="66"/>
      <c r="KIF341" s="66"/>
      <c r="KIG341" s="66"/>
      <c r="KIH341" s="66"/>
      <c r="KII341" s="66"/>
      <c r="KIJ341" s="66"/>
      <c r="KIK341" s="66"/>
      <c r="KIL341" s="66"/>
      <c r="KIM341" s="66"/>
      <c r="KIN341" s="66"/>
      <c r="KIO341" s="66"/>
      <c r="KIP341" s="66"/>
      <c r="KIQ341" s="66"/>
      <c r="KIR341" s="66"/>
      <c r="KIS341" s="66"/>
      <c r="KIT341" s="66"/>
      <c r="KIU341" s="66"/>
      <c r="KIV341" s="66"/>
      <c r="KIW341" s="66"/>
      <c r="KIX341" s="66"/>
      <c r="KIY341" s="66"/>
      <c r="KIZ341" s="66"/>
      <c r="KJA341" s="66"/>
      <c r="KJB341" s="66"/>
      <c r="KJC341" s="66"/>
      <c r="KJD341" s="66"/>
      <c r="KJE341" s="66"/>
      <c r="KJF341" s="66"/>
      <c r="KJG341" s="66"/>
      <c r="KJH341" s="66"/>
      <c r="KJI341" s="66"/>
      <c r="KJJ341" s="66"/>
      <c r="KJK341" s="66"/>
      <c r="KJL341" s="66"/>
      <c r="KJM341" s="66"/>
      <c r="KJN341" s="66"/>
      <c r="KJO341" s="66"/>
      <c r="KJP341" s="66"/>
      <c r="KJQ341" s="66"/>
      <c r="KJR341" s="66"/>
      <c r="KJS341" s="66"/>
      <c r="KJT341" s="66"/>
      <c r="KJU341" s="66"/>
      <c r="KJV341" s="66"/>
      <c r="KJW341" s="66"/>
      <c r="KJX341" s="66"/>
      <c r="KJY341" s="66"/>
      <c r="KJZ341" s="66"/>
      <c r="KKA341" s="66"/>
      <c r="KKB341" s="66"/>
      <c r="KKC341" s="66"/>
      <c r="KKD341" s="66"/>
      <c r="KKE341" s="66"/>
      <c r="KKF341" s="66"/>
      <c r="KKG341" s="66"/>
      <c r="KKH341" s="66"/>
      <c r="KKI341" s="66"/>
      <c r="KKJ341" s="66"/>
      <c r="KKK341" s="66"/>
      <c r="KKL341" s="66"/>
      <c r="KKM341" s="66"/>
      <c r="KKN341" s="66"/>
      <c r="KKO341" s="66"/>
      <c r="KKP341" s="66"/>
      <c r="KKQ341" s="66"/>
      <c r="KKR341" s="66"/>
      <c r="KKS341" s="66"/>
      <c r="KKT341" s="66"/>
      <c r="KKU341" s="66"/>
      <c r="KKV341" s="66"/>
      <c r="KKW341" s="66"/>
      <c r="KKX341" s="66"/>
      <c r="KKY341" s="66"/>
      <c r="KKZ341" s="66"/>
      <c r="KLA341" s="66"/>
      <c r="KLB341" s="66"/>
      <c r="KLC341" s="66"/>
      <c r="KLD341" s="66"/>
      <c r="KLE341" s="66"/>
      <c r="KLF341" s="66"/>
      <c r="KLG341" s="66"/>
      <c r="KLH341" s="66"/>
      <c r="KLI341" s="66"/>
      <c r="KLJ341" s="66"/>
      <c r="KLK341" s="66"/>
      <c r="KLL341" s="66"/>
      <c r="KLM341" s="66"/>
      <c r="KLN341" s="66"/>
      <c r="KLO341" s="66"/>
      <c r="KLP341" s="66"/>
      <c r="KLQ341" s="66"/>
      <c r="KLR341" s="66"/>
      <c r="KLS341" s="66"/>
      <c r="KLT341" s="66"/>
      <c r="KLU341" s="66"/>
      <c r="KLV341" s="66"/>
      <c r="KLW341" s="66"/>
      <c r="KLX341" s="66"/>
      <c r="KLY341" s="66"/>
      <c r="KLZ341" s="66"/>
      <c r="KMA341" s="66"/>
      <c r="KMB341" s="66"/>
      <c r="KMC341" s="66"/>
      <c r="KMD341" s="66"/>
      <c r="KME341" s="66"/>
      <c r="KMF341" s="66"/>
      <c r="KMG341" s="66"/>
      <c r="KMH341" s="66"/>
      <c r="KMI341" s="66"/>
      <c r="KMJ341" s="66"/>
      <c r="KMK341" s="66"/>
      <c r="KML341" s="66"/>
      <c r="KMM341" s="66"/>
      <c r="KMN341" s="66"/>
      <c r="KMO341" s="66"/>
      <c r="KMP341" s="66"/>
      <c r="KMQ341" s="66"/>
      <c r="KMR341" s="66"/>
      <c r="KMS341" s="66"/>
      <c r="KMT341" s="66"/>
      <c r="KMU341" s="66"/>
      <c r="KMV341" s="66"/>
      <c r="KMW341" s="66"/>
      <c r="KMX341" s="66"/>
      <c r="KMY341" s="66"/>
      <c r="KMZ341" s="66"/>
      <c r="KNA341" s="66"/>
      <c r="KNB341" s="66"/>
      <c r="KNC341" s="66"/>
      <c r="KND341" s="66"/>
      <c r="KNE341" s="66"/>
      <c r="KNF341" s="66"/>
      <c r="KNG341" s="66"/>
      <c r="KNH341" s="66"/>
      <c r="KNI341" s="66"/>
      <c r="KNJ341" s="66"/>
      <c r="KNK341" s="66"/>
      <c r="KNL341" s="66"/>
      <c r="KNM341" s="66"/>
      <c r="KNN341" s="66"/>
      <c r="KNO341" s="66"/>
      <c r="KNP341" s="66"/>
      <c r="KNQ341" s="66"/>
      <c r="KNR341" s="66"/>
      <c r="KNS341" s="66"/>
      <c r="KNT341" s="66"/>
      <c r="KNU341" s="66"/>
      <c r="KNV341" s="66"/>
      <c r="KNW341" s="66"/>
      <c r="KNX341" s="66"/>
      <c r="KNY341" s="66"/>
      <c r="KNZ341" s="66"/>
      <c r="KOA341" s="66"/>
      <c r="KOB341" s="66"/>
      <c r="KOC341" s="66"/>
      <c r="KOD341" s="66"/>
      <c r="KOE341" s="66"/>
      <c r="KOF341" s="66"/>
      <c r="KOG341" s="66"/>
      <c r="KOH341" s="66"/>
      <c r="KOI341" s="66"/>
      <c r="KOJ341" s="66"/>
      <c r="KOK341" s="66"/>
      <c r="KOL341" s="66"/>
      <c r="KOM341" s="66"/>
      <c r="KON341" s="66"/>
      <c r="KOO341" s="66"/>
      <c r="KOP341" s="66"/>
      <c r="KOQ341" s="66"/>
      <c r="KOR341" s="66"/>
      <c r="KOS341" s="66"/>
      <c r="KOT341" s="66"/>
      <c r="KOU341" s="66"/>
      <c r="KOV341" s="66"/>
      <c r="KOW341" s="66"/>
      <c r="KOX341" s="66"/>
      <c r="KOY341" s="66"/>
      <c r="KOZ341" s="66"/>
      <c r="KPA341" s="66"/>
      <c r="KPB341" s="66"/>
      <c r="KPC341" s="66"/>
      <c r="KPD341" s="66"/>
      <c r="KPE341" s="66"/>
      <c r="KPF341" s="66"/>
      <c r="KPG341" s="66"/>
      <c r="KPH341" s="66"/>
      <c r="KPI341" s="66"/>
      <c r="KPJ341" s="66"/>
      <c r="KPK341" s="66"/>
      <c r="KPL341" s="66"/>
      <c r="KPM341" s="66"/>
      <c r="KPN341" s="66"/>
      <c r="KPO341" s="66"/>
      <c r="KPP341" s="66"/>
      <c r="KPQ341" s="66"/>
      <c r="KPR341" s="66"/>
      <c r="KPS341" s="66"/>
      <c r="KPT341" s="66"/>
      <c r="KPU341" s="66"/>
      <c r="KPV341" s="66"/>
      <c r="KPW341" s="66"/>
      <c r="KPX341" s="66"/>
      <c r="KPY341" s="66"/>
      <c r="KPZ341" s="66"/>
      <c r="KQA341" s="66"/>
      <c r="KQB341" s="66"/>
      <c r="KQC341" s="66"/>
      <c r="KQD341" s="66"/>
      <c r="KQE341" s="66"/>
      <c r="KQF341" s="66"/>
      <c r="KQG341" s="66"/>
      <c r="KQH341" s="66"/>
      <c r="KQI341" s="66"/>
      <c r="KQJ341" s="66"/>
      <c r="KQK341" s="66"/>
      <c r="KQL341" s="66"/>
      <c r="KQM341" s="66"/>
      <c r="KQN341" s="66"/>
      <c r="KQO341" s="66"/>
      <c r="KQP341" s="66"/>
      <c r="KQQ341" s="66"/>
      <c r="KQR341" s="66"/>
      <c r="KQS341" s="66"/>
      <c r="KQT341" s="66"/>
      <c r="KQU341" s="66"/>
      <c r="KQV341" s="66"/>
      <c r="KQW341" s="66"/>
      <c r="KQX341" s="66"/>
      <c r="KQY341" s="66"/>
      <c r="KQZ341" s="66"/>
      <c r="KRA341" s="66"/>
      <c r="KRB341" s="66"/>
      <c r="KRC341" s="66"/>
      <c r="KRD341" s="66"/>
      <c r="KRE341" s="66"/>
      <c r="KRF341" s="66"/>
      <c r="KRG341" s="66"/>
      <c r="KRH341" s="66"/>
      <c r="KRI341" s="66"/>
      <c r="KRJ341" s="66"/>
      <c r="KRK341" s="66"/>
      <c r="KRL341" s="66"/>
      <c r="KRM341" s="66"/>
      <c r="KRN341" s="66"/>
      <c r="KRO341" s="66"/>
      <c r="KRP341" s="66"/>
      <c r="KRQ341" s="66"/>
      <c r="KRR341" s="66"/>
      <c r="KRS341" s="66"/>
      <c r="KRT341" s="66"/>
      <c r="KRU341" s="66"/>
      <c r="KRV341" s="66"/>
      <c r="KRW341" s="66"/>
      <c r="KRX341" s="66"/>
      <c r="KRY341" s="66"/>
      <c r="KRZ341" s="66"/>
      <c r="KSA341" s="66"/>
      <c r="KSB341" s="66"/>
      <c r="KSC341" s="66"/>
      <c r="KSD341" s="66"/>
      <c r="KSE341" s="66"/>
      <c r="KSF341" s="66"/>
      <c r="KSG341" s="66"/>
      <c r="KSH341" s="66"/>
      <c r="KSI341" s="66"/>
      <c r="KSJ341" s="66"/>
      <c r="KSK341" s="66"/>
      <c r="KSL341" s="66"/>
      <c r="KSM341" s="66"/>
      <c r="KSN341" s="66"/>
      <c r="KSO341" s="66"/>
      <c r="KSP341" s="66"/>
      <c r="KSQ341" s="66"/>
      <c r="KSR341" s="66"/>
      <c r="KSS341" s="66"/>
      <c r="KST341" s="66"/>
      <c r="KSU341" s="66"/>
      <c r="KSV341" s="66"/>
      <c r="KSW341" s="66"/>
      <c r="KSX341" s="66"/>
      <c r="KSY341" s="66"/>
      <c r="KSZ341" s="66"/>
      <c r="KTA341" s="66"/>
      <c r="KTB341" s="66"/>
      <c r="KTC341" s="66"/>
      <c r="KTD341" s="66"/>
      <c r="KTE341" s="66"/>
      <c r="KTF341" s="66"/>
      <c r="KTG341" s="66"/>
      <c r="KTH341" s="66"/>
      <c r="KTI341" s="66"/>
      <c r="KTJ341" s="66"/>
      <c r="KTK341" s="66"/>
      <c r="KTL341" s="66"/>
      <c r="KTM341" s="66"/>
      <c r="KTN341" s="66"/>
      <c r="KTO341" s="66"/>
      <c r="KTP341" s="66"/>
      <c r="KTQ341" s="66"/>
      <c r="KTR341" s="66"/>
      <c r="KTS341" s="66"/>
      <c r="KTT341" s="66"/>
      <c r="KTU341" s="66"/>
      <c r="KTV341" s="66"/>
      <c r="KTW341" s="66"/>
      <c r="KTX341" s="66"/>
      <c r="KTY341" s="66"/>
      <c r="KTZ341" s="66"/>
      <c r="KUA341" s="66"/>
      <c r="KUB341" s="66"/>
      <c r="KUC341" s="66"/>
      <c r="KUD341" s="66"/>
      <c r="KUE341" s="66"/>
      <c r="KUF341" s="66"/>
      <c r="KUG341" s="66"/>
      <c r="KUH341" s="66"/>
      <c r="KUI341" s="66"/>
      <c r="KUJ341" s="66"/>
      <c r="KUK341" s="66"/>
      <c r="KUL341" s="66"/>
      <c r="KUM341" s="66"/>
      <c r="KUN341" s="66"/>
      <c r="KUO341" s="66"/>
      <c r="KUP341" s="66"/>
      <c r="KUQ341" s="66"/>
      <c r="KUR341" s="66"/>
      <c r="KUS341" s="66"/>
      <c r="KUT341" s="66"/>
      <c r="KUU341" s="66"/>
      <c r="KUV341" s="66"/>
      <c r="KUW341" s="66"/>
      <c r="KUX341" s="66"/>
      <c r="KUY341" s="66"/>
      <c r="KUZ341" s="66"/>
      <c r="KVA341" s="66"/>
      <c r="KVB341" s="66"/>
      <c r="KVC341" s="66"/>
      <c r="KVD341" s="66"/>
      <c r="KVE341" s="66"/>
      <c r="KVF341" s="66"/>
      <c r="KVG341" s="66"/>
      <c r="KVH341" s="66"/>
      <c r="KVI341" s="66"/>
      <c r="KVJ341" s="66"/>
      <c r="KVK341" s="66"/>
      <c r="KVL341" s="66"/>
      <c r="KVM341" s="66"/>
      <c r="KVN341" s="66"/>
      <c r="KVO341" s="66"/>
      <c r="KVP341" s="66"/>
      <c r="KVQ341" s="66"/>
      <c r="KVR341" s="66"/>
      <c r="KVS341" s="66"/>
      <c r="KVT341" s="66"/>
      <c r="KVU341" s="66"/>
      <c r="KVV341" s="66"/>
      <c r="KVW341" s="66"/>
      <c r="KVX341" s="66"/>
      <c r="KVY341" s="66"/>
      <c r="KVZ341" s="66"/>
      <c r="KWA341" s="66"/>
      <c r="KWB341" s="66"/>
      <c r="KWC341" s="66"/>
      <c r="KWD341" s="66"/>
      <c r="KWE341" s="66"/>
      <c r="KWF341" s="66"/>
      <c r="KWG341" s="66"/>
      <c r="KWH341" s="66"/>
      <c r="KWI341" s="66"/>
      <c r="KWJ341" s="66"/>
      <c r="KWK341" s="66"/>
      <c r="KWL341" s="66"/>
      <c r="KWM341" s="66"/>
      <c r="KWN341" s="66"/>
      <c r="KWO341" s="66"/>
      <c r="KWP341" s="66"/>
      <c r="KWQ341" s="66"/>
      <c r="KWR341" s="66"/>
      <c r="KWS341" s="66"/>
      <c r="KWT341" s="66"/>
      <c r="KWU341" s="66"/>
      <c r="KWV341" s="66"/>
      <c r="KWW341" s="66"/>
      <c r="KWX341" s="66"/>
      <c r="KWY341" s="66"/>
      <c r="KWZ341" s="66"/>
      <c r="KXA341" s="66"/>
      <c r="KXB341" s="66"/>
      <c r="KXC341" s="66"/>
      <c r="KXD341" s="66"/>
      <c r="KXE341" s="66"/>
      <c r="KXF341" s="66"/>
      <c r="KXG341" s="66"/>
      <c r="KXH341" s="66"/>
      <c r="KXI341" s="66"/>
      <c r="KXJ341" s="66"/>
      <c r="KXK341" s="66"/>
      <c r="KXL341" s="66"/>
      <c r="KXM341" s="66"/>
      <c r="KXN341" s="66"/>
      <c r="KXO341" s="66"/>
      <c r="KXP341" s="66"/>
      <c r="KXQ341" s="66"/>
      <c r="KXR341" s="66"/>
      <c r="KXS341" s="66"/>
      <c r="KXT341" s="66"/>
      <c r="KXU341" s="66"/>
      <c r="KXV341" s="66"/>
      <c r="KXW341" s="66"/>
      <c r="KXX341" s="66"/>
      <c r="KXY341" s="66"/>
      <c r="KXZ341" s="66"/>
      <c r="KYA341" s="66"/>
      <c r="KYB341" s="66"/>
      <c r="KYC341" s="66"/>
      <c r="KYD341" s="66"/>
      <c r="KYE341" s="66"/>
      <c r="KYF341" s="66"/>
      <c r="KYG341" s="66"/>
      <c r="KYH341" s="66"/>
      <c r="KYI341" s="66"/>
      <c r="KYJ341" s="66"/>
      <c r="KYK341" s="66"/>
      <c r="KYL341" s="66"/>
      <c r="KYM341" s="66"/>
      <c r="KYN341" s="66"/>
      <c r="KYO341" s="66"/>
      <c r="KYP341" s="66"/>
      <c r="KYQ341" s="66"/>
      <c r="KYR341" s="66"/>
      <c r="KYS341" s="66"/>
      <c r="KYT341" s="66"/>
      <c r="KYU341" s="66"/>
      <c r="KYV341" s="66"/>
      <c r="KYW341" s="66"/>
      <c r="KYX341" s="66"/>
      <c r="KYY341" s="66"/>
      <c r="KYZ341" s="66"/>
      <c r="KZA341" s="66"/>
      <c r="KZB341" s="66"/>
      <c r="KZC341" s="66"/>
      <c r="KZD341" s="66"/>
      <c r="KZE341" s="66"/>
      <c r="KZF341" s="66"/>
      <c r="KZG341" s="66"/>
      <c r="KZH341" s="66"/>
      <c r="KZI341" s="66"/>
      <c r="KZJ341" s="66"/>
      <c r="KZK341" s="66"/>
      <c r="KZL341" s="66"/>
      <c r="KZM341" s="66"/>
      <c r="KZN341" s="66"/>
      <c r="KZO341" s="66"/>
      <c r="KZP341" s="66"/>
      <c r="KZQ341" s="66"/>
      <c r="KZR341" s="66"/>
      <c r="KZS341" s="66"/>
      <c r="KZT341" s="66"/>
      <c r="KZU341" s="66"/>
      <c r="KZV341" s="66"/>
      <c r="KZW341" s="66"/>
      <c r="KZX341" s="66"/>
      <c r="KZY341" s="66"/>
      <c r="KZZ341" s="66"/>
      <c r="LAA341" s="66"/>
      <c r="LAB341" s="66"/>
      <c r="LAC341" s="66"/>
      <c r="LAD341" s="66"/>
      <c r="LAE341" s="66"/>
      <c r="LAF341" s="66"/>
      <c r="LAG341" s="66"/>
      <c r="LAH341" s="66"/>
      <c r="LAI341" s="66"/>
      <c r="LAJ341" s="66"/>
      <c r="LAK341" s="66"/>
      <c r="LAL341" s="66"/>
      <c r="LAM341" s="66"/>
      <c r="LAN341" s="66"/>
      <c r="LAO341" s="66"/>
      <c r="LAP341" s="66"/>
      <c r="LAQ341" s="66"/>
      <c r="LAR341" s="66"/>
      <c r="LAS341" s="66"/>
      <c r="LAT341" s="66"/>
      <c r="LAU341" s="66"/>
      <c r="LAV341" s="66"/>
      <c r="LAW341" s="66"/>
      <c r="LAX341" s="66"/>
      <c r="LAY341" s="66"/>
      <c r="LAZ341" s="66"/>
      <c r="LBA341" s="66"/>
      <c r="LBB341" s="66"/>
      <c r="LBC341" s="66"/>
      <c r="LBD341" s="66"/>
      <c r="LBE341" s="66"/>
      <c r="LBF341" s="66"/>
      <c r="LBG341" s="66"/>
      <c r="LBH341" s="66"/>
      <c r="LBI341" s="66"/>
      <c r="LBJ341" s="66"/>
      <c r="LBK341" s="66"/>
      <c r="LBL341" s="66"/>
      <c r="LBM341" s="66"/>
      <c r="LBN341" s="66"/>
      <c r="LBO341" s="66"/>
      <c r="LBP341" s="66"/>
      <c r="LBQ341" s="66"/>
      <c r="LBR341" s="66"/>
      <c r="LBS341" s="66"/>
      <c r="LBT341" s="66"/>
      <c r="LBU341" s="66"/>
      <c r="LBV341" s="66"/>
      <c r="LBW341" s="66"/>
      <c r="LBX341" s="66"/>
      <c r="LBY341" s="66"/>
      <c r="LBZ341" s="66"/>
      <c r="LCA341" s="66"/>
      <c r="LCB341" s="66"/>
      <c r="LCC341" s="66"/>
      <c r="LCD341" s="66"/>
      <c r="LCE341" s="66"/>
      <c r="LCF341" s="66"/>
      <c r="LCG341" s="66"/>
      <c r="LCH341" s="66"/>
      <c r="LCI341" s="66"/>
      <c r="LCJ341" s="66"/>
      <c r="LCK341" s="66"/>
      <c r="LCL341" s="66"/>
      <c r="LCM341" s="66"/>
      <c r="LCN341" s="66"/>
      <c r="LCO341" s="66"/>
      <c r="LCP341" s="66"/>
      <c r="LCQ341" s="66"/>
      <c r="LCR341" s="66"/>
      <c r="LCS341" s="66"/>
      <c r="LCT341" s="66"/>
      <c r="LCU341" s="66"/>
      <c r="LCV341" s="66"/>
      <c r="LCW341" s="66"/>
      <c r="LCX341" s="66"/>
      <c r="LCY341" s="66"/>
      <c r="LCZ341" s="66"/>
      <c r="LDA341" s="66"/>
      <c r="LDB341" s="66"/>
      <c r="LDC341" s="66"/>
      <c r="LDD341" s="66"/>
      <c r="LDE341" s="66"/>
      <c r="LDF341" s="66"/>
      <c r="LDG341" s="66"/>
      <c r="LDH341" s="66"/>
      <c r="LDI341" s="66"/>
      <c r="LDJ341" s="66"/>
      <c r="LDK341" s="66"/>
      <c r="LDL341" s="66"/>
      <c r="LDM341" s="66"/>
      <c r="LDN341" s="66"/>
      <c r="LDO341" s="66"/>
      <c r="LDP341" s="66"/>
      <c r="LDQ341" s="66"/>
      <c r="LDR341" s="66"/>
      <c r="LDS341" s="66"/>
      <c r="LDT341" s="66"/>
      <c r="LDU341" s="66"/>
      <c r="LDV341" s="66"/>
      <c r="LDW341" s="66"/>
      <c r="LDX341" s="66"/>
      <c r="LDY341" s="66"/>
      <c r="LDZ341" s="66"/>
      <c r="LEA341" s="66"/>
      <c r="LEB341" s="66"/>
      <c r="LEC341" s="66"/>
      <c r="LED341" s="66"/>
      <c r="LEE341" s="66"/>
      <c r="LEF341" s="66"/>
      <c r="LEG341" s="66"/>
      <c r="LEH341" s="66"/>
      <c r="LEI341" s="66"/>
      <c r="LEJ341" s="66"/>
      <c r="LEK341" s="66"/>
      <c r="LEL341" s="66"/>
      <c r="LEM341" s="66"/>
      <c r="LEN341" s="66"/>
      <c r="LEO341" s="66"/>
      <c r="LEP341" s="66"/>
      <c r="LEQ341" s="66"/>
      <c r="LER341" s="66"/>
      <c r="LES341" s="66"/>
      <c r="LET341" s="66"/>
      <c r="LEU341" s="66"/>
      <c r="LEV341" s="66"/>
      <c r="LEW341" s="66"/>
      <c r="LEX341" s="66"/>
      <c r="LEY341" s="66"/>
      <c r="LEZ341" s="66"/>
      <c r="LFA341" s="66"/>
      <c r="LFB341" s="66"/>
      <c r="LFC341" s="66"/>
      <c r="LFD341" s="66"/>
      <c r="LFE341" s="66"/>
      <c r="LFF341" s="66"/>
      <c r="LFG341" s="66"/>
      <c r="LFH341" s="66"/>
      <c r="LFI341" s="66"/>
      <c r="LFJ341" s="66"/>
      <c r="LFK341" s="66"/>
      <c r="LFL341" s="66"/>
      <c r="LFM341" s="66"/>
      <c r="LFN341" s="66"/>
      <c r="LFO341" s="66"/>
      <c r="LFP341" s="66"/>
      <c r="LFQ341" s="66"/>
      <c r="LFR341" s="66"/>
      <c r="LFS341" s="66"/>
      <c r="LFT341" s="66"/>
      <c r="LFU341" s="66"/>
      <c r="LFV341" s="66"/>
      <c r="LFW341" s="66"/>
      <c r="LFX341" s="66"/>
      <c r="LFY341" s="66"/>
      <c r="LFZ341" s="66"/>
      <c r="LGA341" s="66"/>
      <c r="LGB341" s="66"/>
      <c r="LGC341" s="66"/>
      <c r="LGD341" s="66"/>
      <c r="LGE341" s="66"/>
      <c r="LGF341" s="66"/>
      <c r="LGG341" s="66"/>
      <c r="LGH341" s="66"/>
      <c r="LGI341" s="66"/>
      <c r="LGJ341" s="66"/>
      <c r="LGK341" s="66"/>
      <c r="LGL341" s="66"/>
      <c r="LGM341" s="66"/>
      <c r="LGN341" s="66"/>
      <c r="LGO341" s="66"/>
      <c r="LGP341" s="66"/>
      <c r="LGQ341" s="66"/>
      <c r="LGR341" s="66"/>
      <c r="LGS341" s="66"/>
      <c r="LGT341" s="66"/>
      <c r="LGU341" s="66"/>
      <c r="LGV341" s="66"/>
      <c r="LGW341" s="66"/>
      <c r="LGX341" s="66"/>
      <c r="LGY341" s="66"/>
      <c r="LGZ341" s="66"/>
      <c r="LHA341" s="66"/>
      <c r="LHB341" s="66"/>
      <c r="LHC341" s="66"/>
      <c r="LHD341" s="66"/>
      <c r="LHE341" s="66"/>
      <c r="LHF341" s="66"/>
      <c r="LHG341" s="66"/>
      <c r="LHH341" s="66"/>
      <c r="LHI341" s="66"/>
      <c r="LHJ341" s="66"/>
      <c r="LHK341" s="66"/>
      <c r="LHL341" s="66"/>
      <c r="LHM341" s="66"/>
      <c r="LHN341" s="66"/>
      <c r="LHO341" s="66"/>
      <c r="LHP341" s="66"/>
      <c r="LHQ341" s="66"/>
      <c r="LHR341" s="66"/>
      <c r="LHS341" s="66"/>
      <c r="LHT341" s="66"/>
      <c r="LHU341" s="66"/>
      <c r="LHV341" s="66"/>
      <c r="LHW341" s="66"/>
      <c r="LHX341" s="66"/>
      <c r="LHY341" s="66"/>
      <c r="LHZ341" s="66"/>
      <c r="LIA341" s="66"/>
      <c r="LIB341" s="66"/>
      <c r="LIC341" s="66"/>
      <c r="LID341" s="66"/>
      <c r="LIE341" s="66"/>
      <c r="LIF341" s="66"/>
      <c r="LIG341" s="66"/>
      <c r="LIH341" s="66"/>
      <c r="LII341" s="66"/>
      <c r="LIJ341" s="66"/>
      <c r="LIK341" s="66"/>
      <c r="LIL341" s="66"/>
      <c r="LIM341" s="66"/>
      <c r="LIN341" s="66"/>
      <c r="LIO341" s="66"/>
      <c r="LIP341" s="66"/>
      <c r="LIQ341" s="66"/>
      <c r="LIR341" s="66"/>
      <c r="LIS341" s="66"/>
      <c r="LIT341" s="66"/>
      <c r="LIU341" s="66"/>
      <c r="LIV341" s="66"/>
      <c r="LIW341" s="66"/>
      <c r="LIX341" s="66"/>
      <c r="LIY341" s="66"/>
      <c r="LIZ341" s="66"/>
      <c r="LJA341" s="66"/>
      <c r="LJB341" s="66"/>
      <c r="LJC341" s="66"/>
      <c r="LJD341" s="66"/>
      <c r="LJE341" s="66"/>
      <c r="LJF341" s="66"/>
      <c r="LJG341" s="66"/>
      <c r="LJH341" s="66"/>
      <c r="LJI341" s="66"/>
      <c r="LJJ341" s="66"/>
      <c r="LJK341" s="66"/>
      <c r="LJL341" s="66"/>
      <c r="LJM341" s="66"/>
      <c r="LJN341" s="66"/>
      <c r="LJO341" s="66"/>
      <c r="LJP341" s="66"/>
      <c r="LJQ341" s="66"/>
      <c r="LJR341" s="66"/>
      <c r="LJS341" s="66"/>
      <c r="LJT341" s="66"/>
      <c r="LJU341" s="66"/>
      <c r="LJV341" s="66"/>
      <c r="LJW341" s="66"/>
      <c r="LJX341" s="66"/>
      <c r="LJY341" s="66"/>
      <c r="LJZ341" s="66"/>
      <c r="LKA341" s="66"/>
      <c r="LKB341" s="66"/>
      <c r="LKC341" s="66"/>
      <c r="LKD341" s="66"/>
      <c r="LKE341" s="66"/>
      <c r="LKF341" s="66"/>
      <c r="LKG341" s="66"/>
      <c r="LKH341" s="66"/>
      <c r="LKI341" s="66"/>
      <c r="LKJ341" s="66"/>
      <c r="LKK341" s="66"/>
      <c r="LKL341" s="66"/>
      <c r="LKM341" s="66"/>
      <c r="LKN341" s="66"/>
      <c r="LKO341" s="66"/>
      <c r="LKP341" s="66"/>
      <c r="LKQ341" s="66"/>
      <c r="LKR341" s="66"/>
      <c r="LKS341" s="66"/>
      <c r="LKT341" s="66"/>
      <c r="LKU341" s="66"/>
      <c r="LKV341" s="66"/>
      <c r="LKW341" s="66"/>
      <c r="LKX341" s="66"/>
      <c r="LKY341" s="66"/>
      <c r="LKZ341" s="66"/>
      <c r="LLA341" s="66"/>
      <c r="LLB341" s="66"/>
      <c r="LLC341" s="66"/>
      <c r="LLD341" s="66"/>
      <c r="LLE341" s="66"/>
      <c r="LLF341" s="66"/>
      <c r="LLG341" s="66"/>
      <c r="LLH341" s="66"/>
      <c r="LLI341" s="66"/>
      <c r="LLJ341" s="66"/>
      <c r="LLK341" s="66"/>
      <c r="LLL341" s="66"/>
      <c r="LLM341" s="66"/>
      <c r="LLN341" s="66"/>
      <c r="LLO341" s="66"/>
      <c r="LLP341" s="66"/>
      <c r="LLQ341" s="66"/>
      <c r="LLR341" s="66"/>
      <c r="LLS341" s="66"/>
      <c r="LLT341" s="66"/>
      <c r="LLU341" s="66"/>
      <c r="LLV341" s="66"/>
      <c r="LLW341" s="66"/>
      <c r="LLX341" s="66"/>
      <c r="LLY341" s="66"/>
      <c r="LLZ341" s="66"/>
      <c r="LMA341" s="66"/>
      <c r="LMB341" s="66"/>
      <c r="LMC341" s="66"/>
      <c r="LMD341" s="66"/>
      <c r="LME341" s="66"/>
      <c r="LMF341" s="66"/>
      <c r="LMG341" s="66"/>
      <c r="LMH341" s="66"/>
      <c r="LMI341" s="66"/>
      <c r="LMJ341" s="66"/>
      <c r="LMK341" s="66"/>
      <c r="LML341" s="66"/>
      <c r="LMM341" s="66"/>
      <c r="LMN341" s="66"/>
      <c r="LMO341" s="66"/>
      <c r="LMP341" s="66"/>
      <c r="LMQ341" s="66"/>
      <c r="LMR341" s="66"/>
      <c r="LMS341" s="66"/>
      <c r="LMT341" s="66"/>
      <c r="LMU341" s="66"/>
      <c r="LMV341" s="66"/>
      <c r="LMW341" s="66"/>
      <c r="LMX341" s="66"/>
      <c r="LMY341" s="66"/>
      <c r="LMZ341" s="66"/>
      <c r="LNA341" s="66"/>
      <c r="LNB341" s="66"/>
      <c r="LNC341" s="66"/>
      <c r="LND341" s="66"/>
      <c r="LNE341" s="66"/>
      <c r="LNF341" s="66"/>
      <c r="LNG341" s="66"/>
      <c r="LNH341" s="66"/>
      <c r="LNI341" s="66"/>
      <c r="LNJ341" s="66"/>
      <c r="LNK341" s="66"/>
      <c r="LNL341" s="66"/>
      <c r="LNM341" s="66"/>
      <c r="LNN341" s="66"/>
      <c r="LNO341" s="66"/>
      <c r="LNP341" s="66"/>
      <c r="LNQ341" s="66"/>
      <c r="LNR341" s="66"/>
      <c r="LNS341" s="66"/>
      <c r="LNT341" s="66"/>
      <c r="LNU341" s="66"/>
      <c r="LNV341" s="66"/>
      <c r="LNW341" s="66"/>
      <c r="LNX341" s="66"/>
      <c r="LNY341" s="66"/>
      <c r="LNZ341" s="66"/>
      <c r="LOA341" s="66"/>
      <c r="LOB341" s="66"/>
      <c r="LOC341" s="66"/>
      <c r="LOD341" s="66"/>
      <c r="LOE341" s="66"/>
      <c r="LOF341" s="66"/>
      <c r="LOG341" s="66"/>
      <c r="LOH341" s="66"/>
      <c r="LOI341" s="66"/>
      <c r="LOJ341" s="66"/>
      <c r="LOK341" s="66"/>
      <c r="LOL341" s="66"/>
      <c r="LOM341" s="66"/>
      <c r="LON341" s="66"/>
      <c r="LOO341" s="66"/>
      <c r="LOP341" s="66"/>
      <c r="LOQ341" s="66"/>
      <c r="LOR341" s="66"/>
      <c r="LOS341" s="66"/>
      <c r="LOT341" s="66"/>
      <c r="LOU341" s="66"/>
      <c r="LOV341" s="66"/>
      <c r="LOW341" s="66"/>
      <c r="LOX341" s="66"/>
      <c r="LOY341" s="66"/>
      <c r="LOZ341" s="66"/>
      <c r="LPA341" s="66"/>
      <c r="LPB341" s="66"/>
      <c r="LPC341" s="66"/>
      <c r="LPD341" s="66"/>
      <c r="LPE341" s="66"/>
      <c r="LPF341" s="66"/>
      <c r="LPG341" s="66"/>
      <c r="LPH341" s="66"/>
      <c r="LPI341" s="66"/>
      <c r="LPJ341" s="66"/>
      <c r="LPK341" s="66"/>
      <c r="LPL341" s="66"/>
      <c r="LPM341" s="66"/>
      <c r="LPN341" s="66"/>
      <c r="LPO341" s="66"/>
      <c r="LPP341" s="66"/>
      <c r="LPQ341" s="66"/>
      <c r="LPR341" s="66"/>
      <c r="LPS341" s="66"/>
      <c r="LPT341" s="66"/>
      <c r="LPU341" s="66"/>
      <c r="LPV341" s="66"/>
      <c r="LPW341" s="66"/>
      <c r="LPX341" s="66"/>
      <c r="LPY341" s="66"/>
      <c r="LPZ341" s="66"/>
      <c r="LQA341" s="66"/>
      <c r="LQB341" s="66"/>
      <c r="LQC341" s="66"/>
      <c r="LQD341" s="66"/>
      <c r="LQE341" s="66"/>
      <c r="LQF341" s="66"/>
      <c r="LQG341" s="66"/>
      <c r="LQH341" s="66"/>
      <c r="LQI341" s="66"/>
      <c r="LQJ341" s="66"/>
      <c r="LQK341" s="66"/>
      <c r="LQL341" s="66"/>
      <c r="LQM341" s="66"/>
      <c r="LQN341" s="66"/>
      <c r="LQO341" s="66"/>
      <c r="LQP341" s="66"/>
      <c r="LQQ341" s="66"/>
      <c r="LQR341" s="66"/>
      <c r="LQS341" s="66"/>
      <c r="LQT341" s="66"/>
      <c r="LQU341" s="66"/>
      <c r="LQV341" s="66"/>
      <c r="LQW341" s="66"/>
      <c r="LQX341" s="66"/>
      <c r="LQY341" s="66"/>
      <c r="LQZ341" s="66"/>
      <c r="LRA341" s="66"/>
      <c r="LRB341" s="66"/>
      <c r="LRC341" s="66"/>
      <c r="LRD341" s="66"/>
      <c r="LRE341" s="66"/>
      <c r="LRF341" s="66"/>
      <c r="LRG341" s="66"/>
      <c r="LRH341" s="66"/>
      <c r="LRI341" s="66"/>
      <c r="LRJ341" s="66"/>
      <c r="LRK341" s="66"/>
      <c r="LRL341" s="66"/>
      <c r="LRM341" s="66"/>
      <c r="LRN341" s="66"/>
      <c r="LRO341" s="66"/>
      <c r="LRP341" s="66"/>
      <c r="LRQ341" s="66"/>
      <c r="LRR341" s="66"/>
      <c r="LRS341" s="66"/>
      <c r="LRT341" s="66"/>
      <c r="LRU341" s="66"/>
      <c r="LRV341" s="66"/>
      <c r="LRW341" s="66"/>
      <c r="LRX341" s="66"/>
      <c r="LRY341" s="66"/>
      <c r="LRZ341" s="66"/>
      <c r="LSA341" s="66"/>
      <c r="LSB341" s="66"/>
      <c r="LSC341" s="66"/>
      <c r="LSD341" s="66"/>
      <c r="LSE341" s="66"/>
      <c r="LSF341" s="66"/>
      <c r="LSG341" s="66"/>
      <c r="LSH341" s="66"/>
      <c r="LSI341" s="66"/>
      <c r="LSJ341" s="66"/>
      <c r="LSK341" s="66"/>
      <c r="LSL341" s="66"/>
      <c r="LSM341" s="66"/>
      <c r="LSN341" s="66"/>
      <c r="LSO341" s="66"/>
      <c r="LSP341" s="66"/>
      <c r="LSQ341" s="66"/>
      <c r="LSR341" s="66"/>
      <c r="LSS341" s="66"/>
      <c r="LST341" s="66"/>
      <c r="LSU341" s="66"/>
      <c r="LSV341" s="66"/>
      <c r="LSW341" s="66"/>
      <c r="LSX341" s="66"/>
      <c r="LSY341" s="66"/>
      <c r="LSZ341" s="66"/>
      <c r="LTA341" s="66"/>
      <c r="LTB341" s="66"/>
      <c r="LTC341" s="66"/>
      <c r="LTD341" s="66"/>
      <c r="LTE341" s="66"/>
      <c r="LTF341" s="66"/>
      <c r="LTG341" s="66"/>
      <c r="LTH341" s="66"/>
      <c r="LTI341" s="66"/>
      <c r="LTJ341" s="66"/>
      <c r="LTK341" s="66"/>
      <c r="LTL341" s="66"/>
      <c r="LTM341" s="66"/>
      <c r="LTN341" s="66"/>
      <c r="LTO341" s="66"/>
      <c r="LTP341" s="66"/>
      <c r="LTQ341" s="66"/>
      <c r="LTR341" s="66"/>
      <c r="LTS341" s="66"/>
      <c r="LTT341" s="66"/>
      <c r="LTU341" s="66"/>
      <c r="LTV341" s="66"/>
      <c r="LTW341" s="66"/>
      <c r="LTX341" s="66"/>
      <c r="LTY341" s="66"/>
      <c r="LTZ341" s="66"/>
      <c r="LUA341" s="66"/>
      <c r="LUB341" s="66"/>
      <c r="LUC341" s="66"/>
      <c r="LUD341" s="66"/>
      <c r="LUE341" s="66"/>
      <c r="LUF341" s="66"/>
      <c r="LUG341" s="66"/>
      <c r="LUH341" s="66"/>
      <c r="LUI341" s="66"/>
      <c r="LUJ341" s="66"/>
      <c r="LUK341" s="66"/>
      <c r="LUL341" s="66"/>
      <c r="LUM341" s="66"/>
      <c r="LUN341" s="66"/>
      <c r="LUO341" s="66"/>
      <c r="LUP341" s="66"/>
      <c r="LUQ341" s="66"/>
      <c r="LUR341" s="66"/>
      <c r="LUS341" s="66"/>
      <c r="LUT341" s="66"/>
      <c r="LUU341" s="66"/>
      <c r="LUV341" s="66"/>
      <c r="LUW341" s="66"/>
      <c r="LUX341" s="66"/>
      <c r="LUY341" s="66"/>
      <c r="LUZ341" s="66"/>
      <c r="LVA341" s="66"/>
      <c r="LVB341" s="66"/>
      <c r="LVC341" s="66"/>
      <c r="LVD341" s="66"/>
      <c r="LVE341" s="66"/>
      <c r="LVF341" s="66"/>
      <c r="LVG341" s="66"/>
      <c r="LVH341" s="66"/>
      <c r="LVI341" s="66"/>
      <c r="LVJ341" s="66"/>
      <c r="LVK341" s="66"/>
      <c r="LVL341" s="66"/>
      <c r="LVM341" s="66"/>
      <c r="LVN341" s="66"/>
      <c r="LVO341" s="66"/>
      <c r="LVP341" s="66"/>
      <c r="LVQ341" s="66"/>
      <c r="LVR341" s="66"/>
      <c r="LVS341" s="66"/>
      <c r="LVT341" s="66"/>
      <c r="LVU341" s="66"/>
      <c r="LVV341" s="66"/>
      <c r="LVW341" s="66"/>
      <c r="LVX341" s="66"/>
      <c r="LVY341" s="66"/>
      <c r="LVZ341" s="66"/>
      <c r="LWA341" s="66"/>
      <c r="LWB341" s="66"/>
      <c r="LWC341" s="66"/>
      <c r="LWD341" s="66"/>
      <c r="LWE341" s="66"/>
      <c r="LWF341" s="66"/>
      <c r="LWG341" s="66"/>
      <c r="LWH341" s="66"/>
      <c r="LWI341" s="66"/>
      <c r="LWJ341" s="66"/>
      <c r="LWK341" s="66"/>
      <c r="LWL341" s="66"/>
      <c r="LWM341" s="66"/>
      <c r="LWN341" s="66"/>
      <c r="LWO341" s="66"/>
      <c r="LWP341" s="66"/>
      <c r="LWQ341" s="66"/>
      <c r="LWR341" s="66"/>
      <c r="LWS341" s="66"/>
      <c r="LWT341" s="66"/>
      <c r="LWU341" s="66"/>
      <c r="LWV341" s="66"/>
      <c r="LWW341" s="66"/>
      <c r="LWX341" s="66"/>
      <c r="LWY341" s="66"/>
      <c r="LWZ341" s="66"/>
      <c r="LXA341" s="66"/>
      <c r="LXB341" s="66"/>
      <c r="LXC341" s="66"/>
      <c r="LXD341" s="66"/>
      <c r="LXE341" s="66"/>
      <c r="LXF341" s="66"/>
      <c r="LXG341" s="66"/>
      <c r="LXH341" s="66"/>
      <c r="LXI341" s="66"/>
      <c r="LXJ341" s="66"/>
      <c r="LXK341" s="66"/>
      <c r="LXL341" s="66"/>
      <c r="LXM341" s="66"/>
      <c r="LXN341" s="66"/>
      <c r="LXO341" s="66"/>
      <c r="LXP341" s="66"/>
      <c r="LXQ341" s="66"/>
      <c r="LXR341" s="66"/>
      <c r="LXS341" s="66"/>
      <c r="LXT341" s="66"/>
      <c r="LXU341" s="66"/>
      <c r="LXV341" s="66"/>
      <c r="LXW341" s="66"/>
      <c r="LXX341" s="66"/>
      <c r="LXY341" s="66"/>
      <c r="LXZ341" s="66"/>
      <c r="LYA341" s="66"/>
      <c r="LYB341" s="66"/>
      <c r="LYC341" s="66"/>
      <c r="LYD341" s="66"/>
      <c r="LYE341" s="66"/>
      <c r="LYF341" s="66"/>
      <c r="LYG341" s="66"/>
      <c r="LYH341" s="66"/>
      <c r="LYI341" s="66"/>
      <c r="LYJ341" s="66"/>
      <c r="LYK341" s="66"/>
      <c r="LYL341" s="66"/>
      <c r="LYM341" s="66"/>
      <c r="LYN341" s="66"/>
      <c r="LYO341" s="66"/>
      <c r="LYP341" s="66"/>
      <c r="LYQ341" s="66"/>
      <c r="LYR341" s="66"/>
      <c r="LYS341" s="66"/>
      <c r="LYT341" s="66"/>
      <c r="LYU341" s="66"/>
      <c r="LYV341" s="66"/>
      <c r="LYW341" s="66"/>
      <c r="LYX341" s="66"/>
      <c r="LYY341" s="66"/>
      <c r="LYZ341" s="66"/>
      <c r="LZA341" s="66"/>
      <c r="LZB341" s="66"/>
      <c r="LZC341" s="66"/>
      <c r="LZD341" s="66"/>
      <c r="LZE341" s="66"/>
      <c r="LZF341" s="66"/>
      <c r="LZG341" s="66"/>
      <c r="LZH341" s="66"/>
      <c r="LZI341" s="66"/>
      <c r="LZJ341" s="66"/>
      <c r="LZK341" s="66"/>
      <c r="LZL341" s="66"/>
      <c r="LZM341" s="66"/>
      <c r="LZN341" s="66"/>
      <c r="LZO341" s="66"/>
      <c r="LZP341" s="66"/>
      <c r="LZQ341" s="66"/>
      <c r="LZR341" s="66"/>
      <c r="LZS341" s="66"/>
      <c r="LZT341" s="66"/>
      <c r="LZU341" s="66"/>
      <c r="LZV341" s="66"/>
      <c r="LZW341" s="66"/>
      <c r="LZX341" s="66"/>
      <c r="LZY341" s="66"/>
      <c r="LZZ341" s="66"/>
      <c r="MAA341" s="66"/>
      <c r="MAB341" s="66"/>
      <c r="MAC341" s="66"/>
      <c r="MAD341" s="66"/>
      <c r="MAE341" s="66"/>
      <c r="MAF341" s="66"/>
      <c r="MAG341" s="66"/>
      <c r="MAH341" s="66"/>
      <c r="MAI341" s="66"/>
      <c r="MAJ341" s="66"/>
      <c r="MAK341" s="66"/>
      <c r="MAL341" s="66"/>
      <c r="MAM341" s="66"/>
      <c r="MAN341" s="66"/>
      <c r="MAO341" s="66"/>
      <c r="MAP341" s="66"/>
      <c r="MAQ341" s="66"/>
      <c r="MAR341" s="66"/>
      <c r="MAS341" s="66"/>
      <c r="MAT341" s="66"/>
      <c r="MAU341" s="66"/>
      <c r="MAV341" s="66"/>
      <c r="MAW341" s="66"/>
      <c r="MAX341" s="66"/>
      <c r="MAY341" s="66"/>
      <c r="MAZ341" s="66"/>
      <c r="MBA341" s="66"/>
      <c r="MBB341" s="66"/>
      <c r="MBC341" s="66"/>
      <c r="MBD341" s="66"/>
      <c r="MBE341" s="66"/>
      <c r="MBF341" s="66"/>
      <c r="MBG341" s="66"/>
      <c r="MBH341" s="66"/>
      <c r="MBI341" s="66"/>
      <c r="MBJ341" s="66"/>
      <c r="MBK341" s="66"/>
      <c r="MBL341" s="66"/>
      <c r="MBM341" s="66"/>
      <c r="MBN341" s="66"/>
      <c r="MBO341" s="66"/>
      <c r="MBP341" s="66"/>
      <c r="MBQ341" s="66"/>
      <c r="MBR341" s="66"/>
      <c r="MBS341" s="66"/>
      <c r="MBT341" s="66"/>
      <c r="MBU341" s="66"/>
      <c r="MBV341" s="66"/>
      <c r="MBW341" s="66"/>
      <c r="MBX341" s="66"/>
      <c r="MBY341" s="66"/>
      <c r="MBZ341" s="66"/>
      <c r="MCA341" s="66"/>
      <c r="MCB341" s="66"/>
      <c r="MCC341" s="66"/>
      <c r="MCD341" s="66"/>
      <c r="MCE341" s="66"/>
      <c r="MCF341" s="66"/>
      <c r="MCG341" s="66"/>
      <c r="MCH341" s="66"/>
      <c r="MCI341" s="66"/>
      <c r="MCJ341" s="66"/>
      <c r="MCK341" s="66"/>
      <c r="MCL341" s="66"/>
      <c r="MCM341" s="66"/>
      <c r="MCN341" s="66"/>
      <c r="MCO341" s="66"/>
      <c r="MCP341" s="66"/>
      <c r="MCQ341" s="66"/>
      <c r="MCR341" s="66"/>
      <c r="MCS341" s="66"/>
      <c r="MCT341" s="66"/>
      <c r="MCU341" s="66"/>
      <c r="MCV341" s="66"/>
      <c r="MCW341" s="66"/>
      <c r="MCX341" s="66"/>
      <c r="MCY341" s="66"/>
      <c r="MCZ341" s="66"/>
      <c r="MDA341" s="66"/>
      <c r="MDB341" s="66"/>
      <c r="MDC341" s="66"/>
      <c r="MDD341" s="66"/>
      <c r="MDE341" s="66"/>
      <c r="MDF341" s="66"/>
      <c r="MDG341" s="66"/>
      <c r="MDH341" s="66"/>
      <c r="MDI341" s="66"/>
      <c r="MDJ341" s="66"/>
      <c r="MDK341" s="66"/>
      <c r="MDL341" s="66"/>
      <c r="MDM341" s="66"/>
      <c r="MDN341" s="66"/>
      <c r="MDO341" s="66"/>
      <c r="MDP341" s="66"/>
      <c r="MDQ341" s="66"/>
      <c r="MDR341" s="66"/>
      <c r="MDS341" s="66"/>
      <c r="MDT341" s="66"/>
      <c r="MDU341" s="66"/>
      <c r="MDV341" s="66"/>
      <c r="MDW341" s="66"/>
      <c r="MDX341" s="66"/>
      <c r="MDY341" s="66"/>
      <c r="MDZ341" s="66"/>
      <c r="MEA341" s="66"/>
      <c r="MEB341" s="66"/>
      <c r="MEC341" s="66"/>
      <c r="MED341" s="66"/>
      <c r="MEE341" s="66"/>
      <c r="MEF341" s="66"/>
      <c r="MEG341" s="66"/>
      <c r="MEH341" s="66"/>
      <c r="MEI341" s="66"/>
      <c r="MEJ341" s="66"/>
      <c r="MEK341" s="66"/>
      <c r="MEL341" s="66"/>
      <c r="MEM341" s="66"/>
      <c r="MEN341" s="66"/>
      <c r="MEO341" s="66"/>
      <c r="MEP341" s="66"/>
      <c r="MEQ341" s="66"/>
      <c r="MER341" s="66"/>
      <c r="MES341" s="66"/>
      <c r="MET341" s="66"/>
      <c r="MEU341" s="66"/>
      <c r="MEV341" s="66"/>
      <c r="MEW341" s="66"/>
      <c r="MEX341" s="66"/>
      <c r="MEY341" s="66"/>
      <c r="MEZ341" s="66"/>
      <c r="MFA341" s="66"/>
      <c r="MFB341" s="66"/>
      <c r="MFC341" s="66"/>
      <c r="MFD341" s="66"/>
      <c r="MFE341" s="66"/>
      <c r="MFF341" s="66"/>
      <c r="MFG341" s="66"/>
      <c r="MFH341" s="66"/>
      <c r="MFI341" s="66"/>
      <c r="MFJ341" s="66"/>
      <c r="MFK341" s="66"/>
      <c r="MFL341" s="66"/>
      <c r="MFM341" s="66"/>
      <c r="MFN341" s="66"/>
      <c r="MFO341" s="66"/>
      <c r="MFP341" s="66"/>
      <c r="MFQ341" s="66"/>
      <c r="MFR341" s="66"/>
      <c r="MFS341" s="66"/>
      <c r="MFT341" s="66"/>
      <c r="MFU341" s="66"/>
      <c r="MFV341" s="66"/>
      <c r="MFW341" s="66"/>
      <c r="MFX341" s="66"/>
      <c r="MFY341" s="66"/>
      <c r="MFZ341" s="66"/>
      <c r="MGA341" s="66"/>
      <c r="MGB341" s="66"/>
      <c r="MGC341" s="66"/>
      <c r="MGD341" s="66"/>
      <c r="MGE341" s="66"/>
      <c r="MGF341" s="66"/>
      <c r="MGG341" s="66"/>
      <c r="MGH341" s="66"/>
      <c r="MGI341" s="66"/>
      <c r="MGJ341" s="66"/>
      <c r="MGK341" s="66"/>
      <c r="MGL341" s="66"/>
      <c r="MGM341" s="66"/>
      <c r="MGN341" s="66"/>
      <c r="MGO341" s="66"/>
      <c r="MGP341" s="66"/>
      <c r="MGQ341" s="66"/>
      <c r="MGR341" s="66"/>
      <c r="MGS341" s="66"/>
      <c r="MGT341" s="66"/>
      <c r="MGU341" s="66"/>
      <c r="MGV341" s="66"/>
      <c r="MGW341" s="66"/>
      <c r="MGX341" s="66"/>
      <c r="MGY341" s="66"/>
      <c r="MGZ341" s="66"/>
      <c r="MHA341" s="66"/>
      <c r="MHB341" s="66"/>
      <c r="MHC341" s="66"/>
      <c r="MHD341" s="66"/>
      <c r="MHE341" s="66"/>
      <c r="MHF341" s="66"/>
      <c r="MHG341" s="66"/>
      <c r="MHH341" s="66"/>
      <c r="MHI341" s="66"/>
      <c r="MHJ341" s="66"/>
      <c r="MHK341" s="66"/>
      <c r="MHL341" s="66"/>
      <c r="MHM341" s="66"/>
      <c r="MHN341" s="66"/>
      <c r="MHO341" s="66"/>
      <c r="MHP341" s="66"/>
      <c r="MHQ341" s="66"/>
      <c r="MHR341" s="66"/>
      <c r="MHS341" s="66"/>
      <c r="MHT341" s="66"/>
      <c r="MHU341" s="66"/>
      <c r="MHV341" s="66"/>
      <c r="MHW341" s="66"/>
      <c r="MHX341" s="66"/>
      <c r="MHY341" s="66"/>
      <c r="MHZ341" s="66"/>
      <c r="MIA341" s="66"/>
      <c r="MIB341" s="66"/>
      <c r="MIC341" s="66"/>
      <c r="MID341" s="66"/>
      <c r="MIE341" s="66"/>
      <c r="MIF341" s="66"/>
      <c r="MIG341" s="66"/>
      <c r="MIH341" s="66"/>
      <c r="MII341" s="66"/>
      <c r="MIJ341" s="66"/>
      <c r="MIK341" s="66"/>
      <c r="MIL341" s="66"/>
      <c r="MIM341" s="66"/>
      <c r="MIN341" s="66"/>
      <c r="MIO341" s="66"/>
      <c r="MIP341" s="66"/>
      <c r="MIQ341" s="66"/>
      <c r="MIR341" s="66"/>
      <c r="MIS341" s="66"/>
      <c r="MIT341" s="66"/>
      <c r="MIU341" s="66"/>
      <c r="MIV341" s="66"/>
      <c r="MIW341" s="66"/>
      <c r="MIX341" s="66"/>
      <c r="MIY341" s="66"/>
      <c r="MIZ341" s="66"/>
      <c r="MJA341" s="66"/>
      <c r="MJB341" s="66"/>
      <c r="MJC341" s="66"/>
      <c r="MJD341" s="66"/>
      <c r="MJE341" s="66"/>
      <c r="MJF341" s="66"/>
      <c r="MJG341" s="66"/>
      <c r="MJH341" s="66"/>
      <c r="MJI341" s="66"/>
      <c r="MJJ341" s="66"/>
      <c r="MJK341" s="66"/>
      <c r="MJL341" s="66"/>
      <c r="MJM341" s="66"/>
      <c r="MJN341" s="66"/>
      <c r="MJO341" s="66"/>
      <c r="MJP341" s="66"/>
      <c r="MJQ341" s="66"/>
      <c r="MJR341" s="66"/>
      <c r="MJS341" s="66"/>
      <c r="MJT341" s="66"/>
      <c r="MJU341" s="66"/>
      <c r="MJV341" s="66"/>
      <c r="MJW341" s="66"/>
      <c r="MJX341" s="66"/>
      <c r="MJY341" s="66"/>
      <c r="MJZ341" s="66"/>
      <c r="MKA341" s="66"/>
      <c r="MKB341" s="66"/>
      <c r="MKC341" s="66"/>
      <c r="MKD341" s="66"/>
      <c r="MKE341" s="66"/>
      <c r="MKF341" s="66"/>
      <c r="MKG341" s="66"/>
      <c r="MKH341" s="66"/>
      <c r="MKI341" s="66"/>
      <c r="MKJ341" s="66"/>
      <c r="MKK341" s="66"/>
      <c r="MKL341" s="66"/>
      <c r="MKM341" s="66"/>
      <c r="MKN341" s="66"/>
      <c r="MKO341" s="66"/>
      <c r="MKP341" s="66"/>
      <c r="MKQ341" s="66"/>
      <c r="MKR341" s="66"/>
      <c r="MKS341" s="66"/>
      <c r="MKT341" s="66"/>
      <c r="MKU341" s="66"/>
      <c r="MKV341" s="66"/>
      <c r="MKW341" s="66"/>
      <c r="MKX341" s="66"/>
      <c r="MKY341" s="66"/>
      <c r="MKZ341" s="66"/>
      <c r="MLA341" s="66"/>
      <c r="MLB341" s="66"/>
      <c r="MLC341" s="66"/>
      <c r="MLD341" s="66"/>
      <c r="MLE341" s="66"/>
      <c r="MLF341" s="66"/>
      <c r="MLG341" s="66"/>
      <c r="MLH341" s="66"/>
      <c r="MLI341" s="66"/>
      <c r="MLJ341" s="66"/>
      <c r="MLK341" s="66"/>
      <c r="MLL341" s="66"/>
      <c r="MLM341" s="66"/>
      <c r="MLN341" s="66"/>
      <c r="MLO341" s="66"/>
      <c r="MLP341" s="66"/>
      <c r="MLQ341" s="66"/>
      <c r="MLR341" s="66"/>
      <c r="MLS341" s="66"/>
      <c r="MLT341" s="66"/>
      <c r="MLU341" s="66"/>
      <c r="MLV341" s="66"/>
      <c r="MLW341" s="66"/>
      <c r="MLX341" s="66"/>
      <c r="MLY341" s="66"/>
      <c r="MLZ341" s="66"/>
      <c r="MMA341" s="66"/>
      <c r="MMB341" s="66"/>
      <c r="MMC341" s="66"/>
      <c r="MMD341" s="66"/>
      <c r="MME341" s="66"/>
      <c r="MMF341" s="66"/>
      <c r="MMG341" s="66"/>
      <c r="MMH341" s="66"/>
      <c r="MMI341" s="66"/>
      <c r="MMJ341" s="66"/>
      <c r="MMK341" s="66"/>
      <c r="MML341" s="66"/>
      <c r="MMM341" s="66"/>
      <c r="MMN341" s="66"/>
      <c r="MMO341" s="66"/>
      <c r="MMP341" s="66"/>
      <c r="MMQ341" s="66"/>
      <c r="MMR341" s="66"/>
      <c r="MMS341" s="66"/>
      <c r="MMT341" s="66"/>
      <c r="MMU341" s="66"/>
      <c r="MMV341" s="66"/>
      <c r="MMW341" s="66"/>
      <c r="MMX341" s="66"/>
      <c r="MMY341" s="66"/>
      <c r="MMZ341" s="66"/>
      <c r="MNA341" s="66"/>
      <c r="MNB341" s="66"/>
      <c r="MNC341" s="66"/>
      <c r="MND341" s="66"/>
      <c r="MNE341" s="66"/>
      <c r="MNF341" s="66"/>
      <c r="MNG341" s="66"/>
      <c r="MNH341" s="66"/>
      <c r="MNI341" s="66"/>
      <c r="MNJ341" s="66"/>
      <c r="MNK341" s="66"/>
      <c r="MNL341" s="66"/>
      <c r="MNM341" s="66"/>
      <c r="MNN341" s="66"/>
      <c r="MNO341" s="66"/>
      <c r="MNP341" s="66"/>
      <c r="MNQ341" s="66"/>
      <c r="MNR341" s="66"/>
      <c r="MNS341" s="66"/>
      <c r="MNT341" s="66"/>
      <c r="MNU341" s="66"/>
      <c r="MNV341" s="66"/>
      <c r="MNW341" s="66"/>
      <c r="MNX341" s="66"/>
      <c r="MNY341" s="66"/>
      <c r="MNZ341" s="66"/>
      <c r="MOA341" s="66"/>
      <c r="MOB341" s="66"/>
      <c r="MOC341" s="66"/>
      <c r="MOD341" s="66"/>
      <c r="MOE341" s="66"/>
      <c r="MOF341" s="66"/>
      <c r="MOG341" s="66"/>
      <c r="MOH341" s="66"/>
      <c r="MOI341" s="66"/>
      <c r="MOJ341" s="66"/>
      <c r="MOK341" s="66"/>
      <c r="MOL341" s="66"/>
      <c r="MOM341" s="66"/>
      <c r="MON341" s="66"/>
      <c r="MOO341" s="66"/>
      <c r="MOP341" s="66"/>
      <c r="MOQ341" s="66"/>
      <c r="MOR341" s="66"/>
      <c r="MOS341" s="66"/>
      <c r="MOT341" s="66"/>
      <c r="MOU341" s="66"/>
      <c r="MOV341" s="66"/>
      <c r="MOW341" s="66"/>
      <c r="MOX341" s="66"/>
      <c r="MOY341" s="66"/>
      <c r="MOZ341" s="66"/>
      <c r="MPA341" s="66"/>
      <c r="MPB341" s="66"/>
      <c r="MPC341" s="66"/>
      <c r="MPD341" s="66"/>
      <c r="MPE341" s="66"/>
      <c r="MPF341" s="66"/>
      <c r="MPG341" s="66"/>
      <c r="MPH341" s="66"/>
      <c r="MPI341" s="66"/>
      <c r="MPJ341" s="66"/>
      <c r="MPK341" s="66"/>
      <c r="MPL341" s="66"/>
      <c r="MPM341" s="66"/>
      <c r="MPN341" s="66"/>
      <c r="MPO341" s="66"/>
      <c r="MPP341" s="66"/>
      <c r="MPQ341" s="66"/>
      <c r="MPR341" s="66"/>
      <c r="MPS341" s="66"/>
      <c r="MPT341" s="66"/>
      <c r="MPU341" s="66"/>
      <c r="MPV341" s="66"/>
      <c r="MPW341" s="66"/>
      <c r="MPX341" s="66"/>
      <c r="MPY341" s="66"/>
      <c r="MPZ341" s="66"/>
      <c r="MQA341" s="66"/>
      <c r="MQB341" s="66"/>
      <c r="MQC341" s="66"/>
      <c r="MQD341" s="66"/>
      <c r="MQE341" s="66"/>
      <c r="MQF341" s="66"/>
      <c r="MQG341" s="66"/>
      <c r="MQH341" s="66"/>
      <c r="MQI341" s="66"/>
      <c r="MQJ341" s="66"/>
      <c r="MQK341" s="66"/>
      <c r="MQL341" s="66"/>
      <c r="MQM341" s="66"/>
      <c r="MQN341" s="66"/>
      <c r="MQO341" s="66"/>
      <c r="MQP341" s="66"/>
      <c r="MQQ341" s="66"/>
      <c r="MQR341" s="66"/>
      <c r="MQS341" s="66"/>
      <c r="MQT341" s="66"/>
      <c r="MQU341" s="66"/>
      <c r="MQV341" s="66"/>
      <c r="MQW341" s="66"/>
      <c r="MQX341" s="66"/>
      <c r="MQY341" s="66"/>
      <c r="MQZ341" s="66"/>
      <c r="MRA341" s="66"/>
      <c r="MRB341" s="66"/>
      <c r="MRC341" s="66"/>
      <c r="MRD341" s="66"/>
      <c r="MRE341" s="66"/>
      <c r="MRF341" s="66"/>
      <c r="MRG341" s="66"/>
      <c r="MRH341" s="66"/>
      <c r="MRI341" s="66"/>
      <c r="MRJ341" s="66"/>
      <c r="MRK341" s="66"/>
      <c r="MRL341" s="66"/>
      <c r="MRM341" s="66"/>
      <c r="MRN341" s="66"/>
      <c r="MRO341" s="66"/>
      <c r="MRP341" s="66"/>
      <c r="MRQ341" s="66"/>
      <c r="MRR341" s="66"/>
      <c r="MRS341" s="66"/>
      <c r="MRT341" s="66"/>
      <c r="MRU341" s="66"/>
      <c r="MRV341" s="66"/>
      <c r="MRW341" s="66"/>
      <c r="MRX341" s="66"/>
      <c r="MRY341" s="66"/>
      <c r="MRZ341" s="66"/>
      <c r="MSA341" s="66"/>
      <c r="MSB341" s="66"/>
      <c r="MSC341" s="66"/>
      <c r="MSD341" s="66"/>
      <c r="MSE341" s="66"/>
      <c r="MSF341" s="66"/>
      <c r="MSG341" s="66"/>
      <c r="MSH341" s="66"/>
      <c r="MSI341" s="66"/>
      <c r="MSJ341" s="66"/>
      <c r="MSK341" s="66"/>
      <c r="MSL341" s="66"/>
      <c r="MSM341" s="66"/>
      <c r="MSN341" s="66"/>
      <c r="MSO341" s="66"/>
      <c r="MSP341" s="66"/>
      <c r="MSQ341" s="66"/>
      <c r="MSR341" s="66"/>
      <c r="MSS341" s="66"/>
      <c r="MST341" s="66"/>
      <c r="MSU341" s="66"/>
      <c r="MSV341" s="66"/>
      <c r="MSW341" s="66"/>
      <c r="MSX341" s="66"/>
      <c r="MSY341" s="66"/>
      <c r="MSZ341" s="66"/>
      <c r="MTA341" s="66"/>
      <c r="MTB341" s="66"/>
      <c r="MTC341" s="66"/>
      <c r="MTD341" s="66"/>
      <c r="MTE341" s="66"/>
      <c r="MTF341" s="66"/>
      <c r="MTG341" s="66"/>
      <c r="MTH341" s="66"/>
      <c r="MTI341" s="66"/>
      <c r="MTJ341" s="66"/>
      <c r="MTK341" s="66"/>
      <c r="MTL341" s="66"/>
      <c r="MTM341" s="66"/>
      <c r="MTN341" s="66"/>
      <c r="MTO341" s="66"/>
      <c r="MTP341" s="66"/>
      <c r="MTQ341" s="66"/>
      <c r="MTR341" s="66"/>
      <c r="MTS341" s="66"/>
      <c r="MTT341" s="66"/>
      <c r="MTU341" s="66"/>
      <c r="MTV341" s="66"/>
      <c r="MTW341" s="66"/>
      <c r="MTX341" s="66"/>
      <c r="MTY341" s="66"/>
      <c r="MTZ341" s="66"/>
      <c r="MUA341" s="66"/>
      <c r="MUB341" s="66"/>
      <c r="MUC341" s="66"/>
      <c r="MUD341" s="66"/>
      <c r="MUE341" s="66"/>
      <c r="MUF341" s="66"/>
      <c r="MUG341" s="66"/>
      <c r="MUH341" s="66"/>
      <c r="MUI341" s="66"/>
      <c r="MUJ341" s="66"/>
      <c r="MUK341" s="66"/>
      <c r="MUL341" s="66"/>
      <c r="MUM341" s="66"/>
      <c r="MUN341" s="66"/>
      <c r="MUO341" s="66"/>
      <c r="MUP341" s="66"/>
      <c r="MUQ341" s="66"/>
      <c r="MUR341" s="66"/>
      <c r="MUS341" s="66"/>
      <c r="MUT341" s="66"/>
      <c r="MUU341" s="66"/>
      <c r="MUV341" s="66"/>
      <c r="MUW341" s="66"/>
      <c r="MUX341" s="66"/>
      <c r="MUY341" s="66"/>
      <c r="MUZ341" s="66"/>
      <c r="MVA341" s="66"/>
      <c r="MVB341" s="66"/>
      <c r="MVC341" s="66"/>
      <c r="MVD341" s="66"/>
      <c r="MVE341" s="66"/>
      <c r="MVF341" s="66"/>
      <c r="MVG341" s="66"/>
      <c r="MVH341" s="66"/>
      <c r="MVI341" s="66"/>
      <c r="MVJ341" s="66"/>
      <c r="MVK341" s="66"/>
      <c r="MVL341" s="66"/>
      <c r="MVM341" s="66"/>
      <c r="MVN341" s="66"/>
      <c r="MVO341" s="66"/>
      <c r="MVP341" s="66"/>
      <c r="MVQ341" s="66"/>
      <c r="MVR341" s="66"/>
      <c r="MVS341" s="66"/>
      <c r="MVT341" s="66"/>
      <c r="MVU341" s="66"/>
      <c r="MVV341" s="66"/>
      <c r="MVW341" s="66"/>
      <c r="MVX341" s="66"/>
      <c r="MVY341" s="66"/>
      <c r="MVZ341" s="66"/>
      <c r="MWA341" s="66"/>
      <c r="MWB341" s="66"/>
      <c r="MWC341" s="66"/>
      <c r="MWD341" s="66"/>
      <c r="MWE341" s="66"/>
      <c r="MWF341" s="66"/>
      <c r="MWG341" s="66"/>
      <c r="MWH341" s="66"/>
      <c r="MWI341" s="66"/>
      <c r="MWJ341" s="66"/>
      <c r="MWK341" s="66"/>
      <c r="MWL341" s="66"/>
      <c r="MWM341" s="66"/>
      <c r="MWN341" s="66"/>
      <c r="MWO341" s="66"/>
      <c r="MWP341" s="66"/>
      <c r="MWQ341" s="66"/>
      <c r="MWR341" s="66"/>
      <c r="MWS341" s="66"/>
      <c r="MWT341" s="66"/>
      <c r="MWU341" s="66"/>
      <c r="MWV341" s="66"/>
      <c r="MWW341" s="66"/>
      <c r="MWX341" s="66"/>
      <c r="MWY341" s="66"/>
      <c r="MWZ341" s="66"/>
      <c r="MXA341" s="66"/>
      <c r="MXB341" s="66"/>
      <c r="MXC341" s="66"/>
      <c r="MXD341" s="66"/>
      <c r="MXE341" s="66"/>
      <c r="MXF341" s="66"/>
      <c r="MXG341" s="66"/>
      <c r="MXH341" s="66"/>
      <c r="MXI341" s="66"/>
      <c r="MXJ341" s="66"/>
      <c r="MXK341" s="66"/>
      <c r="MXL341" s="66"/>
      <c r="MXM341" s="66"/>
      <c r="MXN341" s="66"/>
      <c r="MXO341" s="66"/>
      <c r="MXP341" s="66"/>
      <c r="MXQ341" s="66"/>
      <c r="MXR341" s="66"/>
      <c r="MXS341" s="66"/>
      <c r="MXT341" s="66"/>
      <c r="MXU341" s="66"/>
      <c r="MXV341" s="66"/>
      <c r="MXW341" s="66"/>
      <c r="MXX341" s="66"/>
      <c r="MXY341" s="66"/>
      <c r="MXZ341" s="66"/>
      <c r="MYA341" s="66"/>
      <c r="MYB341" s="66"/>
      <c r="MYC341" s="66"/>
      <c r="MYD341" s="66"/>
      <c r="MYE341" s="66"/>
      <c r="MYF341" s="66"/>
      <c r="MYG341" s="66"/>
      <c r="MYH341" s="66"/>
      <c r="MYI341" s="66"/>
      <c r="MYJ341" s="66"/>
      <c r="MYK341" s="66"/>
      <c r="MYL341" s="66"/>
      <c r="MYM341" s="66"/>
      <c r="MYN341" s="66"/>
      <c r="MYO341" s="66"/>
      <c r="MYP341" s="66"/>
      <c r="MYQ341" s="66"/>
      <c r="MYR341" s="66"/>
      <c r="MYS341" s="66"/>
      <c r="MYT341" s="66"/>
      <c r="MYU341" s="66"/>
      <c r="MYV341" s="66"/>
      <c r="MYW341" s="66"/>
      <c r="MYX341" s="66"/>
      <c r="MYY341" s="66"/>
      <c r="MYZ341" s="66"/>
      <c r="MZA341" s="66"/>
      <c r="MZB341" s="66"/>
      <c r="MZC341" s="66"/>
      <c r="MZD341" s="66"/>
      <c r="MZE341" s="66"/>
      <c r="MZF341" s="66"/>
      <c r="MZG341" s="66"/>
      <c r="MZH341" s="66"/>
      <c r="MZI341" s="66"/>
      <c r="MZJ341" s="66"/>
      <c r="MZK341" s="66"/>
      <c r="MZL341" s="66"/>
      <c r="MZM341" s="66"/>
      <c r="MZN341" s="66"/>
      <c r="MZO341" s="66"/>
      <c r="MZP341" s="66"/>
      <c r="MZQ341" s="66"/>
      <c r="MZR341" s="66"/>
      <c r="MZS341" s="66"/>
      <c r="MZT341" s="66"/>
      <c r="MZU341" s="66"/>
      <c r="MZV341" s="66"/>
      <c r="MZW341" s="66"/>
      <c r="MZX341" s="66"/>
      <c r="MZY341" s="66"/>
      <c r="MZZ341" s="66"/>
      <c r="NAA341" s="66"/>
      <c r="NAB341" s="66"/>
      <c r="NAC341" s="66"/>
      <c r="NAD341" s="66"/>
      <c r="NAE341" s="66"/>
      <c r="NAF341" s="66"/>
      <c r="NAG341" s="66"/>
      <c r="NAH341" s="66"/>
      <c r="NAI341" s="66"/>
      <c r="NAJ341" s="66"/>
      <c r="NAK341" s="66"/>
      <c r="NAL341" s="66"/>
      <c r="NAM341" s="66"/>
      <c r="NAN341" s="66"/>
      <c r="NAO341" s="66"/>
      <c r="NAP341" s="66"/>
      <c r="NAQ341" s="66"/>
      <c r="NAR341" s="66"/>
      <c r="NAS341" s="66"/>
      <c r="NAT341" s="66"/>
      <c r="NAU341" s="66"/>
      <c r="NAV341" s="66"/>
      <c r="NAW341" s="66"/>
      <c r="NAX341" s="66"/>
      <c r="NAY341" s="66"/>
      <c r="NAZ341" s="66"/>
      <c r="NBA341" s="66"/>
      <c r="NBB341" s="66"/>
      <c r="NBC341" s="66"/>
      <c r="NBD341" s="66"/>
      <c r="NBE341" s="66"/>
      <c r="NBF341" s="66"/>
      <c r="NBG341" s="66"/>
      <c r="NBH341" s="66"/>
      <c r="NBI341" s="66"/>
      <c r="NBJ341" s="66"/>
      <c r="NBK341" s="66"/>
      <c r="NBL341" s="66"/>
      <c r="NBM341" s="66"/>
      <c r="NBN341" s="66"/>
      <c r="NBO341" s="66"/>
      <c r="NBP341" s="66"/>
      <c r="NBQ341" s="66"/>
      <c r="NBR341" s="66"/>
      <c r="NBS341" s="66"/>
      <c r="NBT341" s="66"/>
      <c r="NBU341" s="66"/>
      <c r="NBV341" s="66"/>
      <c r="NBW341" s="66"/>
      <c r="NBX341" s="66"/>
      <c r="NBY341" s="66"/>
      <c r="NBZ341" s="66"/>
      <c r="NCA341" s="66"/>
      <c r="NCB341" s="66"/>
      <c r="NCC341" s="66"/>
      <c r="NCD341" s="66"/>
      <c r="NCE341" s="66"/>
      <c r="NCF341" s="66"/>
      <c r="NCG341" s="66"/>
      <c r="NCH341" s="66"/>
      <c r="NCI341" s="66"/>
      <c r="NCJ341" s="66"/>
      <c r="NCK341" s="66"/>
      <c r="NCL341" s="66"/>
      <c r="NCM341" s="66"/>
      <c r="NCN341" s="66"/>
      <c r="NCO341" s="66"/>
      <c r="NCP341" s="66"/>
      <c r="NCQ341" s="66"/>
      <c r="NCR341" s="66"/>
      <c r="NCS341" s="66"/>
      <c r="NCT341" s="66"/>
      <c r="NCU341" s="66"/>
      <c r="NCV341" s="66"/>
      <c r="NCW341" s="66"/>
      <c r="NCX341" s="66"/>
      <c r="NCY341" s="66"/>
      <c r="NCZ341" s="66"/>
      <c r="NDA341" s="66"/>
      <c r="NDB341" s="66"/>
      <c r="NDC341" s="66"/>
      <c r="NDD341" s="66"/>
      <c r="NDE341" s="66"/>
      <c r="NDF341" s="66"/>
      <c r="NDG341" s="66"/>
      <c r="NDH341" s="66"/>
      <c r="NDI341" s="66"/>
      <c r="NDJ341" s="66"/>
      <c r="NDK341" s="66"/>
      <c r="NDL341" s="66"/>
      <c r="NDM341" s="66"/>
      <c r="NDN341" s="66"/>
      <c r="NDO341" s="66"/>
      <c r="NDP341" s="66"/>
      <c r="NDQ341" s="66"/>
      <c r="NDR341" s="66"/>
      <c r="NDS341" s="66"/>
      <c r="NDT341" s="66"/>
      <c r="NDU341" s="66"/>
      <c r="NDV341" s="66"/>
      <c r="NDW341" s="66"/>
      <c r="NDX341" s="66"/>
      <c r="NDY341" s="66"/>
      <c r="NDZ341" s="66"/>
      <c r="NEA341" s="66"/>
      <c r="NEB341" s="66"/>
      <c r="NEC341" s="66"/>
      <c r="NED341" s="66"/>
      <c r="NEE341" s="66"/>
      <c r="NEF341" s="66"/>
      <c r="NEG341" s="66"/>
      <c r="NEH341" s="66"/>
      <c r="NEI341" s="66"/>
      <c r="NEJ341" s="66"/>
      <c r="NEK341" s="66"/>
      <c r="NEL341" s="66"/>
      <c r="NEM341" s="66"/>
      <c r="NEN341" s="66"/>
      <c r="NEO341" s="66"/>
      <c r="NEP341" s="66"/>
      <c r="NEQ341" s="66"/>
      <c r="NER341" s="66"/>
      <c r="NES341" s="66"/>
      <c r="NET341" s="66"/>
      <c r="NEU341" s="66"/>
      <c r="NEV341" s="66"/>
      <c r="NEW341" s="66"/>
      <c r="NEX341" s="66"/>
      <c r="NEY341" s="66"/>
      <c r="NEZ341" s="66"/>
      <c r="NFA341" s="66"/>
      <c r="NFB341" s="66"/>
      <c r="NFC341" s="66"/>
      <c r="NFD341" s="66"/>
      <c r="NFE341" s="66"/>
      <c r="NFF341" s="66"/>
      <c r="NFG341" s="66"/>
      <c r="NFH341" s="66"/>
      <c r="NFI341" s="66"/>
      <c r="NFJ341" s="66"/>
      <c r="NFK341" s="66"/>
      <c r="NFL341" s="66"/>
      <c r="NFM341" s="66"/>
      <c r="NFN341" s="66"/>
      <c r="NFO341" s="66"/>
      <c r="NFP341" s="66"/>
      <c r="NFQ341" s="66"/>
      <c r="NFR341" s="66"/>
      <c r="NFS341" s="66"/>
      <c r="NFT341" s="66"/>
      <c r="NFU341" s="66"/>
      <c r="NFV341" s="66"/>
      <c r="NFW341" s="66"/>
      <c r="NFX341" s="66"/>
      <c r="NFY341" s="66"/>
      <c r="NFZ341" s="66"/>
      <c r="NGA341" s="66"/>
      <c r="NGB341" s="66"/>
      <c r="NGC341" s="66"/>
      <c r="NGD341" s="66"/>
      <c r="NGE341" s="66"/>
      <c r="NGF341" s="66"/>
      <c r="NGG341" s="66"/>
      <c r="NGH341" s="66"/>
      <c r="NGI341" s="66"/>
      <c r="NGJ341" s="66"/>
      <c r="NGK341" s="66"/>
      <c r="NGL341" s="66"/>
      <c r="NGM341" s="66"/>
      <c r="NGN341" s="66"/>
      <c r="NGO341" s="66"/>
      <c r="NGP341" s="66"/>
      <c r="NGQ341" s="66"/>
      <c r="NGR341" s="66"/>
      <c r="NGS341" s="66"/>
      <c r="NGT341" s="66"/>
      <c r="NGU341" s="66"/>
      <c r="NGV341" s="66"/>
      <c r="NGW341" s="66"/>
      <c r="NGX341" s="66"/>
      <c r="NGY341" s="66"/>
      <c r="NGZ341" s="66"/>
      <c r="NHA341" s="66"/>
      <c r="NHB341" s="66"/>
      <c r="NHC341" s="66"/>
      <c r="NHD341" s="66"/>
      <c r="NHE341" s="66"/>
      <c r="NHF341" s="66"/>
      <c r="NHG341" s="66"/>
      <c r="NHH341" s="66"/>
      <c r="NHI341" s="66"/>
      <c r="NHJ341" s="66"/>
      <c r="NHK341" s="66"/>
      <c r="NHL341" s="66"/>
      <c r="NHM341" s="66"/>
      <c r="NHN341" s="66"/>
      <c r="NHO341" s="66"/>
      <c r="NHP341" s="66"/>
      <c r="NHQ341" s="66"/>
      <c r="NHR341" s="66"/>
      <c r="NHS341" s="66"/>
      <c r="NHT341" s="66"/>
      <c r="NHU341" s="66"/>
      <c r="NHV341" s="66"/>
      <c r="NHW341" s="66"/>
      <c r="NHX341" s="66"/>
      <c r="NHY341" s="66"/>
      <c r="NHZ341" s="66"/>
      <c r="NIA341" s="66"/>
      <c r="NIB341" s="66"/>
      <c r="NIC341" s="66"/>
      <c r="NID341" s="66"/>
      <c r="NIE341" s="66"/>
      <c r="NIF341" s="66"/>
      <c r="NIG341" s="66"/>
      <c r="NIH341" s="66"/>
      <c r="NII341" s="66"/>
      <c r="NIJ341" s="66"/>
      <c r="NIK341" s="66"/>
      <c r="NIL341" s="66"/>
      <c r="NIM341" s="66"/>
      <c r="NIN341" s="66"/>
      <c r="NIO341" s="66"/>
      <c r="NIP341" s="66"/>
      <c r="NIQ341" s="66"/>
      <c r="NIR341" s="66"/>
      <c r="NIS341" s="66"/>
      <c r="NIT341" s="66"/>
      <c r="NIU341" s="66"/>
      <c r="NIV341" s="66"/>
      <c r="NIW341" s="66"/>
      <c r="NIX341" s="66"/>
      <c r="NIY341" s="66"/>
      <c r="NIZ341" s="66"/>
      <c r="NJA341" s="66"/>
      <c r="NJB341" s="66"/>
      <c r="NJC341" s="66"/>
      <c r="NJD341" s="66"/>
      <c r="NJE341" s="66"/>
      <c r="NJF341" s="66"/>
      <c r="NJG341" s="66"/>
      <c r="NJH341" s="66"/>
      <c r="NJI341" s="66"/>
      <c r="NJJ341" s="66"/>
      <c r="NJK341" s="66"/>
      <c r="NJL341" s="66"/>
      <c r="NJM341" s="66"/>
      <c r="NJN341" s="66"/>
      <c r="NJO341" s="66"/>
      <c r="NJP341" s="66"/>
      <c r="NJQ341" s="66"/>
      <c r="NJR341" s="66"/>
      <c r="NJS341" s="66"/>
      <c r="NJT341" s="66"/>
      <c r="NJU341" s="66"/>
      <c r="NJV341" s="66"/>
      <c r="NJW341" s="66"/>
      <c r="NJX341" s="66"/>
      <c r="NJY341" s="66"/>
      <c r="NJZ341" s="66"/>
      <c r="NKA341" s="66"/>
      <c r="NKB341" s="66"/>
      <c r="NKC341" s="66"/>
      <c r="NKD341" s="66"/>
      <c r="NKE341" s="66"/>
      <c r="NKF341" s="66"/>
      <c r="NKG341" s="66"/>
      <c r="NKH341" s="66"/>
      <c r="NKI341" s="66"/>
      <c r="NKJ341" s="66"/>
      <c r="NKK341" s="66"/>
      <c r="NKL341" s="66"/>
      <c r="NKM341" s="66"/>
      <c r="NKN341" s="66"/>
      <c r="NKO341" s="66"/>
      <c r="NKP341" s="66"/>
      <c r="NKQ341" s="66"/>
      <c r="NKR341" s="66"/>
      <c r="NKS341" s="66"/>
      <c r="NKT341" s="66"/>
      <c r="NKU341" s="66"/>
      <c r="NKV341" s="66"/>
      <c r="NKW341" s="66"/>
      <c r="NKX341" s="66"/>
      <c r="NKY341" s="66"/>
      <c r="NKZ341" s="66"/>
      <c r="NLA341" s="66"/>
      <c r="NLB341" s="66"/>
      <c r="NLC341" s="66"/>
      <c r="NLD341" s="66"/>
      <c r="NLE341" s="66"/>
      <c r="NLF341" s="66"/>
      <c r="NLG341" s="66"/>
      <c r="NLH341" s="66"/>
      <c r="NLI341" s="66"/>
      <c r="NLJ341" s="66"/>
      <c r="NLK341" s="66"/>
      <c r="NLL341" s="66"/>
      <c r="NLM341" s="66"/>
      <c r="NLN341" s="66"/>
      <c r="NLO341" s="66"/>
      <c r="NLP341" s="66"/>
      <c r="NLQ341" s="66"/>
      <c r="NLR341" s="66"/>
      <c r="NLS341" s="66"/>
      <c r="NLT341" s="66"/>
      <c r="NLU341" s="66"/>
      <c r="NLV341" s="66"/>
      <c r="NLW341" s="66"/>
      <c r="NLX341" s="66"/>
      <c r="NLY341" s="66"/>
      <c r="NLZ341" s="66"/>
      <c r="NMA341" s="66"/>
      <c r="NMB341" s="66"/>
      <c r="NMC341" s="66"/>
      <c r="NMD341" s="66"/>
      <c r="NME341" s="66"/>
      <c r="NMF341" s="66"/>
      <c r="NMG341" s="66"/>
      <c r="NMH341" s="66"/>
      <c r="NMI341" s="66"/>
      <c r="NMJ341" s="66"/>
      <c r="NMK341" s="66"/>
      <c r="NML341" s="66"/>
      <c r="NMM341" s="66"/>
      <c r="NMN341" s="66"/>
      <c r="NMO341" s="66"/>
      <c r="NMP341" s="66"/>
      <c r="NMQ341" s="66"/>
      <c r="NMR341" s="66"/>
      <c r="NMS341" s="66"/>
      <c r="NMT341" s="66"/>
      <c r="NMU341" s="66"/>
      <c r="NMV341" s="66"/>
      <c r="NMW341" s="66"/>
      <c r="NMX341" s="66"/>
      <c r="NMY341" s="66"/>
      <c r="NMZ341" s="66"/>
      <c r="NNA341" s="66"/>
      <c r="NNB341" s="66"/>
      <c r="NNC341" s="66"/>
      <c r="NND341" s="66"/>
      <c r="NNE341" s="66"/>
      <c r="NNF341" s="66"/>
      <c r="NNG341" s="66"/>
      <c r="NNH341" s="66"/>
      <c r="NNI341" s="66"/>
      <c r="NNJ341" s="66"/>
      <c r="NNK341" s="66"/>
      <c r="NNL341" s="66"/>
      <c r="NNM341" s="66"/>
      <c r="NNN341" s="66"/>
      <c r="NNO341" s="66"/>
      <c r="NNP341" s="66"/>
      <c r="NNQ341" s="66"/>
      <c r="NNR341" s="66"/>
      <c r="NNS341" s="66"/>
      <c r="NNT341" s="66"/>
      <c r="NNU341" s="66"/>
      <c r="NNV341" s="66"/>
      <c r="NNW341" s="66"/>
      <c r="NNX341" s="66"/>
      <c r="NNY341" s="66"/>
      <c r="NNZ341" s="66"/>
      <c r="NOA341" s="66"/>
      <c r="NOB341" s="66"/>
      <c r="NOC341" s="66"/>
      <c r="NOD341" s="66"/>
      <c r="NOE341" s="66"/>
      <c r="NOF341" s="66"/>
      <c r="NOG341" s="66"/>
      <c r="NOH341" s="66"/>
      <c r="NOI341" s="66"/>
      <c r="NOJ341" s="66"/>
      <c r="NOK341" s="66"/>
      <c r="NOL341" s="66"/>
      <c r="NOM341" s="66"/>
      <c r="NON341" s="66"/>
      <c r="NOO341" s="66"/>
      <c r="NOP341" s="66"/>
      <c r="NOQ341" s="66"/>
      <c r="NOR341" s="66"/>
      <c r="NOS341" s="66"/>
      <c r="NOT341" s="66"/>
      <c r="NOU341" s="66"/>
      <c r="NOV341" s="66"/>
      <c r="NOW341" s="66"/>
      <c r="NOX341" s="66"/>
      <c r="NOY341" s="66"/>
      <c r="NOZ341" s="66"/>
      <c r="NPA341" s="66"/>
      <c r="NPB341" s="66"/>
      <c r="NPC341" s="66"/>
      <c r="NPD341" s="66"/>
      <c r="NPE341" s="66"/>
      <c r="NPF341" s="66"/>
      <c r="NPG341" s="66"/>
      <c r="NPH341" s="66"/>
      <c r="NPI341" s="66"/>
      <c r="NPJ341" s="66"/>
      <c r="NPK341" s="66"/>
      <c r="NPL341" s="66"/>
      <c r="NPM341" s="66"/>
      <c r="NPN341" s="66"/>
      <c r="NPO341" s="66"/>
      <c r="NPP341" s="66"/>
      <c r="NPQ341" s="66"/>
      <c r="NPR341" s="66"/>
      <c r="NPS341" s="66"/>
      <c r="NPT341" s="66"/>
      <c r="NPU341" s="66"/>
      <c r="NPV341" s="66"/>
      <c r="NPW341" s="66"/>
      <c r="NPX341" s="66"/>
      <c r="NPY341" s="66"/>
      <c r="NPZ341" s="66"/>
      <c r="NQA341" s="66"/>
      <c r="NQB341" s="66"/>
      <c r="NQC341" s="66"/>
      <c r="NQD341" s="66"/>
      <c r="NQE341" s="66"/>
      <c r="NQF341" s="66"/>
      <c r="NQG341" s="66"/>
      <c r="NQH341" s="66"/>
      <c r="NQI341" s="66"/>
      <c r="NQJ341" s="66"/>
      <c r="NQK341" s="66"/>
      <c r="NQL341" s="66"/>
      <c r="NQM341" s="66"/>
      <c r="NQN341" s="66"/>
      <c r="NQO341" s="66"/>
      <c r="NQP341" s="66"/>
      <c r="NQQ341" s="66"/>
      <c r="NQR341" s="66"/>
      <c r="NQS341" s="66"/>
      <c r="NQT341" s="66"/>
      <c r="NQU341" s="66"/>
      <c r="NQV341" s="66"/>
      <c r="NQW341" s="66"/>
      <c r="NQX341" s="66"/>
      <c r="NQY341" s="66"/>
      <c r="NQZ341" s="66"/>
      <c r="NRA341" s="66"/>
      <c r="NRB341" s="66"/>
      <c r="NRC341" s="66"/>
      <c r="NRD341" s="66"/>
      <c r="NRE341" s="66"/>
      <c r="NRF341" s="66"/>
      <c r="NRG341" s="66"/>
      <c r="NRH341" s="66"/>
      <c r="NRI341" s="66"/>
      <c r="NRJ341" s="66"/>
      <c r="NRK341" s="66"/>
      <c r="NRL341" s="66"/>
      <c r="NRM341" s="66"/>
      <c r="NRN341" s="66"/>
      <c r="NRO341" s="66"/>
      <c r="NRP341" s="66"/>
      <c r="NRQ341" s="66"/>
      <c r="NRR341" s="66"/>
      <c r="NRS341" s="66"/>
      <c r="NRT341" s="66"/>
      <c r="NRU341" s="66"/>
      <c r="NRV341" s="66"/>
      <c r="NRW341" s="66"/>
      <c r="NRX341" s="66"/>
      <c r="NRY341" s="66"/>
      <c r="NRZ341" s="66"/>
      <c r="NSA341" s="66"/>
      <c r="NSB341" s="66"/>
      <c r="NSC341" s="66"/>
      <c r="NSD341" s="66"/>
      <c r="NSE341" s="66"/>
      <c r="NSF341" s="66"/>
      <c r="NSG341" s="66"/>
      <c r="NSH341" s="66"/>
      <c r="NSI341" s="66"/>
      <c r="NSJ341" s="66"/>
      <c r="NSK341" s="66"/>
      <c r="NSL341" s="66"/>
      <c r="NSM341" s="66"/>
      <c r="NSN341" s="66"/>
      <c r="NSO341" s="66"/>
      <c r="NSP341" s="66"/>
      <c r="NSQ341" s="66"/>
      <c r="NSR341" s="66"/>
      <c r="NSS341" s="66"/>
      <c r="NST341" s="66"/>
      <c r="NSU341" s="66"/>
      <c r="NSV341" s="66"/>
      <c r="NSW341" s="66"/>
      <c r="NSX341" s="66"/>
      <c r="NSY341" s="66"/>
      <c r="NSZ341" s="66"/>
      <c r="NTA341" s="66"/>
      <c r="NTB341" s="66"/>
      <c r="NTC341" s="66"/>
      <c r="NTD341" s="66"/>
      <c r="NTE341" s="66"/>
      <c r="NTF341" s="66"/>
      <c r="NTG341" s="66"/>
      <c r="NTH341" s="66"/>
      <c r="NTI341" s="66"/>
      <c r="NTJ341" s="66"/>
      <c r="NTK341" s="66"/>
      <c r="NTL341" s="66"/>
      <c r="NTM341" s="66"/>
      <c r="NTN341" s="66"/>
      <c r="NTO341" s="66"/>
      <c r="NTP341" s="66"/>
      <c r="NTQ341" s="66"/>
      <c r="NTR341" s="66"/>
      <c r="NTS341" s="66"/>
      <c r="NTT341" s="66"/>
      <c r="NTU341" s="66"/>
      <c r="NTV341" s="66"/>
      <c r="NTW341" s="66"/>
      <c r="NTX341" s="66"/>
      <c r="NTY341" s="66"/>
      <c r="NTZ341" s="66"/>
      <c r="NUA341" s="66"/>
      <c r="NUB341" s="66"/>
      <c r="NUC341" s="66"/>
      <c r="NUD341" s="66"/>
      <c r="NUE341" s="66"/>
      <c r="NUF341" s="66"/>
      <c r="NUG341" s="66"/>
      <c r="NUH341" s="66"/>
      <c r="NUI341" s="66"/>
      <c r="NUJ341" s="66"/>
      <c r="NUK341" s="66"/>
      <c r="NUL341" s="66"/>
      <c r="NUM341" s="66"/>
      <c r="NUN341" s="66"/>
      <c r="NUO341" s="66"/>
      <c r="NUP341" s="66"/>
      <c r="NUQ341" s="66"/>
      <c r="NUR341" s="66"/>
      <c r="NUS341" s="66"/>
      <c r="NUT341" s="66"/>
      <c r="NUU341" s="66"/>
      <c r="NUV341" s="66"/>
      <c r="NUW341" s="66"/>
      <c r="NUX341" s="66"/>
      <c r="NUY341" s="66"/>
      <c r="NUZ341" s="66"/>
      <c r="NVA341" s="66"/>
      <c r="NVB341" s="66"/>
      <c r="NVC341" s="66"/>
      <c r="NVD341" s="66"/>
      <c r="NVE341" s="66"/>
      <c r="NVF341" s="66"/>
      <c r="NVG341" s="66"/>
      <c r="NVH341" s="66"/>
      <c r="NVI341" s="66"/>
      <c r="NVJ341" s="66"/>
      <c r="NVK341" s="66"/>
      <c r="NVL341" s="66"/>
      <c r="NVM341" s="66"/>
      <c r="NVN341" s="66"/>
      <c r="NVO341" s="66"/>
      <c r="NVP341" s="66"/>
      <c r="NVQ341" s="66"/>
      <c r="NVR341" s="66"/>
      <c r="NVS341" s="66"/>
      <c r="NVT341" s="66"/>
      <c r="NVU341" s="66"/>
      <c r="NVV341" s="66"/>
      <c r="NVW341" s="66"/>
      <c r="NVX341" s="66"/>
      <c r="NVY341" s="66"/>
      <c r="NVZ341" s="66"/>
      <c r="NWA341" s="66"/>
      <c r="NWB341" s="66"/>
      <c r="NWC341" s="66"/>
      <c r="NWD341" s="66"/>
      <c r="NWE341" s="66"/>
      <c r="NWF341" s="66"/>
      <c r="NWG341" s="66"/>
      <c r="NWH341" s="66"/>
      <c r="NWI341" s="66"/>
      <c r="NWJ341" s="66"/>
      <c r="NWK341" s="66"/>
      <c r="NWL341" s="66"/>
      <c r="NWM341" s="66"/>
      <c r="NWN341" s="66"/>
      <c r="NWO341" s="66"/>
      <c r="NWP341" s="66"/>
      <c r="NWQ341" s="66"/>
      <c r="NWR341" s="66"/>
      <c r="NWS341" s="66"/>
      <c r="NWT341" s="66"/>
      <c r="NWU341" s="66"/>
      <c r="NWV341" s="66"/>
      <c r="NWW341" s="66"/>
      <c r="NWX341" s="66"/>
      <c r="NWY341" s="66"/>
      <c r="NWZ341" s="66"/>
      <c r="NXA341" s="66"/>
      <c r="NXB341" s="66"/>
      <c r="NXC341" s="66"/>
      <c r="NXD341" s="66"/>
      <c r="NXE341" s="66"/>
      <c r="NXF341" s="66"/>
      <c r="NXG341" s="66"/>
      <c r="NXH341" s="66"/>
      <c r="NXI341" s="66"/>
      <c r="NXJ341" s="66"/>
      <c r="NXK341" s="66"/>
      <c r="NXL341" s="66"/>
      <c r="NXM341" s="66"/>
      <c r="NXN341" s="66"/>
      <c r="NXO341" s="66"/>
      <c r="NXP341" s="66"/>
      <c r="NXQ341" s="66"/>
      <c r="NXR341" s="66"/>
      <c r="NXS341" s="66"/>
      <c r="NXT341" s="66"/>
      <c r="NXU341" s="66"/>
      <c r="NXV341" s="66"/>
      <c r="NXW341" s="66"/>
      <c r="NXX341" s="66"/>
      <c r="NXY341" s="66"/>
      <c r="NXZ341" s="66"/>
      <c r="NYA341" s="66"/>
      <c r="NYB341" s="66"/>
      <c r="NYC341" s="66"/>
      <c r="NYD341" s="66"/>
      <c r="NYE341" s="66"/>
      <c r="NYF341" s="66"/>
      <c r="NYG341" s="66"/>
      <c r="NYH341" s="66"/>
      <c r="NYI341" s="66"/>
      <c r="NYJ341" s="66"/>
      <c r="NYK341" s="66"/>
      <c r="NYL341" s="66"/>
      <c r="NYM341" s="66"/>
      <c r="NYN341" s="66"/>
      <c r="NYO341" s="66"/>
      <c r="NYP341" s="66"/>
      <c r="NYQ341" s="66"/>
      <c r="NYR341" s="66"/>
      <c r="NYS341" s="66"/>
      <c r="NYT341" s="66"/>
      <c r="NYU341" s="66"/>
      <c r="NYV341" s="66"/>
      <c r="NYW341" s="66"/>
      <c r="NYX341" s="66"/>
      <c r="NYY341" s="66"/>
      <c r="NYZ341" s="66"/>
      <c r="NZA341" s="66"/>
      <c r="NZB341" s="66"/>
      <c r="NZC341" s="66"/>
      <c r="NZD341" s="66"/>
      <c r="NZE341" s="66"/>
      <c r="NZF341" s="66"/>
      <c r="NZG341" s="66"/>
      <c r="NZH341" s="66"/>
      <c r="NZI341" s="66"/>
      <c r="NZJ341" s="66"/>
      <c r="NZK341" s="66"/>
      <c r="NZL341" s="66"/>
      <c r="NZM341" s="66"/>
      <c r="NZN341" s="66"/>
      <c r="NZO341" s="66"/>
      <c r="NZP341" s="66"/>
      <c r="NZQ341" s="66"/>
      <c r="NZR341" s="66"/>
      <c r="NZS341" s="66"/>
      <c r="NZT341" s="66"/>
      <c r="NZU341" s="66"/>
      <c r="NZV341" s="66"/>
      <c r="NZW341" s="66"/>
      <c r="NZX341" s="66"/>
      <c r="NZY341" s="66"/>
      <c r="NZZ341" s="66"/>
      <c r="OAA341" s="66"/>
      <c r="OAB341" s="66"/>
      <c r="OAC341" s="66"/>
      <c r="OAD341" s="66"/>
      <c r="OAE341" s="66"/>
      <c r="OAF341" s="66"/>
      <c r="OAG341" s="66"/>
      <c r="OAH341" s="66"/>
      <c r="OAI341" s="66"/>
      <c r="OAJ341" s="66"/>
      <c r="OAK341" s="66"/>
      <c r="OAL341" s="66"/>
      <c r="OAM341" s="66"/>
      <c r="OAN341" s="66"/>
      <c r="OAO341" s="66"/>
      <c r="OAP341" s="66"/>
      <c r="OAQ341" s="66"/>
      <c r="OAR341" s="66"/>
      <c r="OAS341" s="66"/>
      <c r="OAT341" s="66"/>
      <c r="OAU341" s="66"/>
      <c r="OAV341" s="66"/>
      <c r="OAW341" s="66"/>
      <c r="OAX341" s="66"/>
      <c r="OAY341" s="66"/>
      <c r="OAZ341" s="66"/>
      <c r="OBA341" s="66"/>
      <c r="OBB341" s="66"/>
      <c r="OBC341" s="66"/>
      <c r="OBD341" s="66"/>
      <c r="OBE341" s="66"/>
      <c r="OBF341" s="66"/>
      <c r="OBG341" s="66"/>
      <c r="OBH341" s="66"/>
      <c r="OBI341" s="66"/>
      <c r="OBJ341" s="66"/>
      <c r="OBK341" s="66"/>
      <c r="OBL341" s="66"/>
      <c r="OBM341" s="66"/>
      <c r="OBN341" s="66"/>
      <c r="OBO341" s="66"/>
      <c r="OBP341" s="66"/>
      <c r="OBQ341" s="66"/>
      <c r="OBR341" s="66"/>
      <c r="OBS341" s="66"/>
      <c r="OBT341" s="66"/>
      <c r="OBU341" s="66"/>
      <c r="OBV341" s="66"/>
      <c r="OBW341" s="66"/>
      <c r="OBX341" s="66"/>
      <c r="OBY341" s="66"/>
      <c r="OBZ341" s="66"/>
      <c r="OCA341" s="66"/>
      <c r="OCB341" s="66"/>
      <c r="OCC341" s="66"/>
      <c r="OCD341" s="66"/>
      <c r="OCE341" s="66"/>
      <c r="OCF341" s="66"/>
      <c r="OCG341" s="66"/>
      <c r="OCH341" s="66"/>
      <c r="OCI341" s="66"/>
      <c r="OCJ341" s="66"/>
      <c r="OCK341" s="66"/>
      <c r="OCL341" s="66"/>
      <c r="OCM341" s="66"/>
      <c r="OCN341" s="66"/>
      <c r="OCO341" s="66"/>
      <c r="OCP341" s="66"/>
      <c r="OCQ341" s="66"/>
      <c r="OCR341" s="66"/>
      <c r="OCS341" s="66"/>
      <c r="OCT341" s="66"/>
      <c r="OCU341" s="66"/>
      <c r="OCV341" s="66"/>
      <c r="OCW341" s="66"/>
      <c r="OCX341" s="66"/>
      <c r="OCY341" s="66"/>
      <c r="OCZ341" s="66"/>
      <c r="ODA341" s="66"/>
      <c r="ODB341" s="66"/>
      <c r="ODC341" s="66"/>
      <c r="ODD341" s="66"/>
      <c r="ODE341" s="66"/>
      <c r="ODF341" s="66"/>
      <c r="ODG341" s="66"/>
      <c r="ODH341" s="66"/>
      <c r="ODI341" s="66"/>
      <c r="ODJ341" s="66"/>
      <c r="ODK341" s="66"/>
      <c r="ODL341" s="66"/>
      <c r="ODM341" s="66"/>
      <c r="ODN341" s="66"/>
      <c r="ODO341" s="66"/>
      <c r="ODP341" s="66"/>
      <c r="ODQ341" s="66"/>
      <c r="ODR341" s="66"/>
      <c r="ODS341" s="66"/>
      <c r="ODT341" s="66"/>
      <c r="ODU341" s="66"/>
      <c r="ODV341" s="66"/>
      <c r="ODW341" s="66"/>
      <c r="ODX341" s="66"/>
      <c r="ODY341" s="66"/>
      <c r="ODZ341" s="66"/>
      <c r="OEA341" s="66"/>
      <c r="OEB341" s="66"/>
      <c r="OEC341" s="66"/>
      <c r="OED341" s="66"/>
      <c r="OEE341" s="66"/>
      <c r="OEF341" s="66"/>
      <c r="OEG341" s="66"/>
      <c r="OEH341" s="66"/>
      <c r="OEI341" s="66"/>
      <c r="OEJ341" s="66"/>
      <c r="OEK341" s="66"/>
      <c r="OEL341" s="66"/>
      <c r="OEM341" s="66"/>
      <c r="OEN341" s="66"/>
      <c r="OEO341" s="66"/>
      <c r="OEP341" s="66"/>
      <c r="OEQ341" s="66"/>
      <c r="OER341" s="66"/>
      <c r="OES341" s="66"/>
      <c r="OET341" s="66"/>
      <c r="OEU341" s="66"/>
      <c r="OEV341" s="66"/>
      <c r="OEW341" s="66"/>
      <c r="OEX341" s="66"/>
      <c r="OEY341" s="66"/>
      <c r="OEZ341" s="66"/>
      <c r="OFA341" s="66"/>
      <c r="OFB341" s="66"/>
      <c r="OFC341" s="66"/>
      <c r="OFD341" s="66"/>
      <c r="OFE341" s="66"/>
      <c r="OFF341" s="66"/>
      <c r="OFG341" s="66"/>
      <c r="OFH341" s="66"/>
      <c r="OFI341" s="66"/>
      <c r="OFJ341" s="66"/>
      <c r="OFK341" s="66"/>
      <c r="OFL341" s="66"/>
      <c r="OFM341" s="66"/>
      <c r="OFN341" s="66"/>
      <c r="OFO341" s="66"/>
      <c r="OFP341" s="66"/>
      <c r="OFQ341" s="66"/>
      <c r="OFR341" s="66"/>
      <c r="OFS341" s="66"/>
      <c r="OFT341" s="66"/>
      <c r="OFU341" s="66"/>
      <c r="OFV341" s="66"/>
      <c r="OFW341" s="66"/>
      <c r="OFX341" s="66"/>
      <c r="OFY341" s="66"/>
      <c r="OFZ341" s="66"/>
      <c r="OGA341" s="66"/>
      <c r="OGB341" s="66"/>
      <c r="OGC341" s="66"/>
      <c r="OGD341" s="66"/>
      <c r="OGE341" s="66"/>
      <c r="OGF341" s="66"/>
      <c r="OGG341" s="66"/>
      <c r="OGH341" s="66"/>
      <c r="OGI341" s="66"/>
      <c r="OGJ341" s="66"/>
      <c r="OGK341" s="66"/>
      <c r="OGL341" s="66"/>
      <c r="OGM341" s="66"/>
      <c r="OGN341" s="66"/>
      <c r="OGO341" s="66"/>
      <c r="OGP341" s="66"/>
      <c r="OGQ341" s="66"/>
      <c r="OGR341" s="66"/>
      <c r="OGS341" s="66"/>
      <c r="OGT341" s="66"/>
      <c r="OGU341" s="66"/>
      <c r="OGV341" s="66"/>
      <c r="OGW341" s="66"/>
      <c r="OGX341" s="66"/>
      <c r="OGY341" s="66"/>
      <c r="OGZ341" s="66"/>
      <c r="OHA341" s="66"/>
      <c r="OHB341" s="66"/>
      <c r="OHC341" s="66"/>
      <c r="OHD341" s="66"/>
      <c r="OHE341" s="66"/>
      <c r="OHF341" s="66"/>
      <c r="OHG341" s="66"/>
      <c r="OHH341" s="66"/>
      <c r="OHI341" s="66"/>
      <c r="OHJ341" s="66"/>
      <c r="OHK341" s="66"/>
      <c r="OHL341" s="66"/>
      <c r="OHM341" s="66"/>
      <c r="OHN341" s="66"/>
      <c r="OHO341" s="66"/>
      <c r="OHP341" s="66"/>
      <c r="OHQ341" s="66"/>
      <c r="OHR341" s="66"/>
      <c r="OHS341" s="66"/>
      <c r="OHT341" s="66"/>
      <c r="OHU341" s="66"/>
      <c r="OHV341" s="66"/>
      <c r="OHW341" s="66"/>
      <c r="OHX341" s="66"/>
      <c r="OHY341" s="66"/>
      <c r="OHZ341" s="66"/>
      <c r="OIA341" s="66"/>
      <c r="OIB341" s="66"/>
      <c r="OIC341" s="66"/>
      <c r="OID341" s="66"/>
      <c r="OIE341" s="66"/>
      <c r="OIF341" s="66"/>
      <c r="OIG341" s="66"/>
      <c r="OIH341" s="66"/>
      <c r="OII341" s="66"/>
      <c r="OIJ341" s="66"/>
      <c r="OIK341" s="66"/>
      <c r="OIL341" s="66"/>
      <c r="OIM341" s="66"/>
      <c r="OIN341" s="66"/>
      <c r="OIO341" s="66"/>
      <c r="OIP341" s="66"/>
      <c r="OIQ341" s="66"/>
      <c r="OIR341" s="66"/>
      <c r="OIS341" s="66"/>
      <c r="OIT341" s="66"/>
      <c r="OIU341" s="66"/>
      <c r="OIV341" s="66"/>
      <c r="OIW341" s="66"/>
      <c r="OIX341" s="66"/>
      <c r="OIY341" s="66"/>
      <c r="OIZ341" s="66"/>
      <c r="OJA341" s="66"/>
      <c r="OJB341" s="66"/>
      <c r="OJC341" s="66"/>
      <c r="OJD341" s="66"/>
      <c r="OJE341" s="66"/>
      <c r="OJF341" s="66"/>
      <c r="OJG341" s="66"/>
      <c r="OJH341" s="66"/>
      <c r="OJI341" s="66"/>
      <c r="OJJ341" s="66"/>
      <c r="OJK341" s="66"/>
      <c r="OJL341" s="66"/>
      <c r="OJM341" s="66"/>
      <c r="OJN341" s="66"/>
      <c r="OJO341" s="66"/>
      <c r="OJP341" s="66"/>
      <c r="OJQ341" s="66"/>
      <c r="OJR341" s="66"/>
      <c r="OJS341" s="66"/>
      <c r="OJT341" s="66"/>
      <c r="OJU341" s="66"/>
      <c r="OJV341" s="66"/>
      <c r="OJW341" s="66"/>
      <c r="OJX341" s="66"/>
      <c r="OJY341" s="66"/>
      <c r="OJZ341" s="66"/>
      <c r="OKA341" s="66"/>
      <c r="OKB341" s="66"/>
      <c r="OKC341" s="66"/>
      <c r="OKD341" s="66"/>
      <c r="OKE341" s="66"/>
      <c r="OKF341" s="66"/>
      <c r="OKG341" s="66"/>
      <c r="OKH341" s="66"/>
      <c r="OKI341" s="66"/>
      <c r="OKJ341" s="66"/>
      <c r="OKK341" s="66"/>
      <c r="OKL341" s="66"/>
      <c r="OKM341" s="66"/>
      <c r="OKN341" s="66"/>
      <c r="OKO341" s="66"/>
      <c r="OKP341" s="66"/>
      <c r="OKQ341" s="66"/>
      <c r="OKR341" s="66"/>
      <c r="OKS341" s="66"/>
      <c r="OKT341" s="66"/>
      <c r="OKU341" s="66"/>
      <c r="OKV341" s="66"/>
      <c r="OKW341" s="66"/>
      <c r="OKX341" s="66"/>
      <c r="OKY341" s="66"/>
      <c r="OKZ341" s="66"/>
      <c r="OLA341" s="66"/>
      <c r="OLB341" s="66"/>
      <c r="OLC341" s="66"/>
      <c r="OLD341" s="66"/>
      <c r="OLE341" s="66"/>
      <c r="OLF341" s="66"/>
      <c r="OLG341" s="66"/>
      <c r="OLH341" s="66"/>
      <c r="OLI341" s="66"/>
      <c r="OLJ341" s="66"/>
      <c r="OLK341" s="66"/>
      <c r="OLL341" s="66"/>
      <c r="OLM341" s="66"/>
      <c r="OLN341" s="66"/>
      <c r="OLO341" s="66"/>
      <c r="OLP341" s="66"/>
      <c r="OLQ341" s="66"/>
      <c r="OLR341" s="66"/>
      <c r="OLS341" s="66"/>
      <c r="OLT341" s="66"/>
      <c r="OLU341" s="66"/>
      <c r="OLV341" s="66"/>
      <c r="OLW341" s="66"/>
      <c r="OLX341" s="66"/>
      <c r="OLY341" s="66"/>
      <c r="OLZ341" s="66"/>
      <c r="OMA341" s="66"/>
      <c r="OMB341" s="66"/>
      <c r="OMC341" s="66"/>
      <c r="OMD341" s="66"/>
      <c r="OME341" s="66"/>
      <c r="OMF341" s="66"/>
      <c r="OMG341" s="66"/>
      <c r="OMH341" s="66"/>
      <c r="OMI341" s="66"/>
      <c r="OMJ341" s="66"/>
      <c r="OMK341" s="66"/>
      <c r="OML341" s="66"/>
      <c r="OMM341" s="66"/>
      <c r="OMN341" s="66"/>
      <c r="OMO341" s="66"/>
      <c r="OMP341" s="66"/>
      <c r="OMQ341" s="66"/>
      <c r="OMR341" s="66"/>
      <c r="OMS341" s="66"/>
      <c r="OMT341" s="66"/>
      <c r="OMU341" s="66"/>
      <c r="OMV341" s="66"/>
      <c r="OMW341" s="66"/>
      <c r="OMX341" s="66"/>
      <c r="OMY341" s="66"/>
      <c r="OMZ341" s="66"/>
      <c r="ONA341" s="66"/>
      <c r="ONB341" s="66"/>
      <c r="ONC341" s="66"/>
      <c r="OND341" s="66"/>
      <c r="ONE341" s="66"/>
      <c r="ONF341" s="66"/>
      <c r="ONG341" s="66"/>
      <c r="ONH341" s="66"/>
      <c r="ONI341" s="66"/>
      <c r="ONJ341" s="66"/>
      <c r="ONK341" s="66"/>
      <c r="ONL341" s="66"/>
      <c r="ONM341" s="66"/>
      <c r="ONN341" s="66"/>
      <c r="ONO341" s="66"/>
      <c r="ONP341" s="66"/>
      <c r="ONQ341" s="66"/>
      <c r="ONR341" s="66"/>
      <c r="ONS341" s="66"/>
      <c r="ONT341" s="66"/>
      <c r="ONU341" s="66"/>
      <c r="ONV341" s="66"/>
      <c r="ONW341" s="66"/>
      <c r="ONX341" s="66"/>
      <c r="ONY341" s="66"/>
      <c r="ONZ341" s="66"/>
      <c r="OOA341" s="66"/>
      <c r="OOB341" s="66"/>
      <c r="OOC341" s="66"/>
      <c r="OOD341" s="66"/>
      <c r="OOE341" s="66"/>
      <c r="OOF341" s="66"/>
      <c r="OOG341" s="66"/>
      <c r="OOH341" s="66"/>
      <c r="OOI341" s="66"/>
      <c r="OOJ341" s="66"/>
      <c r="OOK341" s="66"/>
      <c r="OOL341" s="66"/>
      <c r="OOM341" s="66"/>
      <c r="OON341" s="66"/>
      <c r="OOO341" s="66"/>
      <c r="OOP341" s="66"/>
      <c r="OOQ341" s="66"/>
      <c r="OOR341" s="66"/>
      <c r="OOS341" s="66"/>
      <c r="OOT341" s="66"/>
      <c r="OOU341" s="66"/>
      <c r="OOV341" s="66"/>
      <c r="OOW341" s="66"/>
      <c r="OOX341" s="66"/>
      <c r="OOY341" s="66"/>
      <c r="OOZ341" s="66"/>
      <c r="OPA341" s="66"/>
      <c r="OPB341" s="66"/>
      <c r="OPC341" s="66"/>
      <c r="OPD341" s="66"/>
      <c r="OPE341" s="66"/>
      <c r="OPF341" s="66"/>
      <c r="OPG341" s="66"/>
      <c r="OPH341" s="66"/>
      <c r="OPI341" s="66"/>
      <c r="OPJ341" s="66"/>
      <c r="OPK341" s="66"/>
      <c r="OPL341" s="66"/>
      <c r="OPM341" s="66"/>
      <c r="OPN341" s="66"/>
      <c r="OPO341" s="66"/>
      <c r="OPP341" s="66"/>
      <c r="OPQ341" s="66"/>
      <c r="OPR341" s="66"/>
      <c r="OPS341" s="66"/>
      <c r="OPT341" s="66"/>
      <c r="OPU341" s="66"/>
      <c r="OPV341" s="66"/>
      <c r="OPW341" s="66"/>
      <c r="OPX341" s="66"/>
      <c r="OPY341" s="66"/>
      <c r="OPZ341" s="66"/>
      <c r="OQA341" s="66"/>
      <c r="OQB341" s="66"/>
      <c r="OQC341" s="66"/>
      <c r="OQD341" s="66"/>
      <c r="OQE341" s="66"/>
      <c r="OQF341" s="66"/>
      <c r="OQG341" s="66"/>
      <c r="OQH341" s="66"/>
      <c r="OQI341" s="66"/>
      <c r="OQJ341" s="66"/>
      <c r="OQK341" s="66"/>
      <c r="OQL341" s="66"/>
      <c r="OQM341" s="66"/>
      <c r="OQN341" s="66"/>
      <c r="OQO341" s="66"/>
      <c r="OQP341" s="66"/>
      <c r="OQQ341" s="66"/>
      <c r="OQR341" s="66"/>
      <c r="OQS341" s="66"/>
      <c r="OQT341" s="66"/>
      <c r="OQU341" s="66"/>
      <c r="OQV341" s="66"/>
      <c r="OQW341" s="66"/>
      <c r="OQX341" s="66"/>
      <c r="OQY341" s="66"/>
      <c r="OQZ341" s="66"/>
      <c r="ORA341" s="66"/>
      <c r="ORB341" s="66"/>
      <c r="ORC341" s="66"/>
      <c r="ORD341" s="66"/>
      <c r="ORE341" s="66"/>
      <c r="ORF341" s="66"/>
      <c r="ORG341" s="66"/>
      <c r="ORH341" s="66"/>
      <c r="ORI341" s="66"/>
      <c r="ORJ341" s="66"/>
      <c r="ORK341" s="66"/>
      <c r="ORL341" s="66"/>
      <c r="ORM341" s="66"/>
      <c r="ORN341" s="66"/>
      <c r="ORO341" s="66"/>
      <c r="ORP341" s="66"/>
      <c r="ORQ341" s="66"/>
      <c r="ORR341" s="66"/>
      <c r="ORS341" s="66"/>
      <c r="ORT341" s="66"/>
      <c r="ORU341" s="66"/>
      <c r="ORV341" s="66"/>
      <c r="ORW341" s="66"/>
      <c r="ORX341" s="66"/>
      <c r="ORY341" s="66"/>
      <c r="ORZ341" s="66"/>
      <c r="OSA341" s="66"/>
      <c r="OSB341" s="66"/>
      <c r="OSC341" s="66"/>
      <c r="OSD341" s="66"/>
      <c r="OSE341" s="66"/>
      <c r="OSF341" s="66"/>
      <c r="OSG341" s="66"/>
      <c r="OSH341" s="66"/>
      <c r="OSI341" s="66"/>
      <c r="OSJ341" s="66"/>
      <c r="OSK341" s="66"/>
      <c r="OSL341" s="66"/>
      <c r="OSM341" s="66"/>
      <c r="OSN341" s="66"/>
      <c r="OSO341" s="66"/>
      <c r="OSP341" s="66"/>
      <c r="OSQ341" s="66"/>
      <c r="OSR341" s="66"/>
      <c r="OSS341" s="66"/>
      <c r="OST341" s="66"/>
      <c r="OSU341" s="66"/>
      <c r="OSV341" s="66"/>
      <c r="OSW341" s="66"/>
      <c r="OSX341" s="66"/>
      <c r="OSY341" s="66"/>
      <c r="OSZ341" s="66"/>
      <c r="OTA341" s="66"/>
      <c r="OTB341" s="66"/>
      <c r="OTC341" s="66"/>
      <c r="OTD341" s="66"/>
      <c r="OTE341" s="66"/>
      <c r="OTF341" s="66"/>
      <c r="OTG341" s="66"/>
      <c r="OTH341" s="66"/>
      <c r="OTI341" s="66"/>
      <c r="OTJ341" s="66"/>
      <c r="OTK341" s="66"/>
      <c r="OTL341" s="66"/>
      <c r="OTM341" s="66"/>
      <c r="OTN341" s="66"/>
      <c r="OTO341" s="66"/>
      <c r="OTP341" s="66"/>
      <c r="OTQ341" s="66"/>
      <c r="OTR341" s="66"/>
      <c r="OTS341" s="66"/>
      <c r="OTT341" s="66"/>
      <c r="OTU341" s="66"/>
      <c r="OTV341" s="66"/>
      <c r="OTW341" s="66"/>
      <c r="OTX341" s="66"/>
      <c r="OTY341" s="66"/>
      <c r="OTZ341" s="66"/>
      <c r="OUA341" s="66"/>
      <c r="OUB341" s="66"/>
      <c r="OUC341" s="66"/>
      <c r="OUD341" s="66"/>
      <c r="OUE341" s="66"/>
      <c r="OUF341" s="66"/>
      <c r="OUG341" s="66"/>
      <c r="OUH341" s="66"/>
      <c r="OUI341" s="66"/>
      <c r="OUJ341" s="66"/>
      <c r="OUK341" s="66"/>
      <c r="OUL341" s="66"/>
      <c r="OUM341" s="66"/>
      <c r="OUN341" s="66"/>
      <c r="OUO341" s="66"/>
      <c r="OUP341" s="66"/>
      <c r="OUQ341" s="66"/>
      <c r="OUR341" s="66"/>
      <c r="OUS341" s="66"/>
      <c r="OUT341" s="66"/>
      <c r="OUU341" s="66"/>
      <c r="OUV341" s="66"/>
      <c r="OUW341" s="66"/>
      <c r="OUX341" s="66"/>
      <c r="OUY341" s="66"/>
      <c r="OUZ341" s="66"/>
      <c r="OVA341" s="66"/>
      <c r="OVB341" s="66"/>
      <c r="OVC341" s="66"/>
      <c r="OVD341" s="66"/>
      <c r="OVE341" s="66"/>
      <c r="OVF341" s="66"/>
      <c r="OVG341" s="66"/>
      <c r="OVH341" s="66"/>
      <c r="OVI341" s="66"/>
      <c r="OVJ341" s="66"/>
      <c r="OVK341" s="66"/>
      <c r="OVL341" s="66"/>
      <c r="OVM341" s="66"/>
      <c r="OVN341" s="66"/>
      <c r="OVO341" s="66"/>
      <c r="OVP341" s="66"/>
      <c r="OVQ341" s="66"/>
      <c r="OVR341" s="66"/>
      <c r="OVS341" s="66"/>
      <c r="OVT341" s="66"/>
      <c r="OVU341" s="66"/>
      <c r="OVV341" s="66"/>
      <c r="OVW341" s="66"/>
      <c r="OVX341" s="66"/>
      <c r="OVY341" s="66"/>
      <c r="OVZ341" s="66"/>
      <c r="OWA341" s="66"/>
      <c r="OWB341" s="66"/>
      <c r="OWC341" s="66"/>
      <c r="OWD341" s="66"/>
      <c r="OWE341" s="66"/>
      <c r="OWF341" s="66"/>
      <c r="OWG341" s="66"/>
      <c r="OWH341" s="66"/>
      <c r="OWI341" s="66"/>
      <c r="OWJ341" s="66"/>
      <c r="OWK341" s="66"/>
      <c r="OWL341" s="66"/>
      <c r="OWM341" s="66"/>
      <c r="OWN341" s="66"/>
      <c r="OWO341" s="66"/>
      <c r="OWP341" s="66"/>
      <c r="OWQ341" s="66"/>
      <c r="OWR341" s="66"/>
      <c r="OWS341" s="66"/>
      <c r="OWT341" s="66"/>
      <c r="OWU341" s="66"/>
      <c r="OWV341" s="66"/>
      <c r="OWW341" s="66"/>
      <c r="OWX341" s="66"/>
      <c r="OWY341" s="66"/>
      <c r="OWZ341" s="66"/>
      <c r="OXA341" s="66"/>
      <c r="OXB341" s="66"/>
      <c r="OXC341" s="66"/>
      <c r="OXD341" s="66"/>
      <c r="OXE341" s="66"/>
      <c r="OXF341" s="66"/>
      <c r="OXG341" s="66"/>
      <c r="OXH341" s="66"/>
      <c r="OXI341" s="66"/>
      <c r="OXJ341" s="66"/>
      <c r="OXK341" s="66"/>
      <c r="OXL341" s="66"/>
      <c r="OXM341" s="66"/>
      <c r="OXN341" s="66"/>
      <c r="OXO341" s="66"/>
      <c r="OXP341" s="66"/>
      <c r="OXQ341" s="66"/>
      <c r="OXR341" s="66"/>
      <c r="OXS341" s="66"/>
      <c r="OXT341" s="66"/>
      <c r="OXU341" s="66"/>
      <c r="OXV341" s="66"/>
      <c r="OXW341" s="66"/>
      <c r="OXX341" s="66"/>
      <c r="OXY341" s="66"/>
      <c r="OXZ341" s="66"/>
      <c r="OYA341" s="66"/>
      <c r="OYB341" s="66"/>
      <c r="OYC341" s="66"/>
      <c r="OYD341" s="66"/>
      <c r="OYE341" s="66"/>
      <c r="OYF341" s="66"/>
      <c r="OYG341" s="66"/>
      <c r="OYH341" s="66"/>
      <c r="OYI341" s="66"/>
      <c r="OYJ341" s="66"/>
      <c r="OYK341" s="66"/>
      <c r="OYL341" s="66"/>
      <c r="OYM341" s="66"/>
      <c r="OYN341" s="66"/>
      <c r="OYO341" s="66"/>
      <c r="OYP341" s="66"/>
      <c r="OYQ341" s="66"/>
      <c r="OYR341" s="66"/>
      <c r="OYS341" s="66"/>
      <c r="OYT341" s="66"/>
      <c r="OYU341" s="66"/>
      <c r="OYV341" s="66"/>
      <c r="OYW341" s="66"/>
      <c r="OYX341" s="66"/>
      <c r="OYY341" s="66"/>
      <c r="OYZ341" s="66"/>
      <c r="OZA341" s="66"/>
      <c r="OZB341" s="66"/>
      <c r="OZC341" s="66"/>
      <c r="OZD341" s="66"/>
      <c r="OZE341" s="66"/>
      <c r="OZF341" s="66"/>
      <c r="OZG341" s="66"/>
      <c r="OZH341" s="66"/>
      <c r="OZI341" s="66"/>
      <c r="OZJ341" s="66"/>
      <c r="OZK341" s="66"/>
      <c r="OZL341" s="66"/>
      <c r="OZM341" s="66"/>
      <c r="OZN341" s="66"/>
      <c r="OZO341" s="66"/>
      <c r="OZP341" s="66"/>
      <c r="OZQ341" s="66"/>
      <c r="OZR341" s="66"/>
      <c r="OZS341" s="66"/>
      <c r="OZT341" s="66"/>
      <c r="OZU341" s="66"/>
      <c r="OZV341" s="66"/>
      <c r="OZW341" s="66"/>
      <c r="OZX341" s="66"/>
      <c r="OZY341" s="66"/>
      <c r="OZZ341" s="66"/>
      <c r="PAA341" s="66"/>
      <c r="PAB341" s="66"/>
      <c r="PAC341" s="66"/>
      <c r="PAD341" s="66"/>
      <c r="PAE341" s="66"/>
      <c r="PAF341" s="66"/>
      <c r="PAG341" s="66"/>
      <c r="PAH341" s="66"/>
      <c r="PAI341" s="66"/>
      <c r="PAJ341" s="66"/>
      <c r="PAK341" s="66"/>
      <c r="PAL341" s="66"/>
      <c r="PAM341" s="66"/>
      <c r="PAN341" s="66"/>
      <c r="PAO341" s="66"/>
      <c r="PAP341" s="66"/>
      <c r="PAQ341" s="66"/>
      <c r="PAR341" s="66"/>
      <c r="PAS341" s="66"/>
      <c r="PAT341" s="66"/>
      <c r="PAU341" s="66"/>
      <c r="PAV341" s="66"/>
      <c r="PAW341" s="66"/>
      <c r="PAX341" s="66"/>
      <c r="PAY341" s="66"/>
      <c r="PAZ341" s="66"/>
      <c r="PBA341" s="66"/>
      <c r="PBB341" s="66"/>
      <c r="PBC341" s="66"/>
      <c r="PBD341" s="66"/>
      <c r="PBE341" s="66"/>
      <c r="PBF341" s="66"/>
      <c r="PBG341" s="66"/>
      <c r="PBH341" s="66"/>
      <c r="PBI341" s="66"/>
      <c r="PBJ341" s="66"/>
      <c r="PBK341" s="66"/>
      <c r="PBL341" s="66"/>
      <c r="PBM341" s="66"/>
      <c r="PBN341" s="66"/>
      <c r="PBO341" s="66"/>
      <c r="PBP341" s="66"/>
      <c r="PBQ341" s="66"/>
      <c r="PBR341" s="66"/>
      <c r="PBS341" s="66"/>
      <c r="PBT341" s="66"/>
      <c r="PBU341" s="66"/>
      <c r="PBV341" s="66"/>
      <c r="PBW341" s="66"/>
      <c r="PBX341" s="66"/>
      <c r="PBY341" s="66"/>
      <c r="PBZ341" s="66"/>
      <c r="PCA341" s="66"/>
      <c r="PCB341" s="66"/>
      <c r="PCC341" s="66"/>
      <c r="PCD341" s="66"/>
      <c r="PCE341" s="66"/>
      <c r="PCF341" s="66"/>
      <c r="PCG341" s="66"/>
      <c r="PCH341" s="66"/>
      <c r="PCI341" s="66"/>
      <c r="PCJ341" s="66"/>
      <c r="PCK341" s="66"/>
      <c r="PCL341" s="66"/>
      <c r="PCM341" s="66"/>
      <c r="PCN341" s="66"/>
      <c r="PCO341" s="66"/>
      <c r="PCP341" s="66"/>
      <c r="PCQ341" s="66"/>
      <c r="PCR341" s="66"/>
      <c r="PCS341" s="66"/>
      <c r="PCT341" s="66"/>
      <c r="PCU341" s="66"/>
      <c r="PCV341" s="66"/>
      <c r="PCW341" s="66"/>
      <c r="PCX341" s="66"/>
      <c r="PCY341" s="66"/>
      <c r="PCZ341" s="66"/>
      <c r="PDA341" s="66"/>
      <c r="PDB341" s="66"/>
      <c r="PDC341" s="66"/>
      <c r="PDD341" s="66"/>
      <c r="PDE341" s="66"/>
      <c r="PDF341" s="66"/>
      <c r="PDG341" s="66"/>
      <c r="PDH341" s="66"/>
      <c r="PDI341" s="66"/>
      <c r="PDJ341" s="66"/>
      <c r="PDK341" s="66"/>
      <c r="PDL341" s="66"/>
      <c r="PDM341" s="66"/>
      <c r="PDN341" s="66"/>
      <c r="PDO341" s="66"/>
      <c r="PDP341" s="66"/>
      <c r="PDQ341" s="66"/>
      <c r="PDR341" s="66"/>
      <c r="PDS341" s="66"/>
      <c r="PDT341" s="66"/>
      <c r="PDU341" s="66"/>
      <c r="PDV341" s="66"/>
      <c r="PDW341" s="66"/>
      <c r="PDX341" s="66"/>
      <c r="PDY341" s="66"/>
      <c r="PDZ341" s="66"/>
      <c r="PEA341" s="66"/>
      <c r="PEB341" s="66"/>
      <c r="PEC341" s="66"/>
      <c r="PED341" s="66"/>
      <c r="PEE341" s="66"/>
      <c r="PEF341" s="66"/>
      <c r="PEG341" s="66"/>
      <c r="PEH341" s="66"/>
      <c r="PEI341" s="66"/>
      <c r="PEJ341" s="66"/>
      <c r="PEK341" s="66"/>
      <c r="PEL341" s="66"/>
      <c r="PEM341" s="66"/>
      <c r="PEN341" s="66"/>
      <c r="PEO341" s="66"/>
      <c r="PEP341" s="66"/>
      <c r="PEQ341" s="66"/>
      <c r="PER341" s="66"/>
      <c r="PES341" s="66"/>
      <c r="PET341" s="66"/>
      <c r="PEU341" s="66"/>
      <c r="PEV341" s="66"/>
      <c r="PEW341" s="66"/>
      <c r="PEX341" s="66"/>
      <c r="PEY341" s="66"/>
      <c r="PEZ341" s="66"/>
      <c r="PFA341" s="66"/>
      <c r="PFB341" s="66"/>
      <c r="PFC341" s="66"/>
      <c r="PFD341" s="66"/>
      <c r="PFE341" s="66"/>
      <c r="PFF341" s="66"/>
      <c r="PFG341" s="66"/>
      <c r="PFH341" s="66"/>
      <c r="PFI341" s="66"/>
      <c r="PFJ341" s="66"/>
      <c r="PFK341" s="66"/>
      <c r="PFL341" s="66"/>
      <c r="PFM341" s="66"/>
      <c r="PFN341" s="66"/>
      <c r="PFO341" s="66"/>
      <c r="PFP341" s="66"/>
      <c r="PFQ341" s="66"/>
      <c r="PFR341" s="66"/>
      <c r="PFS341" s="66"/>
      <c r="PFT341" s="66"/>
      <c r="PFU341" s="66"/>
      <c r="PFV341" s="66"/>
      <c r="PFW341" s="66"/>
      <c r="PFX341" s="66"/>
      <c r="PFY341" s="66"/>
      <c r="PFZ341" s="66"/>
      <c r="PGA341" s="66"/>
      <c r="PGB341" s="66"/>
      <c r="PGC341" s="66"/>
      <c r="PGD341" s="66"/>
      <c r="PGE341" s="66"/>
      <c r="PGF341" s="66"/>
      <c r="PGG341" s="66"/>
      <c r="PGH341" s="66"/>
      <c r="PGI341" s="66"/>
      <c r="PGJ341" s="66"/>
      <c r="PGK341" s="66"/>
      <c r="PGL341" s="66"/>
      <c r="PGM341" s="66"/>
      <c r="PGN341" s="66"/>
      <c r="PGO341" s="66"/>
      <c r="PGP341" s="66"/>
      <c r="PGQ341" s="66"/>
      <c r="PGR341" s="66"/>
      <c r="PGS341" s="66"/>
      <c r="PGT341" s="66"/>
      <c r="PGU341" s="66"/>
      <c r="PGV341" s="66"/>
      <c r="PGW341" s="66"/>
      <c r="PGX341" s="66"/>
      <c r="PGY341" s="66"/>
      <c r="PGZ341" s="66"/>
      <c r="PHA341" s="66"/>
      <c r="PHB341" s="66"/>
      <c r="PHC341" s="66"/>
      <c r="PHD341" s="66"/>
      <c r="PHE341" s="66"/>
      <c r="PHF341" s="66"/>
      <c r="PHG341" s="66"/>
      <c r="PHH341" s="66"/>
      <c r="PHI341" s="66"/>
      <c r="PHJ341" s="66"/>
      <c r="PHK341" s="66"/>
      <c r="PHL341" s="66"/>
      <c r="PHM341" s="66"/>
      <c r="PHN341" s="66"/>
      <c r="PHO341" s="66"/>
      <c r="PHP341" s="66"/>
      <c r="PHQ341" s="66"/>
      <c r="PHR341" s="66"/>
      <c r="PHS341" s="66"/>
      <c r="PHT341" s="66"/>
      <c r="PHU341" s="66"/>
      <c r="PHV341" s="66"/>
      <c r="PHW341" s="66"/>
      <c r="PHX341" s="66"/>
      <c r="PHY341" s="66"/>
      <c r="PHZ341" s="66"/>
      <c r="PIA341" s="66"/>
      <c r="PIB341" s="66"/>
      <c r="PIC341" s="66"/>
      <c r="PID341" s="66"/>
      <c r="PIE341" s="66"/>
      <c r="PIF341" s="66"/>
      <c r="PIG341" s="66"/>
      <c r="PIH341" s="66"/>
      <c r="PII341" s="66"/>
      <c r="PIJ341" s="66"/>
      <c r="PIK341" s="66"/>
      <c r="PIL341" s="66"/>
      <c r="PIM341" s="66"/>
      <c r="PIN341" s="66"/>
      <c r="PIO341" s="66"/>
      <c r="PIP341" s="66"/>
      <c r="PIQ341" s="66"/>
      <c r="PIR341" s="66"/>
      <c r="PIS341" s="66"/>
      <c r="PIT341" s="66"/>
      <c r="PIU341" s="66"/>
      <c r="PIV341" s="66"/>
      <c r="PIW341" s="66"/>
      <c r="PIX341" s="66"/>
      <c r="PIY341" s="66"/>
      <c r="PIZ341" s="66"/>
      <c r="PJA341" s="66"/>
      <c r="PJB341" s="66"/>
      <c r="PJC341" s="66"/>
      <c r="PJD341" s="66"/>
      <c r="PJE341" s="66"/>
      <c r="PJF341" s="66"/>
      <c r="PJG341" s="66"/>
      <c r="PJH341" s="66"/>
      <c r="PJI341" s="66"/>
      <c r="PJJ341" s="66"/>
      <c r="PJK341" s="66"/>
      <c r="PJL341" s="66"/>
      <c r="PJM341" s="66"/>
      <c r="PJN341" s="66"/>
      <c r="PJO341" s="66"/>
      <c r="PJP341" s="66"/>
      <c r="PJQ341" s="66"/>
      <c r="PJR341" s="66"/>
      <c r="PJS341" s="66"/>
      <c r="PJT341" s="66"/>
      <c r="PJU341" s="66"/>
      <c r="PJV341" s="66"/>
      <c r="PJW341" s="66"/>
      <c r="PJX341" s="66"/>
      <c r="PJY341" s="66"/>
      <c r="PJZ341" s="66"/>
      <c r="PKA341" s="66"/>
      <c r="PKB341" s="66"/>
      <c r="PKC341" s="66"/>
      <c r="PKD341" s="66"/>
      <c r="PKE341" s="66"/>
      <c r="PKF341" s="66"/>
      <c r="PKG341" s="66"/>
      <c r="PKH341" s="66"/>
      <c r="PKI341" s="66"/>
      <c r="PKJ341" s="66"/>
      <c r="PKK341" s="66"/>
      <c r="PKL341" s="66"/>
      <c r="PKM341" s="66"/>
      <c r="PKN341" s="66"/>
      <c r="PKO341" s="66"/>
      <c r="PKP341" s="66"/>
      <c r="PKQ341" s="66"/>
      <c r="PKR341" s="66"/>
      <c r="PKS341" s="66"/>
      <c r="PKT341" s="66"/>
      <c r="PKU341" s="66"/>
      <c r="PKV341" s="66"/>
      <c r="PKW341" s="66"/>
      <c r="PKX341" s="66"/>
      <c r="PKY341" s="66"/>
      <c r="PKZ341" s="66"/>
      <c r="PLA341" s="66"/>
      <c r="PLB341" s="66"/>
      <c r="PLC341" s="66"/>
      <c r="PLD341" s="66"/>
      <c r="PLE341" s="66"/>
      <c r="PLF341" s="66"/>
      <c r="PLG341" s="66"/>
      <c r="PLH341" s="66"/>
      <c r="PLI341" s="66"/>
      <c r="PLJ341" s="66"/>
      <c r="PLK341" s="66"/>
      <c r="PLL341" s="66"/>
      <c r="PLM341" s="66"/>
      <c r="PLN341" s="66"/>
      <c r="PLO341" s="66"/>
      <c r="PLP341" s="66"/>
      <c r="PLQ341" s="66"/>
      <c r="PLR341" s="66"/>
      <c r="PLS341" s="66"/>
      <c r="PLT341" s="66"/>
      <c r="PLU341" s="66"/>
      <c r="PLV341" s="66"/>
      <c r="PLW341" s="66"/>
      <c r="PLX341" s="66"/>
      <c r="PLY341" s="66"/>
      <c r="PLZ341" s="66"/>
      <c r="PMA341" s="66"/>
      <c r="PMB341" s="66"/>
      <c r="PMC341" s="66"/>
      <c r="PMD341" s="66"/>
      <c r="PME341" s="66"/>
      <c r="PMF341" s="66"/>
      <c r="PMG341" s="66"/>
      <c r="PMH341" s="66"/>
      <c r="PMI341" s="66"/>
      <c r="PMJ341" s="66"/>
      <c r="PMK341" s="66"/>
      <c r="PML341" s="66"/>
      <c r="PMM341" s="66"/>
      <c r="PMN341" s="66"/>
      <c r="PMO341" s="66"/>
      <c r="PMP341" s="66"/>
      <c r="PMQ341" s="66"/>
      <c r="PMR341" s="66"/>
      <c r="PMS341" s="66"/>
      <c r="PMT341" s="66"/>
      <c r="PMU341" s="66"/>
      <c r="PMV341" s="66"/>
      <c r="PMW341" s="66"/>
      <c r="PMX341" s="66"/>
      <c r="PMY341" s="66"/>
      <c r="PMZ341" s="66"/>
      <c r="PNA341" s="66"/>
      <c r="PNB341" s="66"/>
      <c r="PNC341" s="66"/>
      <c r="PND341" s="66"/>
      <c r="PNE341" s="66"/>
      <c r="PNF341" s="66"/>
      <c r="PNG341" s="66"/>
      <c r="PNH341" s="66"/>
      <c r="PNI341" s="66"/>
      <c r="PNJ341" s="66"/>
      <c r="PNK341" s="66"/>
      <c r="PNL341" s="66"/>
      <c r="PNM341" s="66"/>
      <c r="PNN341" s="66"/>
      <c r="PNO341" s="66"/>
      <c r="PNP341" s="66"/>
      <c r="PNQ341" s="66"/>
      <c r="PNR341" s="66"/>
      <c r="PNS341" s="66"/>
      <c r="PNT341" s="66"/>
      <c r="PNU341" s="66"/>
      <c r="PNV341" s="66"/>
      <c r="PNW341" s="66"/>
      <c r="PNX341" s="66"/>
      <c r="PNY341" s="66"/>
      <c r="PNZ341" s="66"/>
      <c r="POA341" s="66"/>
      <c r="POB341" s="66"/>
      <c r="POC341" s="66"/>
      <c r="POD341" s="66"/>
      <c r="POE341" s="66"/>
      <c r="POF341" s="66"/>
      <c r="POG341" s="66"/>
      <c r="POH341" s="66"/>
      <c r="POI341" s="66"/>
      <c r="POJ341" s="66"/>
      <c r="POK341" s="66"/>
      <c r="POL341" s="66"/>
      <c r="POM341" s="66"/>
      <c r="PON341" s="66"/>
      <c r="POO341" s="66"/>
      <c r="POP341" s="66"/>
      <c r="POQ341" s="66"/>
      <c r="POR341" s="66"/>
      <c r="POS341" s="66"/>
      <c r="POT341" s="66"/>
      <c r="POU341" s="66"/>
      <c r="POV341" s="66"/>
      <c r="POW341" s="66"/>
      <c r="POX341" s="66"/>
      <c r="POY341" s="66"/>
      <c r="POZ341" s="66"/>
      <c r="PPA341" s="66"/>
      <c r="PPB341" s="66"/>
      <c r="PPC341" s="66"/>
      <c r="PPD341" s="66"/>
      <c r="PPE341" s="66"/>
      <c r="PPF341" s="66"/>
      <c r="PPG341" s="66"/>
      <c r="PPH341" s="66"/>
      <c r="PPI341" s="66"/>
      <c r="PPJ341" s="66"/>
      <c r="PPK341" s="66"/>
      <c r="PPL341" s="66"/>
      <c r="PPM341" s="66"/>
      <c r="PPN341" s="66"/>
      <c r="PPO341" s="66"/>
      <c r="PPP341" s="66"/>
      <c r="PPQ341" s="66"/>
      <c r="PPR341" s="66"/>
      <c r="PPS341" s="66"/>
      <c r="PPT341" s="66"/>
      <c r="PPU341" s="66"/>
      <c r="PPV341" s="66"/>
      <c r="PPW341" s="66"/>
      <c r="PPX341" s="66"/>
      <c r="PPY341" s="66"/>
      <c r="PPZ341" s="66"/>
      <c r="PQA341" s="66"/>
      <c r="PQB341" s="66"/>
      <c r="PQC341" s="66"/>
      <c r="PQD341" s="66"/>
      <c r="PQE341" s="66"/>
      <c r="PQF341" s="66"/>
      <c r="PQG341" s="66"/>
      <c r="PQH341" s="66"/>
      <c r="PQI341" s="66"/>
      <c r="PQJ341" s="66"/>
      <c r="PQK341" s="66"/>
      <c r="PQL341" s="66"/>
      <c r="PQM341" s="66"/>
      <c r="PQN341" s="66"/>
      <c r="PQO341" s="66"/>
      <c r="PQP341" s="66"/>
      <c r="PQQ341" s="66"/>
      <c r="PQR341" s="66"/>
      <c r="PQS341" s="66"/>
      <c r="PQT341" s="66"/>
      <c r="PQU341" s="66"/>
      <c r="PQV341" s="66"/>
      <c r="PQW341" s="66"/>
      <c r="PQX341" s="66"/>
      <c r="PQY341" s="66"/>
      <c r="PQZ341" s="66"/>
      <c r="PRA341" s="66"/>
      <c r="PRB341" s="66"/>
      <c r="PRC341" s="66"/>
      <c r="PRD341" s="66"/>
      <c r="PRE341" s="66"/>
      <c r="PRF341" s="66"/>
      <c r="PRG341" s="66"/>
      <c r="PRH341" s="66"/>
      <c r="PRI341" s="66"/>
      <c r="PRJ341" s="66"/>
      <c r="PRK341" s="66"/>
      <c r="PRL341" s="66"/>
      <c r="PRM341" s="66"/>
      <c r="PRN341" s="66"/>
      <c r="PRO341" s="66"/>
      <c r="PRP341" s="66"/>
      <c r="PRQ341" s="66"/>
      <c r="PRR341" s="66"/>
      <c r="PRS341" s="66"/>
      <c r="PRT341" s="66"/>
      <c r="PRU341" s="66"/>
      <c r="PRV341" s="66"/>
      <c r="PRW341" s="66"/>
      <c r="PRX341" s="66"/>
      <c r="PRY341" s="66"/>
      <c r="PRZ341" s="66"/>
      <c r="PSA341" s="66"/>
      <c r="PSB341" s="66"/>
      <c r="PSC341" s="66"/>
      <c r="PSD341" s="66"/>
      <c r="PSE341" s="66"/>
      <c r="PSF341" s="66"/>
      <c r="PSG341" s="66"/>
      <c r="PSH341" s="66"/>
      <c r="PSI341" s="66"/>
      <c r="PSJ341" s="66"/>
      <c r="PSK341" s="66"/>
      <c r="PSL341" s="66"/>
      <c r="PSM341" s="66"/>
      <c r="PSN341" s="66"/>
      <c r="PSO341" s="66"/>
      <c r="PSP341" s="66"/>
      <c r="PSQ341" s="66"/>
      <c r="PSR341" s="66"/>
      <c r="PSS341" s="66"/>
      <c r="PST341" s="66"/>
      <c r="PSU341" s="66"/>
      <c r="PSV341" s="66"/>
      <c r="PSW341" s="66"/>
      <c r="PSX341" s="66"/>
      <c r="PSY341" s="66"/>
      <c r="PSZ341" s="66"/>
      <c r="PTA341" s="66"/>
      <c r="PTB341" s="66"/>
      <c r="PTC341" s="66"/>
      <c r="PTD341" s="66"/>
      <c r="PTE341" s="66"/>
      <c r="PTF341" s="66"/>
      <c r="PTG341" s="66"/>
      <c r="PTH341" s="66"/>
      <c r="PTI341" s="66"/>
      <c r="PTJ341" s="66"/>
      <c r="PTK341" s="66"/>
      <c r="PTL341" s="66"/>
      <c r="PTM341" s="66"/>
      <c r="PTN341" s="66"/>
      <c r="PTO341" s="66"/>
      <c r="PTP341" s="66"/>
      <c r="PTQ341" s="66"/>
      <c r="PTR341" s="66"/>
      <c r="PTS341" s="66"/>
      <c r="PTT341" s="66"/>
      <c r="PTU341" s="66"/>
      <c r="PTV341" s="66"/>
      <c r="PTW341" s="66"/>
      <c r="PTX341" s="66"/>
      <c r="PTY341" s="66"/>
      <c r="PTZ341" s="66"/>
      <c r="PUA341" s="66"/>
      <c r="PUB341" s="66"/>
      <c r="PUC341" s="66"/>
      <c r="PUD341" s="66"/>
      <c r="PUE341" s="66"/>
      <c r="PUF341" s="66"/>
      <c r="PUG341" s="66"/>
      <c r="PUH341" s="66"/>
      <c r="PUI341" s="66"/>
      <c r="PUJ341" s="66"/>
      <c r="PUK341" s="66"/>
      <c r="PUL341" s="66"/>
      <c r="PUM341" s="66"/>
      <c r="PUN341" s="66"/>
      <c r="PUO341" s="66"/>
      <c r="PUP341" s="66"/>
      <c r="PUQ341" s="66"/>
      <c r="PUR341" s="66"/>
      <c r="PUS341" s="66"/>
      <c r="PUT341" s="66"/>
      <c r="PUU341" s="66"/>
      <c r="PUV341" s="66"/>
      <c r="PUW341" s="66"/>
      <c r="PUX341" s="66"/>
      <c r="PUY341" s="66"/>
      <c r="PUZ341" s="66"/>
      <c r="PVA341" s="66"/>
      <c r="PVB341" s="66"/>
      <c r="PVC341" s="66"/>
      <c r="PVD341" s="66"/>
      <c r="PVE341" s="66"/>
      <c r="PVF341" s="66"/>
      <c r="PVG341" s="66"/>
      <c r="PVH341" s="66"/>
      <c r="PVI341" s="66"/>
      <c r="PVJ341" s="66"/>
      <c r="PVK341" s="66"/>
      <c r="PVL341" s="66"/>
      <c r="PVM341" s="66"/>
      <c r="PVN341" s="66"/>
      <c r="PVO341" s="66"/>
      <c r="PVP341" s="66"/>
      <c r="PVQ341" s="66"/>
      <c r="PVR341" s="66"/>
      <c r="PVS341" s="66"/>
      <c r="PVT341" s="66"/>
      <c r="PVU341" s="66"/>
      <c r="PVV341" s="66"/>
      <c r="PVW341" s="66"/>
      <c r="PVX341" s="66"/>
      <c r="PVY341" s="66"/>
      <c r="PVZ341" s="66"/>
      <c r="PWA341" s="66"/>
      <c r="PWB341" s="66"/>
      <c r="PWC341" s="66"/>
      <c r="PWD341" s="66"/>
      <c r="PWE341" s="66"/>
      <c r="PWF341" s="66"/>
      <c r="PWG341" s="66"/>
      <c r="PWH341" s="66"/>
      <c r="PWI341" s="66"/>
      <c r="PWJ341" s="66"/>
      <c r="PWK341" s="66"/>
      <c r="PWL341" s="66"/>
      <c r="PWM341" s="66"/>
      <c r="PWN341" s="66"/>
      <c r="PWO341" s="66"/>
      <c r="PWP341" s="66"/>
      <c r="PWQ341" s="66"/>
      <c r="PWR341" s="66"/>
      <c r="PWS341" s="66"/>
      <c r="PWT341" s="66"/>
      <c r="PWU341" s="66"/>
      <c r="PWV341" s="66"/>
      <c r="PWW341" s="66"/>
      <c r="PWX341" s="66"/>
      <c r="PWY341" s="66"/>
      <c r="PWZ341" s="66"/>
      <c r="PXA341" s="66"/>
      <c r="PXB341" s="66"/>
      <c r="PXC341" s="66"/>
      <c r="PXD341" s="66"/>
      <c r="PXE341" s="66"/>
      <c r="PXF341" s="66"/>
      <c r="PXG341" s="66"/>
      <c r="PXH341" s="66"/>
      <c r="PXI341" s="66"/>
      <c r="PXJ341" s="66"/>
      <c r="PXK341" s="66"/>
      <c r="PXL341" s="66"/>
      <c r="PXM341" s="66"/>
      <c r="PXN341" s="66"/>
      <c r="PXO341" s="66"/>
      <c r="PXP341" s="66"/>
      <c r="PXQ341" s="66"/>
      <c r="PXR341" s="66"/>
      <c r="PXS341" s="66"/>
      <c r="PXT341" s="66"/>
      <c r="PXU341" s="66"/>
      <c r="PXV341" s="66"/>
      <c r="PXW341" s="66"/>
      <c r="PXX341" s="66"/>
      <c r="PXY341" s="66"/>
      <c r="PXZ341" s="66"/>
      <c r="PYA341" s="66"/>
      <c r="PYB341" s="66"/>
      <c r="PYC341" s="66"/>
      <c r="PYD341" s="66"/>
      <c r="PYE341" s="66"/>
      <c r="PYF341" s="66"/>
      <c r="PYG341" s="66"/>
      <c r="PYH341" s="66"/>
      <c r="PYI341" s="66"/>
      <c r="PYJ341" s="66"/>
      <c r="PYK341" s="66"/>
      <c r="PYL341" s="66"/>
      <c r="PYM341" s="66"/>
      <c r="PYN341" s="66"/>
      <c r="PYO341" s="66"/>
      <c r="PYP341" s="66"/>
      <c r="PYQ341" s="66"/>
      <c r="PYR341" s="66"/>
      <c r="PYS341" s="66"/>
      <c r="PYT341" s="66"/>
      <c r="PYU341" s="66"/>
      <c r="PYV341" s="66"/>
      <c r="PYW341" s="66"/>
      <c r="PYX341" s="66"/>
      <c r="PYY341" s="66"/>
      <c r="PYZ341" s="66"/>
      <c r="PZA341" s="66"/>
      <c r="PZB341" s="66"/>
      <c r="PZC341" s="66"/>
      <c r="PZD341" s="66"/>
      <c r="PZE341" s="66"/>
      <c r="PZF341" s="66"/>
      <c r="PZG341" s="66"/>
      <c r="PZH341" s="66"/>
      <c r="PZI341" s="66"/>
      <c r="PZJ341" s="66"/>
      <c r="PZK341" s="66"/>
      <c r="PZL341" s="66"/>
      <c r="PZM341" s="66"/>
      <c r="PZN341" s="66"/>
      <c r="PZO341" s="66"/>
      <c r="PZP341" s="66"/>
      <c r="PZQ341" s="66"/>
      <c r="PZR341" s="66"/>
      <c r="PZS341" s="66"/>
      <c r="PZT341" s="66"/>
      <c r="PZU341" s="66"/>
      <c r="PZV341" s="66"/>
      <c r="PZW341" s="66"/>
      <c r="PZX341" s="66"/>
      <c r="PZY341" s="66"/>
      <c r="PZZ341" s="66"/>
      <c r="QAA341" s="66"/>
      <c r="QAB341" s="66"/>
      <c r="QAC341" s="66"/>
      <c r="QAD341" s="66"/>
      <c r="QAE341" s="66"/>
      <c r="QAF341" s="66"/>
      <c r="QAG341" s="66"/>
      <c r="QAH341" s="66"/>
      <c r="QAI341" s="66"/>
      <c r="QAJ341" s="66"/>
      <c r="QAK341" s="66"/>
      <c r="QAL341" s="66"/>
      <c r="QAM341" s="66"/>
      <c r="QAN341" s="66"/>
      <c r="QAO341" s="66"/>
      <c r="QAP341" s="66"/>
      <c r="QAQ341" s="66"/>
      <c r="QAR341" s="66"/>
      <c r="QAS341" s="66"/>
      <c r="QAT341" s="66"/>
      <c r="QAU341" s="66"/>
      <c r="QAV341" s="66"/>
      <c r="QAW341" s="66"/>
      <c r="QAX341" s="66"/>
      <c r="QAY341" s="66"/>
      <c r="QAZ341" s="66"/>
      <c r="QBA341" s="66"/>
      <c r="QBB341" s="66"/>
      <c r="QBC341" s="66"/>
      <c r="QBD341" s="66"/>
      <c r="QBE341" s="66"/>
      <c r="QBF341" s="66"/>
      <c r="QBG341" s="66"/>
      <c r="QBH341" s="66"/>
      <c r="QBI341" s="66"/>
      <c r="QBJ341" s="66"/>
      <c r="QBK341" s="66"/>
      <c r="QBL341" s="66"/>
      <c r="QBM341" s="66"/>
      <c r="QBN341" s="66"/>
      <c r="QBO341" s="66"/>
      <c r="QBP341" s="66"/>
      <c r="QBQ341" s="66"/>
      <c r="QBR341" s="66"/>
      <c r="QBS341" s="66"/>
      <c r="QBT341" s="66"/>
      <c r="QBU341" s="66"/>
      <c r="QBV341" s="66"/>
      <c r="QBW341" s="66"/>
      <c r="QBX341" s="66"/>
      <c r="QBY341" s="66"/>
      <c r="QBZ341" s="66"/>
      <c r="QCA341" s="66"/>
      <c r="QCB341" s="66"/>
      <c r="QCC341" s="66"/>
      <c r="QCD341" s="66"/>
      <c r="QCE341" s="66"/>
      <c r="QCF341" s="66"/>
      <c r="QCG341" s="66"/>
      <c r="QCH341" s="66"/>
      <c r="QCI341" s="66"/>
      <c r="QCJ341" s="66"/>
      <c r="QCK341" s="66"/>
      <c r="QCL341" s="66"/>
      <c r="QCM341" s="66"/>
      <c r="QCN341" s="66"/>
      <c r="QCO341" s="66"/>
      <c r="QCP341" s="66"/>
      <c r="QCQ341" s="66"/>
      <c r="QCR341" s="66"/>
      <c r="QCS341" s="66"/>
      <c r="QCT341" s="66"/>
      <c r="QCU341" s="66"/>
      <c r="QCV341" s="66"/>
      <c r="QCW341" s="66"/>
      <c r="QCX341" s="66"/>
      <c r="QCY341" s="66"/>
      <c r="QCZ341" s="66"/>
      <c r="QDA341" s="66"/>
      <c r="QDB341" s="66"/>
      <c r="QDC341" s="66"/>
      <c r="QDD341" s="66"/>
      <c r="QDE341" s="66"/>
      <c r="QDF341" s="66"/>
      <c r="QDG341" s="66"/>
      <c r="QDH341" s="66"/>
      <c r="QDI341" s="66"/>
      <c r="QDJ341" s="66"/>
      <c r="QDK341" s="66"/>
      <c r="QDL341" s="66"/>
      <c r="QDM341" s="66"/>
      <c r="QDN341" s="66"/>
      <c r="QDO341" s="66"/>
      <c r="QDP341" s="66"/>
      <c r="QDQ341" s="66"/>
      <c r="QDR341" s="66"/>
      <c r="QDS341" s="66"/>
      <c r="QDT341" s="66"/>
      <c r="QDU341" s="66"/>
      <c r="QDV341" s="66"/>
      <c r="QDW341" s="66"/>
      <c r="QDX341" s="66"/>
      <c r="QDY341" s="66"/>
      <c r="QDZ341" s="66"/>
      <c r="QEA341" s="66"/>
      <c r="QEB341" s="66"/>
      <c r="QEC341" s="66"/>
      <c r="QED341" s="66"/>
      <c r="QEE341" s="66"/>
      <c r="QEF341" s="66"/>
      <c r="QEG341" s="66"/>
      <c r="QEH341" s="66"/>
      <c r="QEI341" s="66"/>
      <c r="QEJ341" s="66"/>
      <c r="QEK341" s="66"/>
      <c r="QEL341" s="66"/>
      <c r="QEM341" s="66"/>
      <c r="QEN341" s="66"/>
      <c r="QEO341" s="66"/>
      <c r="QEP341" s="66"/>
      <c r="QEQ341" s="66"/>
      <c r="QER341" s="66"/>
      <c r="QES341" s="66"/>
      <c r="QET341" s="66"/>
      <c r="QEU341" s="66"/>
      <c r="QEV341" s="66"/>
      <c r="QEW341" s="66"/>
      <c r="QEX341" s="66"/>
      <c r="QEY341" s="66"/>
      <c r="QEZ341" s="66"/>
      <c r="QFA341" s="66"/>
      <c r="QFB341" s="66"/>
      <c r="QFC341" s="66"/>
      <c r="QFD341" s="66"/>
      <c r="QFE341" s="66"/>
      <c r="QFF341" s="66"/>
      <c r="QFG341" s="66"/>
      <c r="QFH341" s="66"/>
      <c r="QFI341" s="66"/>
      <c r="QFJ341" s="66"/>
      <c r="QFK341" s="66"/>
      <c r="QFL341" s="66"/>
      <c r="QFM341" s="66"/>
      <c r="QFN341" s="66"/>
      <c r="QFO341" s="66"/>
      <c r="QFP341" s="66"/>
      <c r="QFQ341" s="66"/>
      <c r="QFR341" s="66"/>
      <c r="QFS341" s="66"/>
      <c r="QFT341" s="66"/>
      <c r="QFU341" s="66"/>
      <c r="QFV341" s="66"/>
      <c r="QFW341" s="66"/>
      <c r="QFX341" s="66"/>
      <c r="QFY341" s="66"/>
      <c r="QFZ341" s="66"/>
      <c r="QGA341" s="66"/>
      <c r="QGB341" s="66"/>
      <c r="QGC341" s="66"/>
      <c r="QGD341" s="66"/>
      <c r="QGE341" s="66"/>
      <c r="QGF341" s="66"/>
      <c r="QGG341" s="66"/>
      <c r="QGH341" s="66"/>
      <c r="QGI341" s="66"/>
      <c r="QGJ341" s="66"/>
      <c r="QGK341" s="66"/>
      <c r="QGL341" s="66"/>
      <c r="QGM341" s="66"/>
      <c r="QGN341" s="66"/>
      <c r="QGO341" s="66"/>
      <c r="QGP341" s="66"/>
      <c r="QGQ341" s="66"/>
      <c r="QGR341" s="66"/>
      <c r="QGS341" s="66"/>
      <c r="QGT341" s="66"/>
      <c r="QGU341" s="66"/>
      <c r="QGV341" s="66"/>
      <c r="QGW341" s="66"/>
      <c r="QGX341" s="66"/>
      <c r="QGY341" s="66"/>
      <c r="QGZ341" s="66"/>
      <c r="QHA341" s="66"/>
      <c r="QHB341" s="66"/>
      <c r="QHC341" s="66"/>
      <c r="QHD341" s="66"/>
      <c r="QHE341" s="66"/>
      <c r="QHF341" s="66"/>
      <c r="QHG341" s="66"/>
      <c r="QHH341" s="66"/>
      <c r="QHI341" s="66"/>
      <c r="QHJ341" s="66"/>
      <c r="QHK341" s="66"/>
      <c r="QHL341" s="66"/>
      <c r="QHM341" s="66"/>
      <c r="QHN341" s="66"/>
      <c r="QHO341" s="66"/>
      <c r="QHP341" s="66"/>
      <c r="QHQ341" s="66"/>
      <c r="QHR341" s="66"/>
      <c r="QHS341" s="66"/>
      <c r="QHT341" s="66"/>
      <c r="QHU341" s="66"/>
      <c r="QHV341" s="66"/>
      <c r="QHW341" s="66"/>
      <c r="QHX341" s="66"/>
      <c r="QHY341" s="66"/>
      <c r="QHZ341" s="66"/>
      <c r="QIA341" s="66"/>
      <c r="QIB341" s="66"/>
      <c r="QIC341" s="66"/>
      <c r="QID341" s="66"/>
      <c r="QIE341" s="66"/>
      <c r="QIF341" s="66"/>
      <c r="QIG341" s="66"/>
      <c r="QIH341" s="66"/>
      <c r="QII341" s="66"/>
      <c r="QIJ341" s="66"/>
      <c r="QIK341" s="66"/>
      <c r="QIL341" s="66"/>
      <c r="QIM341" s="66"/>
      <c r="QIN341" s="66"/>
      <c r="QIO341" s="66"/>
      <c r="QIP341" s="66"/>
      <c r="QIQ341" s="66"/>
      <c r="QIR341" s="66"/>
      <c r="QIS341" s="66"/>
      <c r="QIT341" s="66"/>
      <c r="QIU341" s="66"/>
      <c r="QIV341" s="66"/>
      <c r="QIW341" s="66"/>
      <c r="QIX341" s="66"/>
      <c r="QIY341" s="66"/>
      <c r="QIZ341" s="66"/>
      <c r="QJA341" s="66"/>
      <c r="QJB341" s="66"/>
      <c r="QJC341" s="66"/>
      <c r="QJD341" s="66"/>
      <c r="QJE341" s="66"/>
      <c r="QJF341" s="66"/>
      <c r="QJG341" s="66"/>
      <c r="QJH341" s="66"/>
      <c r="QJI341" s="66"/>
      <c r="QJJ341" s="66"/>
      <c r="QJK341" s="66"/>
      <c r="QJL341" s="66"/>
      <c r="QJM341" s="66"/>
      <c r="QJN341" s="66"/>
      <c r="QJO341" s="66"/>
      <c r="QJP341" s="66"/>
      <c r="QJQ341" s="66"/>
      <c r="QJR341" s="66"/>
      <c r="QJS341" s="66"/>
      <c r="QJT341" s="66"/>
      <c r="QJU341" s="66"/>
      <c r="QJV341" s="66"/>
      <c r="QJW341" s="66"/>
      <c r="QJX341" s="66"/>
      <c r="QJY341" s="66"/>
      <c r="QJZ341" s="66"/>
      <c r="QKA341" s="66"/>
      <c r="QKB341" s="66"/>
      <c r="QKC341" s="66"/>
      <c r="QKD341" s="66"/>
      <c r="QKE341" s="66"/>
      <c r="QKF341" s="66"/>
      <c r="QKG341" s="66"/>
      <c r="QKH341" s="66"/>
      <c r="QKI341" s="66"/>
      <c r="QKJ341" s="66"/>
      <c r="QKK341" s="66"/>
      <c r="QKL341" s="66"/>
      <c r="QKM341" s="66"/>
      <c r="QKN341" s="66"/>
      <c r="QKO341" s="66"/>
      <c r="QKP341" s="66"/>
      <c r="QKQ341" s="66"/>
      <c r="QKR341" s="66"/>
      <c r="QKS341" s="66"/>
      <c r="QKT341" s="66"/>
      <c r="QKU341" s="66"/>
      <c r="QKV341" s="66"/>
      <c r="QKW341" s="66"/>
      <c r="QKX341" s="66"/>
      <c r="QKY341" s="66"/>
      <c r="QKZ341" s="66"/>
      <c r="QLA341" s="66"/>
      <c r="QLB341" s="66"/>
      <c r="QLC341" s="66"/>
      <c r="QLD341" s="66"/>
      <c r="QLE341" s="66"/>
      <c r="QLF341" s="66"/>
      <c r="QLG341" s="66"/>
      <c r="QLH341" s="66"/>
      <c r="QLI341" s="66"/>
      <c r="QLJ341" s="66"/>
      <c r="QLK341" s="66"/>
      <c r="QLL341" s="66"/>
      <c r="QLM341" s="66"/>
      <c r="QLN341" s="66"/>
      <c r="QLO341" s="66"/>
      <c r="QLP341" s="66"/>
      <c r="QLQ341" s="66"/>
      <c r="QLR341" s="66"/>
      <c r="QLS341" s="66"/>
      <c r="QLT341" s="66"/>
      <c r="QLU341" s="66"/>
      <c r="QLV341" s="66"/>
      <c r="QLW341" s="66"/>
      <c r="QLX341" s="66"/>
      <c r="QLY341" s="66"/>
      <c r="QLZ341" s="66"/>
      <c r="QMA341" s="66"/>
      <c r="QMB341" s="66"/>
      <c r="QMC341" s="66"/>
      <c r="QMD341" s="66"/>
      <c r="QME341" s="66"/>
      <c r="QMF341" s="66"/>
      <c r="QMG341" s="66"/>
      <c r="QMH341" s="66"/>
      <c r="QMI341" s="66"/>
      <c r="QMJ341" s="66"/>
      <c r="QMK341" s="66"/>
      <c r="QML341" s="66"/>
      <c r="QMM341" s="66"/>
      <c r="QMN341" s="66"/>
      <c r="QMO341" s="66"/>
      <c r="QMP341" s="66"/>
      <c r="QMQ341" s="66"/>
      <c r="QMR341" s="66"/>
      <c r="QMS341" s="66"/>
      <c r="QMT341" s="66"/>
      <c r="QMU341" s="66"/>
      <c r="QMV341" s="66"/>
      <c r="QMW341" s="66"/>
      <c r="QMX341" s="66"/>
      <c r="QMY341" s="66"/>
      <c r="QMZ341" s="66"/>
      <c r="QNA341" s="66"/>
      <c r="QNB341" s="66"/>
      <c r="QNC341" s="66"/>
      <c r="QND341" s="66"/>
      <c r="QNE341" s="66"/>
      <c r="QNF341" s="66"/>
      <c r="QNG341" s="66"/>
      <c r="QNH341" s="66"/>
      <c r="QNI341" s="66"/>
      <c r="QNJ341" s="66"/>
      <c r="QNK341" s="66"/>
      <c r="QNL341" s="66"/>
      <c r="QNM341" s="66"/>
      <c r="QNN341" s="66"/>
      <c r="QNO341" s="66"/>
      <c r="QNP341" s="66"/>
      <c r="QNQ341" s="66"/>
      <c r="QNR341" s="66"/>
      <c r="QNS341" s="66"/>
      <c r="QNT341" s="66"/>
      <c r="QNU341" s="66"/>
      <c r="QNV341" s="66"/>
      <c r="QNW341" s="66"/>
      <c r="QNX341" s="66"/>
      <c r="QNY341" s="66"/>
      <c r="QNZ341" s="66"/>
      <c r="QOA341" s="66"/>
      <c r="QOB341" s="66"/>
      <c r="QOC341" s="66"/>
      <c r="QOD341" s="66"/>
      <c r="QOE341" s="66"/>
      <c r="QOF341" s="66"/>
      <c r="QOG341" s="66"/>
      <c r="QOH341" s="66"/>
      <c r="QOI341" s="66"/>
      <c r="QOJ341" s="66"/>
      <c r="QOK341" s="66"/>
      <c r="QOL341" s="66"/>
      <c r="QOM341" s="66"/>
      <c r="QON341" s="66"/>
      <c r="QOO341" s="66"/>
      <c r="QOP341" s="66"/>
      <c r="QOQ341" s="66"/>
      <c r="QOR341" s="66"/>
      <c r="QOS341" s="66"/>
      <c r="QOT341" s="66"/>
      <c r="QOU341" s="66"/>
      <c r="QOV341" s="66"/>
      <c r="QOW341" s="66"/>
      <c r="QOX341" s="66"/>
      <c r="QOY341" s="66"/>
      <c r="QOZ341" s="66"/>
      <c r="QPA341" s="66"/>
      <c r="QPB341" s="66"/>
      <c r="QPC341" s="66"/>
      <c r="QPD341" s="66"/>
      <c r="QPE341" s="66"/>
      <c r="QPF341" s="66"/>
      <c r="QPG341" s="66"/>
      <c r="QPH341" s="66"/>
      <c r="QPI341" s="66"/>
      <c r="QPJ341" s="66"/>
      <c r="QPK341" s="66"/>
      <c r="QPL341" s="66"/>
      <c r="QPM341" s="66"/>
      <c r="QPN341" s="66"/>
      <c r="QPO341" s="66"/>
      <c r="QPP341" s="66"/>
      <c r="QPQ341" s="66"/>
      <c r="QPR341" s="66"/>
      <c r="QPS341" s="66"/>
      <c r="QPT341" s="66"/>
      <c r="QPU341" s="66"/>
      <c r="QPV341" s="66"/>
      <c r="QPW341" s="66"/>
      <c r="QPX341" s="66"/>
      <c r="QPY341" s="66"/>
      <c r="QPZ341" s="66"/>
      <c r="QQA341" s="66"/>
      <c r="QQB341" s="66"/>
      <c r="QQC341" s="66"/>
      <c r="QQD341" s="66"/>
      <c r="QQE341" s="66"/>
      <c r="QQF341" s="66"/>
      <c r="QQG341" s="66"/>
      <c r="QQH341" s="66"/>
      <c r="QQI341" s="66"/>
      <c r="QQJ341" s="66"/>
      <c r="QQK341" s="66"/>
      <c r="QQL341" s="66"/>
      <c r="QQM341" s="66"/>
      <c r="QQN341" s="66"/>
      <c r="QQO341" s="66"/>
      <c r="QQP341" s="66"/>
      <c r="QQQ341" s="66"/>
      <c r="QQR341" s="66"/>
      <c r="QQS341" s="66"/>
      <c r="QQT341" s="66"/>
      <c r="QQU341" s="66"/>
      <c r="QQV341" s="66"/>
      <c r="QQW341" s="66"/>
      <c r="QQX341" s="66"/>
      <c r="QQY341" s="66"/>
      <c r="QQZ341" s="66"/>
      <c r="QRA341" s="66"/>
      <c r="QRB341" s="66"/>
      <c r="QRC341" s="66"/>
      <c r="QRD341" s="66"/>
      <c r="QRE341" s="66"/>
      <c r="QRF341" s="66"/>
      <c r="QRG341" s="66"/>
      <c r="QRH341" s="66"/>
      <c r="QRI341" s="66"/>
      <c r="QRJ341" s="66"/>
      <c r="QRK341" s="66"/>
      <c r="QRL341" s="66"/>
      <c r="QRM341" s="66"/>
      <c r="QRN341" s="66"/>
      <c r="QRO341" s="66"/>
      <c r="QRP341" s="66"/>
      <c r="QRQ341" s="66"/>
      <c r="QRR341" s="66"/>
      <c r="QRS341" s="66"/>
      <c r="QRT341" s="66"/>
      <c r="QRU341" s="66"/>
      <c r="QRV341" s="66"/>
      <c r="QRW341" s="66"/>
      <c r="QRX341" s="66"/>
      <c r="QRY341" s="66"/>
      <c r="QRZ341" s="66"/>
      <c r="QSA341" s="66"/>
      <c r="QSB341" s="66"/>
      <c r="QSC341" s="66"/>
      <c r="QSD341" s="66"/>
      <c r="QSE341" s="66"/>
      <c r="QSF341" s="66"/>
      <c r="QSG341" s="66"/>
      <c r="QSH341" s="66"/>
      <c r="QSI341" s="66"/>
      <c r="QSJ341" s="66"/>
      <c r="QSK341" s="66"/>
      <c r="QSL341" s="66"/>
      <c r="QSM341" s="66"/>
      <c r="QSN341" s="66"/>
      <c r="QSO341" s="66"/>
      <c r="QSP341" s="66"/>
      <c r="QSQ341" s="66"/>
      <c r="QSR341" s="66"/>
      <c r="QSS341" s="66"/>
      <c r="QST341" s="66"/>
      <c r="QSU341" s="66"/>
      <c r="QSV341" s="66"/>
      <c r="QSW341" s="66"/>
      <c r="QSX341" s="66"/>
      <c r="QSY341" s="66"/>
      <c r="QSZ341" s="66"/>
      <c r="QTA341" s="66"/>
      <c r="QTB341" s="66"/>
      <c r="QTC341" s="66"/>
      <c r="QTD341" s="66"/>
      <c r="QTE341" s="66"/>
      <c r="QTF341" s="66"/>
      <c r="QTG341" s="66"/>
      <c r="QTH341" s="66"/>
      <c r="QTI341" s="66"/>
      <c r="QTJ341" s="66"/>
      <c r="QTK341" s="66"/>
      <c r="QTL341" s="66"/>
      <c r="QTM341" s="66"/>
      <c r="QTN341" s="66"/>
      <c r="QTO341" s="66"/>
      <c r="QTP341" s="66"/>
      <c r="QTQ341" s="66"/>
      <c r="QTR341" s="66"/>
      <c r="QTS341" s="66"/>
      <c r="QTT341" s="66"/>
      <c r="QTU341" s="66"/>
      <c r="QTV341" s="66"/>
      <c r="QTW341" s="66"/>
      <c r="QTX341" s="66"/>
      <c r="QTY341" s="66"/>
      <c r="QTZ341" s="66"/>
      <c r="QUA341" s="66"/>
      <c r="QUB341" s="66"/>
      <c r="QUC341" s="66"/>
      <c r="QUD341" s="66"/>
      <c r="QUE341" s="66"/>
      <c r="QUF341" s="66"/>
      <c r="QUG341" s="66"/>
      <c r="QUH341" s="66"/>
      <c r="QUI341" s="66"/>
      <c r="QUJ341" s="66"/>
      <c r="QUK341" s="66"/>
      <c r="QUL341" s="66"/>
      <c r="QUM341" s="66"/>
      <c r="QUN341" s="66"/>
      <c r="QUO341" s="66"/>
      <c r="QUP341" s="66"/>
      <c r="QUQ341" s="66"/>
      <c r="QUR341" s="66"/>
      <c r="QUS341" s="66"/>
      <c r="QUT341" s="66"/>
      <c r="QUU341" s="66"/>
      <c r="QUV341" s="66"/>
      <c r="QUW341" s="66"/>
      <c r="QUX341" s="66"/>
      <c r="QUY341" s="66"/>
      <c r="QUZ341" s="66"/>
      <c r="QVA341" s="66"/>
      <c r="QVB341" s="66"/>
      <c r="QVC341" s="66"/>
      <c r="QVD341" s="66"/>
      <c r="QVE341" s="66"/>
      <c r="QVF341" s="66"/>
      <c r="QVG341" s="66"/>
      <c r="QVH341" s="66"/>
      <c r="QVI341" s="66"/>
      <c r="QVJ341" s="66"/>
      <c r="QVK341" s="66"/>
      <c r="QVL341" s="66"/>
      <c r="QVM341" s="66"/>
      <c r="QVN341" s="66"/>
      <c r="QVO341" s="66"/>
      <c r="QVP341" s="66"/>
      <c r="QVQ341" s="66"/>
      <c r="QVR341" s="66"/>
      <c r="QVS341" s="66"/>
      <c r="QVT341" s="66"/>
      <c r="QVU341" s="66"/>
      <c r="QVV341" s="66"/>
      <c r="QVW341" s="66"/>
      <c r="QVX341" s="66"/>
      <c r="QVY341" s="66"/>
      <c r="QVZ341" s="66"/>
      <c r="QWA341" s="66"/>
      <c r="QWB341" s="66"/>
      <c r="QWC341" s="66"/>
      <c r="QWD341" s="66"/>
      <c r="QWE341" s="66"/>
      <c r="QWF341" s="66"/>
      <c r="QWG341" s="66"/>
      <c r="QWH341" s="66"/>
      <c r="QWI341" s="66"/>
      <c r="QWJ341" s="66"/>
      <c r="QWK341" s="66"/>
      <c r="QWL341" s="66"/>
      <c r="QWM341" s="66"/>
      <c r="QWN341" s="66"/>
      <c r="QWO341" s="66"/>
      <c r="QWP341" s="66"/>
      <c r="QWQ341" s="66"/>
      <c r="QWR341" s="66"/>
      <c r="QWS341" s="66"/>
      <c r="QWT341" s="66"/>
      <c r="QWU341" s="66"/>
      <c r="QWV341" s="66"/>
      <c r="QWW341" s="66"/>
      <c r="QWX341" s="66"/>
      <c r="QWY341" s="66"/>
      <c r="QWZ341" s="66"/>
      <c r="QXA341" s="66"/>
      <c r="QXB341" s="66"/>
      <c r="QXC341" s="66"/>
      <c r="QXD341" s="66"/>
      <c r="QXE341" s="66"/>
      <c r="QXF341" s="66"/>
      <c r="QXG341" s="66"/>
      <c r="QXH341" s="66"/>
      <c r="QXI341" s="66"/>
      <c r="QXJ341" s="66"/>
      <c r="QXK341" s="66"/>
      <c r="QXL341" s="66"/>
      <c r="QXM341" s="66"/>
      <c r="QXN341" s="66"/>
      <c r="QXO341" s="66"/>
      <c r="QXP341" s="66"/>
      <c r="QXQ341" s="66"/>
      <c r="QXR341" s="66"/>
      <c r="QXS341" s="66"/>
      <c r="QXT341" s="66"/>
      <c r="QXU341" s="66"/>
      <c r="QXV341" s="66"/>
      <c r="QXW341" s="66"/>
      <c r="QXX341" s="66"/>
      <c r="QXY341" s="66"/>
      <c r="QXZ341" s="66"/>
      <c r="QYA341" s="66"/>
      <c r="QYB341" s="66"/>
      <c r="QYC341" s="66"/>
      <c r="QYD341" s="66"/>
      <c r="QYE341" s="66"/>
      <c r="QYF341" s="66"/>
      <c r="QYG341" s="66"/>
      <c r="QYH341" s="66"/>
      <c r="QYI341" s="66"/>
      <c r="QYJ341" s="66"/>
      <c r="QYK341" s="66"/>
      <c r="QYL341" s="66"/>
      <c r="QYM341" s="66"/>
      <c r="QYN341" s="66"/>
      <c r="QYO341" s="66"/>
      <c r="QYP341" s="66"/>
      <c r="QYQ341" s="66"/>
      <c r="QYR341" s="66"/>
      <c r="QYS341" s="66"/>
      <c r="QYT341" s="66"/>
      <c r="QYU341" s="66"/>
      <c r="QYV341" s="66"/>
      <c r="QYW341" s="66"/>
      <c r="QYX341" s="66"/>
      <c r="QYY341" s="66"/>
      <c r="QYZ341" s="66"/>
      <c r="QZA341" s="66"/>
      <c r="QZB341" s="66"/>
      <c r="QZC341" s="66"/>
      <c r="QZD341" s="66"/>
      <c r="QZE341" s="66"/>
      <c r="QZF341" s="66"/>
      <c r="QZG341" s="66"/>
      <c r="QZH341" s="66"/>
      <c r="QZI341" s="66"/>
      <c r="QZJ341" s="66"/>
      <c r="QZK341" s="66"/>
      <c r="QZL341" s="66"/>
      <c r="QZM341" s="66"/>
      <c r="QZN341" s="66"/>
      <c r="QZO341" s="66"/>
      <c r="QZP341" s="66"/>
      <c r="QZQ341" s="66"/>
      <c r="QZR341" s="66"/>
      <c r="QZS341" s="66"/>
      <c r="QZT341" s="66"/>
      <c r="QZU341" s="66"/>
      <c r="QZV341" s="66"/>
      <c r="QZW341" s="66"/>
      <c r="QZX341" s="66"/>
      <c r="QZY341" s="66"/>
      <c r="QZZ341" s="66"/>
      <c r="RAA341" s="66"/>
      <c r="RAB341" s="66"/>
      <c r="RAC341" s="66"/>
      <c r="RAD341" s="66"/>
      <c r="RAE341" s="66"/>
      <c r="RAF341" s="66"/>
      <c r="RAG341" s="66"/>
      <c r="RAH341" s="66"/>
      <c r="RAI341" s="66"/>
      <c r="RAJ341" s="66"/>
      <c r="RAK341" s="66"/>
      <c r="RAL341" s="66"/>
      <c r="RAM341" s="66"/>
      <c r="RAN341" s="66"/>
      <c r="RAO341" s="66"/>
      <c r="RAP341" s="66"/>
      <c r="RAQ341" s="66"/>
      <c r="RAR341" s="66"/>
      <c r="RAS341" s="66"/>
      <c r="RAT341" s="66"/>
      <c r="RAU341" s="66"/>
      <c r="RAV341" s="66"/>
      <c r="RAW341" s="66"/>
      <c r="RAX341" s="66"/>
      <c r="RAY341" s="66"/>
      <c r="RAZ341" s="66"/>
      <c r="RBA341" s="66"/>
      <c r="RBB341" s="66"/>
      <c r="RBC341" s="66"/>
      <c r="RBD341" s="66"/>
      <c r="RBE341" s="66"/>
      <c r="RBF341" s="66"/>
      <c r="RBG341" s="66"/>
      <c r="RBH341" s="66"/>
      <c r="RBI341" s="66"/>
      <c r="RBJ341" s="66"/>
      <c r="RBK341" s="66"/>
      <c r="RBL341" s="66"/>
      <c r="RBM341" s="66"/>
      <c r="RBN341" s="66"/>
      <c r="RBO341" s="66"/>
      <c r="RBP341" s="66"/>
      <c r="RBQ341" s="66"/>
      <c r="RBR341" s="66"/>
      <c r="RBS341" s="66"/>
      <c r="RBT341" s="66"/>
      <c r="RBU341" s="66"/>
      <c r="RBV341" s="66"/>
      <c r="RBW341" s="66"/>
      <c r="RBX341" s="66"/>
      <c r="RBY341" s="66"/>
      <c r="RBZ341" s="66"/>
      <c r="RCA341" s="66"/>
      <c r="RCB341" s="66"/>
      <c r="RCC341" s="66"/>
      <c r="RCD341" s="66"/>
      <c r="RCE341" s="66"/>
      <c r="RCF341" s="66"/>
      <c r="RCG341" s="66"/>
      <c r="RCH341" s="66"/>
      <c r="RCI341" s="66"/>
      <c r="RCJ341" s="66"/>
      <c r="RCK341" s="66"/>
      <c r="RCL341" s="66"/>
      <c r="RCM341" s="66"/>
      <c r="RCN341" s="66"/>
      <c r="RCO341" s="66"/>
      <c r="RCP341" s="66"/>
      <c r="RCQ341" s="66"/>
      <c r="RCR341" s="66"/>
      <c r="RCS341" s="66"/>
      <c r="RCT341" s="66"/>
      <c r="RCU341" s="66"/>
      <c r="RCV341" s="66"/>
      <c r="RCW341" s="66"/>
      <c r="RCX341" s="66"/>
      <c r="RCY341" s="66"/>
      <c r="RCZ341" s="66"/>
      <c r="RDA341" s="66"/>
      <c r="RDB341" s="66"/>
      <c r="RDC341" s="66"/>
      <c r="RDD341" s="66"/>
      <c r="RDE341" s="66"/>
      <c r="RDF341" s="66"/>
      <c r="RDG341" s="66"/>
      <c r="RDH341" s="66"/>
      <c r="RDI341" s="66"/>
      <c r="RDJ341" s="66"/>
      <c r="RDK341" s="66"/>
      <c r="RDL341" s="66"/>
      <c r="RDM341" s="66"/>
      <c r="RDN341" s="66"/>
      <c r="RDO341" s="66"/>
      <c r="RDP341" s="66"/>
      <c r="RDQ341" s="66"/>
      <c r="RDR341" s="66"/>
      <c r="RDS341" s="66"/>
      <c r="RDT341" s="66"/>
      <c r="RDU341" s="66"/>
      <c r="RDV341" s="66"/>
      <c r="RDW341" s="66"/>
      <c r="RDX341" s="66"/>
      <c r="RDY341" s="66"/>
      <c r="RDZ341" s="66"/>
      <c r="REA341" s="66"/>
      <c r="REB341" s="66"/>
      <c r="REC341" s="66"/>
      <c r="RED341" s="66"/>
      <c r="REE341" s="66"/>
      <c r="REF341" s="66"/>
      <c r="REG341" s="66"/>
      <c r="REH341" s="66"/>
      <c r="REI341" s="66"/>
      <c r="REJ341" s="66"/>
      <c r="REK341" s="66"/>
      <c r="REL341" s="66"/>
      <c r="REM341" s="66"/>
      <c r="REN341" s="66"/>
      <c r="REO341" s="66"/>
      <c r="REP341" s="66"/>
      <c r="REQ341" s="66"/>
      <c r="RER341" s="66"/>
      <c r="RES341" s="66"/>
      <c r="RET341" s="66"/>
      <c r="REU341" s="66"/>
      <c r="REV341" s="66"/>
      <c r="REW341" s="66"/>
      <c r="REX341" s="66"/>
      <c r="REY341" s="66"/>
      <c r="REZ341" s="66"/>
      <c r="RFA341" s="66"/>
      <c r="RFB341" s="66"/>
      <c r="RFC341" s="66"/>
      <c r="RFD341" s="66"/>
      <c r="RFE341" s="66"/>
      <c r="RFF341" s="66"/>
      <c r="RFG341" s="66"/>
      <c r="RFH341" s="66"/>
      <c r="RFI341" s="66"/>
      <c r="RFJ341" s="66"/>
      <c r="RFK341" s="66"/>
      <c r="RFL341" s="66"/>
      <c r="RFM341" s="66"/>
      <c r="RFN341" s="66"/>
      <c r="RFO341" s="66"/>
      <c r="RFP341" s="66"/>
      <c r="RFQ341" s="66"/>
      <c r="RFR341" s="66"/>
      <c r="RFS341" s="66"/>
      <c r="RFT341" s="66"/>
      <c r="RFU341" s="66"/>
      <c r="RFV341" s="66"/>
      <c r="RFW341" s="66"/>
      <c r="RFX341" s="66"/>
      <c r="RFY341" s="66"/>
      <c r="RFZ341" s="66"/>
      <c r="RGA341" s="66"/>
      <c r="RGB341" s="66"/>
      <c r="RGC341" s="66"/>
      <c r="RGD341" s="66"/>
      <c r="RGE341" s="66"/>
      <c r="RGF341" s="66"/>
      <c r="RGG341" s="66"/>
      <c r="RGH341" s="66"/>
      <c r="RGI341" s="66"/>
      <c r="RGJ341" s="66"/>
      <c r="RGK341" s="66"/>
      <c r="RGL341" s="66"/>
      <c r="RGM341" s="66"/>
      <c r="RGN341" s="66"/>
      <c r="RGO341" s="66"/>
      <c r="RGP341" s="66"/>
      <c r="RGQ341" s="66"/>
      <c r="RGR341" s="66"/>
      <c r="RGS341" s="66"/>
      <c r="RGT341" s="66"/>
      <c r="RGU341" s="66"/>
      <c r="RGV341" s="66"/>
      <c r="RGW341" s="66"/>
      <c r="RGX341" s="66"/>
      <c r="RGY341" s="66"/>
      <c r="RGZ341" s="66"/>
      <c r="RHA341" s="66"/>
      <c r="RHB341" s="66"/>
      <c r="RHC341" s="66"/>
      <c r="RHD341" s="66"/>
      <c r="RHE341" s="66"/>
      <c r="RHF341" s="66"/>
      <c r="RHG341" s="66"/>
      <c r="RHH341" s="66"/>
      <c r="RHI341" s="66"/>
      <c r="RHJ341" s="66"/>
      <c r="RHK341" s="66"/>
      <c r="RHL341" s="66"/>
      <c r="RHM341" s="66"/>
      <c r="RHN341" s="66"/>
      <c r="RHO341" s="66"/>
      <c r="RHP341" s="66"/>
      <c r="RHQ341" s="66"/>
      <c r="RHR341" s="66"/>
      <c r="RHS341" s="66"/>
      <c r="RHT341" s="66"/>
      <c r="RHU341" s="66"/>
      <c r="RHV341" s="66"/>
      <c r="RHW341" s="66"/>
      <c r="RHX341" s="66"/>
      <c r="RHY341" s="66"/>
      <c r="RHZ341" s="66"/>
      <c r="RIA341" s="66"/>
      <c r="RIB341" s="66"/>
      <c r="RIC341" s="66"/>
      <c r="RID341" s="66"/>
      <c r="RIE341" s="66"/>
      <c r="RIF341" s="66"/>
      <c r="RIG341" s="66"/>
      <c r="RIH341" s="66"/>
      <c r="RII341" s="66"/>
      <c r="RIJ341" s="66"/>
      <c r="RIK341" s="66"/>
      <c r="RIL341" s="66"/>
      <c r="RIM341" s="66"/>
      <c r="RIN341" s="66"/>
      <c r="RIO341" s="66"/>
      <c r="RIP341" s="66"/>
      <c r="RIQ341" s="66"/>
      <c r="RIR341" s="66"/>
      <c r="RIS341" s="66"/>
      <c r="RIT341" s="66"/>
      <c r="RIU341" s="66"/>
      <c r="RIV341" s="66"/>
      <c r="RIW341" s="66"/>
      <c r="RIX341" s="66"/>
      <c r="RIY341" s="66"/>
      <c r="RIZ341" s="66"/>
      <c r="RJA341" s="66"/>
      <c r="RJB341" s="66"/>
      <c r="RJC341" s="66"/>
      <c r="RJD341" s="66"/>
      <c r="RJE341" s="66"/>
      <c r="RJF341" s="66"/>
      <c r="RJG341" s="66"/>
      <c r="RJH341" s="66"/>
      <c r="RJI341" s="66"/>
      <c r="RJJ341" s="66"/>
      <c r="RJK341" s="66"/>
      <c r="RJL341" s="66"/>
      <c r="RJM341" s="66"/>
      <c r="RJN341" s="66"/>
      <c r="RJO341" s="66"/>
      <c r="RJP341" s="66"/>
      <c r="RJQ341" s="66"/>
      <c r="RJR341" s="66"/>
      <c r="RJS341" s="66"/>
      <c r="RJT341" s="66"/>
      <c r="RJU341" s="66"/>
      <c r="RJV341" s="66"/>
      <c r="RJW341" s="66"/>
      <c r="RJX341" s="66"/>
      <c r="RJY341" s="66"/>
      <c r="RJZ341" s="66"/>
      <c r="RKA341" s="66"/>
      <c r="RKB341" s="66"/>
      <c r="RKC341" s="66"/>
      <c r="RKD341" s="66"/>
      <c r="RKE341" s="66"/>
      <c r="RKF341" s="66"/>
      <c r="RKG341" s="66"/>
      <c r="RKH341" s="66"/>
      <c r="RKI341" s="66"/>
      <c r="RKJ341" s="66"/>
      <c r="RKK341" s="66"/>
      <c r="RKL341" s="66"/>
      <c r="RKM341" s="66"/>
      <c r="RKN341" s="66"/>
      <c r="RKO341" s="66"/>
      <c r="RKP341" s="66"/>
      <c r="RKQ341" s="66"/>
      <c r="RKR341" s="66"/>
      <c r="RKS341" s="66"/>
      <c r="RKT341" s="66"/>
      <c r="RKU341" s="66"/>
      <c r="RKV341" s="66"/>
      <c r="RKW341" s="66"/>
      <c r="RKX341" s="66"/>
      <c r="RKY341" s="66"/>
      <c r="RKZ341" s="66"/>
      <c r="RLA341" s="66"/>
      <c r="RLB341" s="66"/>
      <c r="RLC341" s="66"/>
      <c r="RLD341" s="66"/>
      <c r="RLE341" s="66"/>
      <c r="RLF341" s="66"/>
      <c r="RLG341" s="66"/>
      <c r="RLH341" s="66"/>
      <c r="RLI341" s="66"/>
      <c r="RLJ341" s="66"/>
      <c r="RLK341" s="66"/>
      <c r="RLL341" s="66"/>
      <c r="RLM341" s="66"/>
      <c r="RLN341" s="66"/>
      <c r="RLO341" s="66"/>
      <c r="RLP341" s="66"/>
      <c r="RLQ341" s="66"/>
      <c r="RLR341" s="66"/>
      <c r="RLS341" s="66"/>
      <c r="RLT341" s="66"/>
      <c r="RLU341" s="66"/>
      <c r="RLV341" s="66"/>
      <c r="RLW341" s="66"/>
      <c r="RLX341" s="66"/>
      <c r="RLY341" s="66"/>
      <c r="RLZ341" s="66"/>
      <c r="RMA341" s="66"/>
      <c r="RMB341" s="66"/>
      <c r="RMC341" s="66"/>
      <c r="RMD341" s="66"/>
      <c r="RME341" s="66"/>
      <c r="RMF341" s="66"/>
      <c r="RMG341" s="66"/>
      <c r="RMH341" s="66"/>
      <c r="RMI341" s="66"/>
      <c r="RMJ341" s="66"/>
      <c r="RMK341" s="66"/>
      <c r="RML341" s="66"/>
      <c r="RMM341" s="66"/>
      <c r="RMN341" s="66"/>
      <c r="RMO341" s="66"/>
      <c r="RMP341" s="66"/>
      <c r="RMQ341" s="66"/>
      <c r="RMR341" s="66"/>
      <c r="RMS341" s="66"/>
      <c r="RMT341" s="66"/>
      <c r="RMU341" s="66"/>
      <c r="RMV341" s="66"/>
      <c r="RMW341" s="66"/>
      <c r="RMX341" s="66"/>
      <c r="RMY341" s="66"/>
      <c r="RMZ341" s="66"/>
      <c r="RNA341" s="66"/>
      <c r="RNB341" s="66"/>
      <c r="RNC341" s="66"/>
      <c r="RND341" s="66"/>
      <c r="RNE341" s="66"/>
      <c r="RNF341" s="66"/>
      <c r="RNG341" s="66"/>
      <c r="RNH341" s="66"/>
      <c r="RNI341" s="66"/>
      <c r="RNJ341" s="66"/>
      <c r="RNK341" s="66"/>
      <c r="RNL341" s="66"/>
      <c r="RNM341" s="66"/>
      <c r="RNN341" s="66"/>
      <c r="RNO341" s="66"/>
      <c r="RNP341" s="66"/>
      <c r="RNQ341" s="66"/>
      <c r="RNR341" s="66"/>
      <c r="RNS341" s="66"/>
      <c r="RNT341" s="66"/>
      <c r="RNU341" s="66"/>
      <c r="RNV341" s="66"/>
      <c r="RNW341" s="66"/>
      <c r="RNX341" s="66"/>
      <c r="RNY341" s="66"/>
      <c r="RNZ341" s="66"/>
      <c r="ROA341" s="66"/>
      <c r="ROB341" s="66"/>
      <c r="ROC341" s="66"/>
      <c r="ROD341" s="66"/>
      <c r="ROE341" s="66"/>
      <c r="ROF341" s="66"/>
      <c r="ROG341" s="66"/>
      <c r="ROH341" s="66"/>
      <c r="ROI341" s="66"/>
      <c r="ROJ341" s="66"/>
      <c r="ROK341" s="66"/>
      <c r="ROL341" s="66"/>
      <c r="ROM341" s="66"/>
      <c r="RON341" s="66"/>
      <c r="ROO341" s="66"/>
      <c r="ROP341" s="66"/>
      <c r="ROQ341" s="66"/>
      <c r="ROR341" s="66"/>
      <c r="ROS341" s="66"/>
      <c r="ROT341" s="66"/>
      <c r="ROU341" s="66"/>
      <c r="ROV341" s="66"/>
      <c r="ROW341" s="66"/>
      <c r="ROX341" s="66"/>
      <c r="ROY341" s="66"/>
      <c r="ROZ341" s="66"/>
      <c r="RPA341" s="66"/>
      <c r="RPB341" s="66"/>
      <c r="RPC341" s="66"/>
      <c r="RPD341" s="66"/>
      <c r="RPE341" s="66"/>
      <c r="RPF341" s="66"/>
      <c r="RPG341" s="66"/>
      <c r="RPH341" s="66"/>
      <c r="RPI341" s="66"/>
      <c r="RPJ341" s="66"/>
      <c r="RPK341" s="66"/>
      <c r="RPL341" s="66"/>
      <c r="RPM341" s="66"/>
      <c r="RPN341" s="66"/>
      <c r="RPO341" s="66"/>
      <c r="RPP341" s="66"/>
      <c r="RPQ341" s="66"/>
      <c r="RPR341" s="66"/>
      <c r="RPS341" s="66"/>
      <c r="RPT341" s="66"/>
      <c r="RPU341" s="66"/>
      <c r="RPV341" s="66"/>
      <c r="RPW341" s="66"/>
      <c r="RPX341" s="66"/>
      <c r="RPY341" s="66"/>
      <c r="RPZ341" s="66"/>
      <c r="RQA341" s="66"/>
      <c r="RQB341" s="66"/>
      <c r="RQC341" s="66"/>
      <c r="RQD341" s="66"/>
      <c r="RQE341" s="66"/>
      <c r="RQF341" s="66"/>
      <c r="RQG341" s="66"/>
      <c r="RQH341" s="66"/>
      <c r="RQI341" s="66"/>
      <c r="RQJ341" s="66"/>
      <c r="RQK341" s="66"/>
      <c r="RQL341" s="66"/>
      <c r="RQM341" s="66"/>
      <c r="RQN341" s="66"/>
      <c r="RQO341" s="66"/>
      <c r="RQP341" s="66"/>
      <c r="RQQ341" s="66"/>
      <c r="RQR341" s="66"/>
      <c r="RQS341" s="66"/>
      <c r="RQT341" s="66"/>
      <c r="RQU341" s="66"/>
      <c r="RQV341" s="66"/>
      <c r="RQW341" s="66"/>
      <c r="RQX341" s="66"/>
      <c r="RQY341" s="66"/>
      <c r="RQZ341" s="66"/>
      <c r="RRA341" s="66"/>
      <c r="RRB341" s="66"/>
      <c r="RRC341" s="66"/>
      <c r="RRD341" s="66"/>
      <c r="RRE341" s="66"/>
      <c r="RRF341" s="66"/>
      <c r="RRG341" s="66"/>
      <c r="RRH341" s="66"/>
      <c r="RRI341" s="66"/>
      <c r="RRJ341" s="66"/>
      <c r="RRK341" s="66"/>
      <c r="RRL341" s="66"/>
      <c r="RRM341" s="66"/>
      <c r="RRN341" s="66"/>
      <c r="RRO341" s="66"/>
      <c r="RRP341" s="66"/>
      <c r="RRQ341" s="66"/>
      <c r="RRR341" s="66"/>
      <c r="RRS341" s="66"/>
      <c r="RRT341" s="66"/>
      <c r="RRU341" s="66"/>
      <c r="RRV341" s="66"/>
      <c r="RRW341" s="66"/>
      <c r="RRX341" s="66"/>
      <c r="RRY341" s="66"/>
      <c r="RRZ341" s="66"/>
      <c r="RSA341" s="66"/>
      <c r="RSB341" s="66"/>
      <c r="RSC341" s="66"/>
      <c r="RSD341" s="66"/>
      <c r="RSE341" s="66"/>
      <c r="RSF341" s="66"/>
      <c r="RSG341" s="66"/>
      <c r="RSH341" s="66"/>
      <c r="RSI341" s="66"/>
      <c r="RSJ341" s="66"/>
      <c r="RSK341" s="66"/>
      <c r="RSL341" s="66"/>
      <c r="RSM341" s="66"/>
      <c r="RSN341" s="66"/>
      <c r="RSO341" s="66"/>
      <c r="RSP341" s="66"/>
      <c r="RSQ341" s="66"/>
      <c r="RSR341" s="66"/>
      <c r="RSS341" s="66"/>
      <c r="RST341" s="66"/>
      <c r="RSU341" s="66"/>
      <c r="RSV341" s="66"/>
      <c r="RSW341" s="66"/>
      <c r="RSX341" s="66"/>
      <c r="RSY341" s="66"/>
      <c r="RSZ341" s="66"/>
      <c r="RTA341" s="66"/>
      <c r="RTB341" s="66"/>
      <c r="RTC341" s="66"/>
      <c r="RTD341" s="66"/>
      <c r="RTE341" s="66"/>
      <c r="RTF341" s="66"/>
      <c r="RTG341" s="66"/>
      <c r="RTH341" s="66"/>
      <c r="RTI341" s="66"/>
      <c r="RTJ341" s="66"/>
      <c r="RTK341" s="66"/>
      <c r="RTL341" s="66"/>
      <c r="RTM341" s="66"/>
      <c r="RTN341" s="66"/>
      <c r="RTO341" s="66"/>
      <c r="RTP341" s="66"/>
      <c r="RTQ341" s="66"/>
      <c r="RTR341" s="66"/>
      <c r="RTS341" s="66"/>
      <c r="RTT341" s="66"/>
      <c r="RTU341" s="66"/>
      <c r="RTV341" s="66"/>
      <c r="RTW341" s="66"/>
      <c r="RTX341" s="66"/>
      <c r="RTY341" s="66"/>
      <c r="RTZ341" s="66"/>
      <c r="RUA341" s="66"/>
      <c r="RUB341" s="66"/>
      <c r="RUC341" s="66"/>
      <c r="RUD341" s="66"/>
      <c r="RUE341" s="66"/>
      <c r="RUF341" s="66"/>
      <c r="RUG341" s="66"/>
      <c r="RUH341" s="66"/>
      <c r="RUI341" s="66"/>
      <c r="RUJ341" s="66"/>
      <c r="RUK341" s="66"/>
      <c r="RUL341" s="66"/>
      <c r="RUM341" s="66"/>
      <c r="RUN341" s="66"/>
      <c r="RUO341" s="66"/>
      <c r="RUP341" s="66"/>
      <c r="RUQ341" s="66"/>
      <c r="RUR341" s="66"/>
      <c r="RUS341" s="66"/>
      <c r="RUT341" s="66"/>
      <c r="RUU341" s="66"/>
      <c r="RUV341" s="66"/>
      <c r="RUW341" s="66"/>
      <c r="RUX341" s="66"/>
      <c r="RUY341" s="66"/>
      <c r="RUZ341" s="66"/>
      <c r="RVA341" s="66"/>
      <c r="RVB341" s="66"/>
      <c r="RVC341" s="66"/>
      <c r="RVD341" s="66"/>
      <c r="RVE341" s="66"/>
      <c r="RVF341" s="66"/>
      <c r="RVG341" s="66"/>
      <c r="RVH341" s="66"/>
      <c r="RVI341" s="66"/>
      <c r="RVJ341" s="66"/>
      <c r="RVK341" s="66"/>
      <c r="RVL341" s="66"/>
      <c r="RVM341" s="66"/>
      <c r="RVN341" s="66"/>
      <c r="RVO341" s="66"/>
      <c r="RVP341" s="66"/>
      <c r="RVQ341" s="66"/>
      <c r="RVR341" s="66"/>
      <c r="RVS341" s="66"/>
      <c r="RVT341" s="66"/>
      <c r="RVU341" s="66"/>
      <c r="RVV341" s="66"/>
      <c r="RVW341" s="66"/>
      <c r="RVX341" s="66"/>
      <c r="RVY341" s="66"/>
      <c r="RVZ341" s="66"/>
      <c r="RWA341" s="66"/>
      <c r="RWB341" s="66"/>
      <c r="RWC341" s="66"/>
      <c r="RWD341" s="66"/>
      <c r="RWE341" s="66"/>
      <c r="RWF341" s="66"/>
      <c r="RWG341" s="66"/>
      <c r="RWH341" s="66"/>
      <c r="RWI341" s="66"/>
      <c r="RWJ341" s="66"/>
      <c r="RWK341" s="66"/>
      <c r="RWL341" s="66"/>
      <c r="RWM341" s="66"/>
      <c r="RWN341" s="66"/>
      <c r="RWO341" s="66"/>
      <c r="RWP341" s="66"/>
      <c r="RWQ341" s="66"/>
      <c r="RWR341" s="66"/>
      <c r="RWS341" s="66"/>
      <c r="RWT341" s="66"/>
      <c r="RWU341" s="66"/>
      <c r="RWV341" s="66"/>
      <c r="RWW341" s="66"/>
      <c r="RWX341" s="66"/>
      <c r="RWY341" s="66"/>
      <c r="RWZ341" s="66"/>
      <c r="RXA341" s="66"/>
      <c r="RXB341" s="66"/>
      <c r="RXC341" s="66"/>
      <c r="RXD341" s="66"/>
      <c r="RXE341" s="66"/>
      <c r="RXF341" s="66"/>
      <c r="RXG341" s="66"/>
      <c r="RXH341" s="66"/>
      <c r="RXI341" s="66"/>
      <c r="RXJ341" s="66"/>
      <c r="RXK341" s="66"/>
      <c r="RXL341" s="66"/>
      <c r="RXM341" s="66"/>
      <c r="RXN341" s="66"/>
      <c r="RXO341" s="66"/>
      <c r="RXP341" s="66"/>
      <c r="RXQ341" s="66"/>
      <c r="RXR341" s="66"/>
      <c r="RXS341" s="66"/>
      <c r="RXT341" s="66"/>
      <c r="RXU341" s="66"/>
      <c r="RXV341" s="66"/>
      <c r="RXW341" s="66"/>
      <c r="RXX341" s="66"/>
      <c r="RXY341" s="66"/>
      <c r="RXZ341" s="66"/>
      <c r="RYA341" s="66"/>
      <c r="RYB341" s="66"/>
      <c r="RYC341" s="66"/>
      <c r="RYD341" s="66"/>
      <c r="RYE341" s="66"/>
      <c r="RYF341" s="66"/>
      <c r="RYG341" s="66"/>
      <c r="RYH341" s="66"/>
      <c r="RYI341" s="66"/>
      <c r="RYJ341" s="66"/>
      <c r="RYK341" s="66"/>
      <c r="RYL341" s="66"/>
      <c r="RYM341" s="66"/>
      <c r="RYN341" s="66"/>
      <c r="RYO341" s="66"/>
      <c r="RYP341" s="66"/>
      <c r="RYQ341" s="66"/>
      <c r="RYR341" s="66"/>
      <c r="RYS341" s="66"/>
      <c r="RYT341" s="66"/>
      <c r="RYU341" s="66"/>
      <c r="RYV341" s="66"/>
      <c r="RYW341" s="66"/>
      <c r="RYX341" s="66"/>
      <c r="RYY341" s="66"/>
      <c r="RYZ341" s="66"/>
      <c r="RZA341" s="66"/>
      <c r="RZB341" s="66"/>
      <c r="RZC341" s="66"/>
      <c r="RZD341" s="66"/>
      <c r="RZE341" s="66"/>
      <c r="RZF341" s="66"/>
      <c r="RZG341" s="66"/>
      <c r="RZH341" s="66"/>
      <c r="RZI341" s="66"/>
      <c r="RZJ341" s="66"/>
      <c r="RZK341" s="66"/>
      <c r="RZL341" s="66"/>
      <c r="RZM341" s="66"/>
      <c r="RZN341" s="66"/>
      <c r="RZO341" s="66"/>
      <c r="RZP341" s="66"/>
      <c r="RZQ341" s="66"/>
      <c r="RZR341" s="66"/>
      <c r="RZS341" s="66"/>
      <c r="RZT341" s="66"/>
      <c r="RZU341" s="66"/>
      <c r="RZV341" s="66"/>
      <c r="RZW341" s="66"/>
      <c r="RZX341" s="66"/>
      <c r="RZY341" s="66"/>
      <c r="RZZ341" s="66"/>
      <c r="SAA341" s="66"/>
      <c r="SAB341" s="66"/>
      <c r="SAC341" s="66"/>
      <c r="SAD341" s="66"/>
      <c r="SAE341" s="66"/>
      <c r="SAF341" s="66"/>
      <c r="SAG341" s="66"/>
      <c r="SAH341" s="66"/>
      <c r="SAI341" s="66"/>
      <c r="SAJ341" s="66"/>
      <c r="SAK341" s="66"/>
      <c r="SAL341" s="66"/>
      <c r="SAM341" s="66"/>
      <c r="SAN341" s="66"/>
      <c r="SAO341" s="66"/>
      <c r="SAP341" s="66"/>
      <c r="SAQ341" s="66"/>
      <c r="SAR341" s="66"/>
      <c r="SAS341" s="66"/>
      <c r="SAT341" s="66"/>
      <c r="SAU341" s="66"/>
      <c r="SAV341" s="66"/>
      <c r="SAW341" s="66"/>
      <c r="SAX341" s="66"/>
      <c r="SAY341" s="66"/>
      <c r="SAZ341" s="66"/>
      <c r="SBA341" s="66"/>
      <c r="SBB341" s="66"/>
      <c r="SBC341" s="66"/>
      <c r="SBD341" s="66"/>
      <c r="SBE341" s="66"/>
      <c r="SBF341" s="66"/>
      <c r="SBG341" s="66"/>
      <c r="SBH341" s="66"/>
      <c r="SBI341" s="66"/>
      <c r="SBJ341" s="66"/>
      <c r="SBK341" s="66"/>
      <c r="SBL341" s="66"/>
      <c r="SBM341" s="66"/>
      <c r="SBN341" s="66"/>
      <c r="SBO341" s="66"/>
      <c r="SBP341" s="66"/>
      <c r="SBQ341" s="66"/>
      <c r="SBR341" s="66"/>
      <c r="SBS341" s="66"/>
      <c r="SBT341" s="66"/>
      <c r="SBU341" s="66"/>
      <c r="SBV341" s="66"/>
      <c r="SBW341" s="66"/>
      <c r="SBX341" s="66"/>
      <c r="SBY341" s="66"/>
      <c r="SBZ341" s="66"/>
      <c r="SCA341" s="66"/>
      <c r="SCB341" s="66"/>
      <c r="SCC341" s="66"/>
      <c r="SCD341" s="66"/>
      <c r="SCE341" s="66"/>
      <c r="SCF341" s="66"/>
      <c r="SCG341" s="66"/>
      <c r="SCH341" s="66"/>
      <c r="SCI341" s="66"/>
      <c r="SCJ341" s="66"/>
      <c r="SCK341" s="66"/>
      <c r="SCL341" s="66"/>
      <c r="SCM341" s="66"/>
      <c r="SCN341" s="66"/>
      <c r="SCO341" s="66"/>
      <c r="SCP341" s="66"/>
      <c r="SCQ341" s="66"/>
      <c r="SCR341" s="66"/>
      <c r="SCS341" s="66"/>
      <c r="SCT341" s="66"/>
      <c r="SCU341" s="66"/>
      <c r="SCV341" s="66"/>
      <c r="SCW341" s="66"/>
      <c r="SCX341" s="66"/>
      <c r="SCY341" s="66"/>
      <c r="SCZ341" s="66"/>
      <c r="SDA341" s="66"/>
      <c r="SDB341" s="66"/>
      <c r="SDC341" s="66"/>
      <c r="SDD341" s="66"/>
      <c r="SDE341" s="66"/>
      <c r="SDF341" s="66"/>
      <c r="SDG341" s="66"/>
      <c r="SDH341" s="66"/>
      <c r="SDI341" s="66"/>
      <c r="SDJ341" s="66"/>
      <c r="SDK341" s="66"/>
      <c r="SDL341" s="66"/>
      <c r="SDM341" s="66"/>
      <c r="SDN341" s="66"/>
      <c r="SDO341" s="66"/>
      <c r="SDP341" s="66"/>
      <c r="SDQ341" s="66"/>
      <c r="SDR341" s="66"/>
      <c r="SDS341" s="66"/>
      <c r="SDT341" s="66"/>
      <c r="SDU341" s="66"/>
      <c r="SDV341" s="66"/>
      <c r="SDW341" s="66"/>
      <c r="SDX341" s="66"/>
      <c r="SDY341" s="66"/>
      <c r="SDZ341" s="66"/>
      <c r="SEA341" s="66"/>
      <c r="SEB341" s="66"/>
      <c r="SEC341" s="66"/>
      <c r="SED341" s="66"/>
      <c r="SEE341" s="66"/>
      <c r="SEF341" s="66"/>
      <c r="SEG341" s="66"/>
      <c r="SEH341" s="66"/>
      <c r="SEI341" s="66"/>
      <c r="SEJ341" s="66"/>
      <c r="SEK341" s="66"/>
      <c r="SEL341" s="66"/>
      <c r="SEM341" s="66"/>
      <c r="SEN341" s="66"/>
      <c r="SEO341" s="66"/>
      <c r="SEP341" s="66"/>
      <c r="SEQ341" s="66"/>
      <c r="SER341" s="66"/>
      <c r="SES341" s="66"/>
      <c r="SET341" s="66"/>
      <c r="SEU341" s="66"/>
      <c r="SEV341" s="66"/>
      <c r="SEW341" s="66"/>
      <c r="SEX341" s="66"/>
      <c r="SEY341" s="66"/>
      <c r="SEZ341" s="66"/>
      <c r="SFA341" s="66"/>
      <c r="SFB341" s="66"/>
      <c r="SFC341" s="66"/>
      <c r="SFD341" s="66"/>
      <c r="SFE341" s="66"/>
      <c r="SFF341" s="66"/>
      <c r="SFG341" s="66"/>
      <c r="SFH341" s="66"/>
      <c r="SFI341" s="66"/>
      <c r="SFJ341" s="66"/>
      <c r="SFK341" s="66"/>
      <c r="SFL341" s="66"/>
      <c r="SFM341" s="66"/>
      <c r="SFN341" s="66"/>
      <c r="SFO341" s="66"/>
      <c r="SFP341" s="66"/>
      <c r="SFQ341" s="66"/>
      <c r="SFR341" s="66"/>
      <c r="SFS341" s="66"/>
      <c r="SFT341" s="66"/>
      <c r="SFU341" s="66"/>
      <c r="SFV341" s="66"/>
      <c r="SFW341" s="66"/>
      <c r="SFX341" s="66"/>
      <c r="SFY341" s="66"/>
      <c r="SFZ341" s="66"/>
      <c r="SGA341" s="66"/>
      <c r="SGB341" s="66"/>
      <c r="SGC341" s="66"/>
      <c r="SGD341" s="66"/>
      <c r="SGE341" s="66"/>
      <c r="SGF341" s="66"/>
      <c r="SGG341" s="66"/>
      <c r="SGH341" s="66"/>
      <c r="SGI341" s="66"/>
      <c r="SGJ341" s="66"/>
      <c r="SGK341" s="66"/>
      <c r="SGL341" s="66"/>
      <c r="SGM341" s="66"/>
      <c r="SGN341" s="66"/>
      <c r="SGO341" s="66"/>
      <c r="SGP341" s="66"/>
      <c r="SGQ341" s="66"/>
      <c r="SGR341" s="66"/>
      <c r="SGS341" s="66"/>
      <c r="SGT341" s="66"/>
      <c r="SGU341" s="66"/>
      <c r="SGV341" s="66"/>
      <c r="SGW341" s="66"/>
      <c r="SGX341" s="66"/>
      <c r="SGY341" s="66"/>
      <c r="SGZ341" s="66"/>
      <c r="SHA341" s="66"/>
      <c r="SHB341" s="66"/>
      <c r="SHC341" s="66"/>
      <c r="SHD341" s="66"/>
      <c r="SHE341" s="66"/>
      <c r="SHF341" s="66"/>
      <c r="SHG341" s="66"/>
      <c r="SHH341" s="66"/>
      <c r="SHI341" s="66"/>
      <c r="SHJ341" s="66"/>
      <c r="SHK341" s="66"/>
      <c r="SHL341" s="66"/>
      <c r="SHM341" s="66"/>
      <c r="SHN341" s="66"/>
      <c r="SHO341" s="66"/>
      <c r="SHP341" s="66"/>
      <c r="SHQ341" s="66"/>
      <c r="SHR341" s="66"/>
      <c r="SHS341" s="66"/>
      <c r="SHT341" s="66"/>
      <c r="SHU341" s="66"/>
      <c r="SHV341" s="66"/>
      <c r="SHW341" s="66"/>
      <c r="SHX341" s="66"/>
      <c r="SHY341" s="66"/>
      <c r="SHZ341" s="66"/>
      <c r="SIA341" s="66"/>
      <c r="SIB341" s="66"/>
      <c r="SIC341" s="66"/>
      <c r="SID341" s="66"/>
      <c r="SIE341" s="66"/>
      <c r="SIF341" s="66"/>
      <c r="SIG341" s="66"/>
      <c r="SIH341" s="66"/>
      <c r="SII341" s="66"/>
      <c r="SIJ341" s="66"/>
      <c r="SIK341" s="66"/>
      <c r="SIL341" s="66"/>
      <c r="SIM341" s="66"/>
      <c r="SIN341" s="66"/>
      <c r="SIO341" s="66"/>
      <c r="SIP341" s="66"/>
      <c r="SIQ341" s="66"/>
      <c r="SIR341" s="66"/>
      <c r="SIS341" s="66"/>
      <c r="SIT341" s="66"/>
      <c r="SIU341" s="66"/>
      <c r="SIV341" s="66"/>
      <c r="SIW341" s="66"/>
      <c r="SIX341" s="66"/>
      <c r="SIY341" s="66"/>
      <c r="SIZ341" s="66"/>
      <c r="SJA341" s="66"/>
      <c r="SJB341" s="66"/>
      <c r="SJC341" s="66"/>
      <c r="SJD341" s="66"/>
      <c r="SJE341" s="66"/>
      <c r="SJF341" s="66"/>
      <c r="SJG341" s="66"/>
      <c r="SJH341" s="66"/>
      <c r="SJI341" s="66"/>
      <c r="SJJ341" s="66"/>
      <c r="SJK341" s="66"/>
      <c r="SJL341" s="66"/>
      <c r="SJM341" s="66"/>
      <c r="SJN341" s="66"/>
      <c r="SJO341" s="66"/>
      <c r="SJP341" s="66"/>
      <c r="SJQ341" s="66"/>
      <c r="SJR341" s="66"/>
      <c r="SJS341" s="66"/>
      <c r="SJT341" s="66"/>
      <c r="SJU341" s="66"/>
      <c r="SJV341" s="66"/>
      <c r="SJW341" s="66"/>
      <c r="SJX341" s="66"/>
      <c r="SJY341" s="66"/>
      <c r="SJZ341" s="66"/>
      <c r="SKA341" s="66"/>
      <c r="SKB341" s="66"/>
      <c r="SKC341" s="66"/>
      <c r="SKD341" s="66"/>
      <c r="SKE341" s="66"/>
      <c r="SKF341" s="66"/>
      <c r="SKG341" s="66"/>
      <c r="SKH341" s="66"/>
      <c r="SKI341" s="66"/>
      <c r="SKJ341" s="66"/>
      <c r="SKK341" s="66"/>
      <c r="SKL341" s="66"/>
      <c r="SKM341" s="66"/>
      <c r="SKN341" s="66"/>
      <c r="SKO341" s="66"/>
      <c r="SKP341" s="66"/>
      <c r="SKQ341" s="66"/>
      <c r="SKR341" s="66"/>
      <c r="SKS341" s="66"/>
      <c r="SKT341" s="66"/>
      <c r="SKU341" s="66"/>
      <c r="SKV341" s="66"/>
      <c r="SKW341" s="66"/>
      <c r="SKX341" s="66"/>
      <c r="SKY341" s="66"/>
      <c r="SKZ341" s="66"/>
      <c r="SLA341" s="66"/>
      <c r="SLB341" s="66"/>
      <c r="SLC341" s="66"/>
      <c r="SLD341" s="66"/>
      <c r="SLE341" s="66"/>
      <c r="SLF341" s="66"/>
      <c r="SLG341" s="66"/>
      <c r="SLH341" s="66"/>
      <c r="SLI341" s="66"/>
      <c r="SLJ341" s="66"/>
      <c r="SLK341" s="66"/>
      <c r="SLL341" s="66"/>
      <c r="SLM341" s="66"/>
      <c r="SLN341" s="66"/>
      <c r="SLO341" s="66"/>
      <c r="SLP341" s="66"/>
      <c r="SLQ341" s="66"/>
      <c r="SLR341" s="66"/>
      <c r="SLS341" s="66"/>
      <c r="SLT341" s="66"/>
      <c r="SLU341" s="66"/>
      <c r="SLV341" s="66"/>
      <c r="SLW341" s="66"/>
      <c r="SLX341" s="66"/>
      <c r="SLY341" s="66"/>
      <c r="SLZ341" s="66"/>
      <c r="SMA341" s="66"/>
      <c r="SMB341" s="66"/>
      <c r="SMC341" s="66"/>
      <c r="SMD341" s="66"/>
      <c r="SME341" s="66"/>
      <c r="SMF341" s="66"/>
      <c r="SMG341" s="66"/>
      <c r="SMH341" s="66"/>
      <c r="SMI341" s="66"/>
      <c r="SMJ341" s="66"/>
      <c r="SMK341" s="66"/>
      <c r="SML341" s="66"/>
      <c r="SMM341" s="66"/>
      <c r="SMN341" s="66"/>
      <c r="SMO341" s="66"/>
      <c r="SMP341" s="66"/>
      <c r="SMQ341" s="66"/>
      <c r="SMR341" s="66"/>
      <c r="SMS341" s="66"/>
      <c r="SMT341" s="66"/>
      <c r="SMU341" s="66"/>
      <c r="SMV341" s="66"/>
      <c r="SMW341" s="66"/>
      <c r="SMX341" s="66"/>
      <c r="SMY341" s="66"/>
      <c r="SMZ341" s="66"/>
      <c r="SNA341" s="66"/>
      <c r="SNB341" s="66"/>
      <c r="SNC341" s="66"/>
      <c r="SND341" s="66"/>
      <c r="SNE341" s="66"/>
      <c r="SNF341" s="66"/>
      <c r="SNG341" s="66"/>
      <c r="SNH341" s="66"/>
      <c r="SNI341" s="66"/>
      <c r="SNJ341" s="66"/>
      <c r="SNK341" s="66"/>
      <c r="SNL341" s="66"/>
      <c r="SNM341" s="66"/>
      <c r="SNN341" s="66"/>
      <c r="SNO341" s="66"/>
      <c r="SNP341" s="66"/>
      <c r="SNQ341" s="66"/>
      <c r="SNR341" s="66"/>
      <c r="SNS341" s="66"/>
      <c r="SNT341" s="66"/>
      <c r="SNU341" s="66"/>
      <c r="SNV341" s="66"/>
      <c r="SNW341" s="66"/>
      <c r="SNX341" s="66"/>
      <c r="SNY341" s="66"/>
      <c r="SNZ341" s="66"/>
      <c r="SOA341" s="66"/>
      <c r="SOB341" s="66"/>
      <c r="SOC341" s="66"/>
      <c r="SOD341" s="66"/>
      <c r="SOE341" s="66"/>
      <c r="SOF341" s="66"/>
      <c r="SOG341" s="66"/>
      <c r="SOH341" s="66"/>
      <c r="SOI341" s="66"/>
      <c r="SOJ341" s="66"/>
      <c r="SOK341" s="66"/>
      <c r="SOL341" s="66"/>
      <c r="SOM341" s="66"/>
      <c r="SON341" s="66"/>
      <c r="SOO341" s="66"/>
      <c r="SOP341" s="66"/>
      <c r="SOQ341" s="66"/>
      <c r="SOR341" s="66"/>
      <c r="SOS341" s="66"/>
      <c r="SOT341" s="66"/>
      <c r="SOU341" s="66"/>
      <c r="SOV341" s="66"/>
      <c r="SOW341" s="66"/>
      <c r="SOX341" s="66"/>
      <c r="SOY341" s="66"/>
      <c r="SOZ341" s="66"/>
      <c r="SPA341" s="66"/>
      <c r="SPB341" s="66"/>
      <c r="SPC341" s="66"/>
      <c r="SPD341" s="66"/>
      <c r="SPE341" s="66"/>
      <c r="SPF341" s="66"/>
      <c r="SPG341" s="66"/>
      <c r="SPH341" s="66"/>
      <c r="SPI341" s="66"/>
      <c r="SPJ341" s="66"/>
      <c r="SPK341" s="66"/>
      <c r="SPL341" s="66"/>
      <c r="SPM341" s="66"/>
      <c r="SPN341" s="66"/>
      <c r="SPO341" s="66"/>
      <c r="SPP341" s="66"/>
      <c r="SPQ341" s="66"/>
      <c r="SPR341" s="66"/>
      <c r="SPS341" s="66"/>
      <c r="SPT341" s="66"/>
      <c r="SPU341" s="66"/>
      <c r="SPV341" s="66"/>
      <c r="SPW341" s="66"/>
      <c r="SPX341" s="66"/>
      <c r="SPY341" s="66"/>
      <c r="SPZ341" s="66"/>
      <c r="SQA341" s="66"/>
      <c r="SQB341" s="66"/>
      <c r="SQC341" s="66"/>
      <c r="SQD341" s="66"/>
      <c r="SQE341" s="66"/>
      <c r="SQF341" s="66"/>
      <c r="SQG341" s="66"/>
      <c r="SQH341" s="66"/>
      <c r="SQI341" s="66"/>
      <c r="SQJ341" s="66"/>
      <c r="SQK341" s="66"/>
      <c r="SQL341" s="66"/>
      <c r="SQM341" s="66"/>
      <c r="SQN341" s="66"/>
      <c r="SQO341" s="66"/>
      <c r="SQP341" s="66"/>
      <c r="SQQ341" s="66"/>
      <c r="SQR341" s="66"/>
      <c r="SQS341" s="66"/>
      <c r="SQT341" s="66"/>
      <c r="SQU341" s="66"/>
      <c r="SQV341" s="66"/>
      <c r="SQW341" s="66"/>
      <c r="SQX341" s="66"/>
      <c r="SQY341" s="66"/>
      <c r="SQZ341" s="66"/>
      <c r="SRA341" s="66"/>
      <c r="SRB341" s="66"/>
      <c r="SRC341" s="66"/>
      <c r="SRD341" s="66"/>
      <c r="SRE341" s="66"/>
      <c r="SRF341" s="66"/>
      <c r="SRG341" s="66"/>
      <c r="SRH341" s="66"/>
      <c r="SRI341" s="66"/>
      <c r="SRJ341" s="66"/>
      <c r="SRK341" s="66"/>
      <c r="SRL341" s="66"/>
      <c r="SRM341" s="66"/>
      <c r="SRN341" s="66"/>
      <c r="SRO341" s="66"/>
      <c r="SRP341" s="66"/>
      <c r="SRQ341" s="66"/>
      <c r="SRR341" s="66"/>
      <c r="SRS341" s="66"/>
      <c r="SRT341" s="66"/>
      <c r="SRU341" s="66"/>
      <c r="SRV341" s="66"/>
      <c r="SRW341" s="66"/>
      <c r="SRX341" s="66"/>
      <c r="SRY341" s="66"/>
      <c r="SRZ341" s="66"/>
      <c r="SSA341" s="66"/>
      <c r="SSB341" s="66"/>
      <c r="SSC341" s="66"/>
      <c r="SSD341" s="66"/>
      <c r="SSE341" s="66"/>
      <c r="SSF341" s="66"/>
      <c r="SSG341" s="66"/>
      <c r="SSH341" s="66"/>
      <c r="SSI341" s="66"/>
      <c r="SSJ341" s="66"/>
      <c r="SSK341" s="66"/>
      <c r="SSL341" s="66"/>
      <c r="SSM341" s="66"/>
      <c r="SSN341" s="66"/>
      <c r="SSO341" s="66"/>
      <c r="SSP341" s="66"/>
      <c r="SSQ341" s="66"/>
      <c r="SSR341" s="66"/>
      <c r="SSS341" s="66"/>
      <c r="SST341" s="66"/>
      <c r="SSU341" s="66"/>
      <c r="SSV341" s="66"/>
      <c r="SSW341" s="66"/>
      <c r="SSX341" s="66"/>
      <c r="SSY341" s="66"/>
      <c r="SSZ341" s="66"/>
      <c r="STA341" s="66"/>
      <c r="STB341" s="66"/>
      <c r="STC341" s="66"/>
      <c r="STD341" s="66"/>
      <c r="STE341" s="66"/>
      <c r="STF341" s="66"/>
      <c r="STG341" s="66"/>
      <c r="STH341" s="66"/>
      <c r="STI341" s="66"/>
      <c r="STJ341" s="66"/>
      <c r="STK341" s="66"/>
      <c r="STL341" s="66"/>
      <c r="STM341" s="66"/>
      <c r="STN341" s="66"/>
      <c r="STO341" s="66"/>
      <c r="STP341" s="66"/>
      <c r="STQ341" s="66"/>
      <c r="STR341" s="66"/>
      <c r="STS341" s="66"/>
      <c r="STT341" s="66"/>
      <c r="STU341" s="66"/>
      <c r="STV341" s="66"/>
      <c r="STW341" s="66"/>
      <c r="STX341" s="66"/>
      <c r="STY341" s="66"/>
      <c r="STZ341" s="66"/>
      <c r="SUA341" s="66"/>
      <c r="SUB341" s="66"/>
      <c r="SUC341" s="66"/>
      <c r="SUD341" s="66"/>
      <c r="SUE341" s="66"/>
      <c r="SUF341" s="66"/>
      <c r="SUG341" s="66"/>
      <c r="SUH341" s="66"/>
      <c r="SUI341" s="66"/>
      <c r="SUJ341" s="66"/>
      <c r="SUK341" s="66"/>
      <c r="SUL341" s="66"/>
      <c r="SUM341" s="66"/>
      <c r="SUN341" s="66"/>
      <c r="SUO341" s="66"/>
      <c r="SUP341" s="66"/>
      <c r="SUQ341" s="66"/>
      <c r="SUR341" s="66"/>
      <c r="SUS341" s="66"/>
      <c r="SUT341" s="66"/>
      <c r="SUU341" s="66"/>
      <c r="SUV341" s="66"/>
      <c r="SUW341" s="66"/>
      <c r="SUX341" s="66"/>
      <c r="SUY341" s="66"/>
      <c r="SUZ341" s="66"/>
      <c r="SVA341" s="66"/>
      <c r="SVB341" s="66"/>
      <c r="SVC341" s="66"/>
      <c r="SVD341" s="66"/>
      <c r="SVE341" s="66"/>
      <c r="SVF341" s="66"/>
      <c r="SVG341" s="66"/>
      <c r="SVH341" s="66"/>
      <c r="SVI341" s="66"/>
      <c r="SVJ341" s="66"/>
      <c r="SVK341" s="66"/>
      <c r="SVL341" s="66"/>
      <c r="SVM341" s="66"/>
      <c r="SVN341" s="66"/>
      <c r="SVO341" s="66"/>
      <c r="SVP341" s="66"/>
      <c r="SVQ341" s="66"/>
      <c r="SVR341" s="66"/>
      <c r="SVS341" s="66"/>
      <c r="SVT341" s="66"/>
      <c r="SVU341" s="66"/>
      <c r="SVV341" s="66"/>
      <c r="SVW341" s="66"/>
      <c r="SVX341" s="66"/>
      <c r="SVY341" s="66"/>
      <c r="SVZ341" s="66"/>
      <c r="SWA341" s="66"/>
      <c r="SWB341" s="66"/>
      <c r="SWC341" s="66"/>
      <c r="SWD341" s="66"/>
      <c r="SWE341" s="66"/>
      <c r="SWF341" s="66"/>
      <c r="SWG341" s="66"/>
      <c r="SWH341" s="66"/>
      <c r="SWI341" s="66"/>
      <c r="SWJ341" s="66"/>
      <c r="SWK341" s="66"/>
      <c r="SWL341" s="66"/>
      <c r="SWM341" s="66"/>
      <c r="SWN341" s="66"/>
      <c r="SWO341" s="66"/>
      <c r="SWP341" s="66"/>
      <c r="SWQ341" s="66"/>
      <c r="SWR341" s="66"/>
      <c r="SWS341" s="66"/>
      <c r="SWT341" s="66"/>
      <c r="SWU341" s="66"/>
      <c r="SWV341" s="66"/>
      <c r="SWW341" s="66"/>
      <c r="SWX341" s="66"/>
      <c r="SWY341" s="66"/>
      <c r="SWZ341" s="66"/>
      <c r="SXA341" s="66"/>
      <c r="SXB341" s="66"/>
      <c r="SXC341" s="66"/>
      <c r="SXD341" s="66"/>
      <c r="SXE341" s="66"/>
      <c r="SXF341" s="66"/>
      <c r="SXG341" s="66"/>
      <c r="SXH341" s="66"/>
      <c r="SXI341" s="66"/>
      <c r="SXJ341" s="66"/>
      <c r="SXK341" s="66"/>
      <c r="SXL341" s="66"/>
      <c r="SXM341" s="66"/>
      <c r="SXN341" s="66"/>
      <c r="SXO341" s="66"/>
      <c r="SXP341" s="66"/>
      <c r="SXQ341" s="66"/>
      <c r="SXR341" s="66"/>
      <c r="SXS341" s="66"/>
      <c r="SXT341" s="66"/>
      <c r="SXU341" s="66"/>
      <c r="SXV341" s="66"/>
      <c r="SXW341" s="66"/>
      <c r="SXX341" s="66"/>
      <c r="SXY341" s="66"/>
      <c r="SXZ341" s="66"/>
      <c r="SYA341" s="66"/>
      <c r="SYB341" s="66"/>
      <c r="SYC341" s="66"/>
      <c r="SYD341" s="66"/>
      <c r="SYE341" s="66"/>
      <c r="SYF341" s="66"/>
      <c r="SYG341" s="66"/>
      <c r="SYH341" s="66"/>
      <c r="SYI341" s="66"/>
      <c r="SYJ341" s="66"/>
      <c r="SYK341" s="66"/>
      <c r="SYL341" s="66"/>
      <c r="SYM341" s="66"/>
      <c r="SYN341" s="66"/>
      <c r="SYO341" s="66"/>
      <c r="SYP341" s="66"/>
      <c r="SYQ341" s="66"/>
      <c r="SYR341" s="66"/>
      <c r="SYS341" s="66"/>
      <c r="SYT341" s="66"/>
      <c r="SYU341" s="66"/>
      <c r="SYV341" s="66"/>
      <c r="SYW341" s="66"/>
      <c r="SYX341" s="66"/>
      <c r="SYY341" s="66"/>
      <c r="SYZ341" s="66"/>
      <c r="SZA341" s="66"/>
      <c r="SZB341" s="66"/>
      <c r="SZC341" s="66"/>
      <c r="SZD341" s="66"/>
      <c r="SZE341" s="66"/>
      <c r="SZF341" s="66"/>
      <c r="SZG341" s="66"/>
      <c r="SZH341" s="66"/>
      <c r="SZI341" s="66"/>
      <c r="SZJ341" s="66"/>
      <c r="SZK341" s="66"/>
      <c r="SZL341" s="66"/>
      <c r="SZM341" s="66"/>
      <c r="SZN341" s="66"/>
      <c r="SZO341" s="66"/>
      <c r="SZP341" s="66"/>
      <c r="SZQ341" s="66"/>
      <c r="SZR341" s="66"/>
      <c r="SZS341" s="66"/>
      <c r="SZT341" s="66"/>
      <c r="SZU341" s="66"/>
      <c r="SZV341" s="66"/>
      <c r="SZW341" s="66"/>
      <c r="SZX341" s="66"/>
      <c r="SZY341" s="66"/>
      <c r="SZZ341" s="66"/>
      <c r="TAA341" s="66"/>
      <c r="TAB341" s="66"/>
      <c r="TAC341" s="66"/>
      <c r="TAD341" s="66"/>
      <c r="TAE341" s="66"/>
      <c r="TAF341" s="66"/>
      <c r="TAG341" s="66"/>
      <c r="TAH341" s="66"/>
      <c r="TAI341" s="66"/>
      <c r="TAJ341" s="66"/>
      <c r="TAK341" s="66"/>
      <c r="TAL341" s="66"/>
      <c r="TAM341" s="66"/>
      <c r="TAN341" s="66"/>
      <c r="TAO341" s="66"/>
      <c r="TAP341" s="66"/>
      <c r="TAQ341" s="66"/>
      <c r="TAR341" s="66"/>
      <c r="TAS341" s="66"/>
      <c r="TAT341" s="66"/>
      <c r="TAU341" s="66"/>
      <c r="TAV341" s="66"/>
      <c r="TAW341" s="66"/>
      <c r="TAX341" s="66"/>
      <c r="TAY341" s="66"/>
      <c r="TAZ341" s="66"/>
      <c r="TBA341" s="66"/>
      <c r="TBB341" s="66"/>
      <c r="TBC341" s="66"/>
      <c r="TBD341" s="66"/>
      <c r="TBE341" s="66"/>
      <c r="TBF341" s="66"/>
      <c r="TBG341" s="66"/>
      <c r="TBH341" s="66"/>
      <c r="TBI341" s="66"/>
      <c r="TBJ341" s="66"/>
      <c r="TBK341" s="66"/>
      <c r="TBL341" s="66"/>
      <c r="TBM341" s="66"/>
      <c r="TBN341" s="66"/>
      <c r="TBO341" s="66"/>
      <c r="TBP341" s="66"/>
      <c r="TBQ341" s="66"/>
      <c r="TBR341" s="66"/>
      <c r="TBS341" s="66"/>
      <c r="TBT341" s="66"/>
      <c r="TBU341" s="66"/>
      <c r="TBV341" s="66"/>
      <c r="TBW341" s="66"/>
      <c r="TBX341" s="66"/>
      <c r="TBY341" s="66"/>
      <c r="TBZ341" s="66"/>
      <c r="TCA341" s="66"/>
      <c r="TCB341" s="66"/>
      <c r="TCC341" s="66"/>
      <c r="TCD341" s="66"/>
      <c r="TCE341" s="66"/>
      <c r="TCF341" s="66"/>
      <c r="TCG341" s="66"/>
      <c r="TCH341" s="66"/>
      <c r="TCI341" s="66"/>
      <c r="TCJ341" s="66"/>
      <c r="TCK341" s="66"/>
      <c r="TCL341" s="66"/>
      <c r="TCM341" s="66"/>
      <c r="TCN341" s="66"/>
      <c r="TCO341" s="66"/>
      <c r="TCP341" s="66"/>
      <c r="TCQ341" s="66"/>
      <c r="TCR341" s="66"/>
      <c r="TCS341" s="66"/>
      <c r="TCT341" s="66"/>
      <c r="TCU341" s="66"/>
      <c r="TCV341" s="66"/>
      <c r="TCW341" s="66"/>
      <c r="TCX341" s="66"/>
      <c r="TCY341" s="66"/>
      <c r="TCZ341" s="66"/>
      <c r="TDA341" s="66"/>
      <c r="TDB341" s="66"/>
      <c r="TDC341" s="66"/>
      <c r="TDD341" s="66"/>
      <c r="TDE341" s="66"/>
      <c r="TDF341" s="66"/>
      <c r="TDG341" s="66"/>
      <c r="TDH341" s="66"/>
      <c r="TDI341" s="66"/>
      <c r="TDJ341" s="66"/>
      <c r="TDK341" s="66"/>
      <c r="TDL341" s="66"/>
      <c r="TDM341" s="66"/>
      <c r="TDN341" s="66"/>
      <c r="TDO341" s="66"/>
      <c r="TDP341" s="66"/>
      <c r="TDQ341" s="66"/>
      <c r="TDR341" s="66"/>
      <c r="TDS341" s="66"/>
      <c r="TDT341" s="66"/>
      <c r="TDU341" s="66"/>
      <c r="TDV341" s="66"/>
      <c r="TDW341" s="66"/>
      <c r="TDX341" s="66"/>
      <c r="TDY341" s="66"/>
      <c r="TDZ341" s="66"/>
      <c r="TEA341" s="66"/>
      <c r="TEB341" s="66"/>
      <c r="TEC341" s="66"/>
      <c r="TED341" s="66"/>
      <c r="TEE341" s="66"/>
      <c r="TEF341" s="66"/>
      <c r="TEG341" s="66"/>
      <c r="TEH341" s="66"/>
      <c r="TEI341" s="66"/>
      <c r="TEJ341" s="66"/>
      <c r="TEK341" s="66"/>
      <c r="TEL341" s="66"/>
      <c r="TEM341" s="66"/>
      <c r="TEN341" s="66"/>
      <c r="TEO341" s="66"/>
      <c r="TEP341" s="66"/>
      <c r="TEQ341" s="66"/>
      <c r="TER341" s="66"/>
      <c r="TES341" s="66"/>
      <c r="TET341" s="66"/>
      <c r="TEU341" s="66"/>
      <c r="TEV341" s="66"/>
      <c r="TEW341" s="66"/>
      <c r="TEX341" s="66"/>
      <c r="TEY341" s="66"/>
      <c r="TEZ341" s="66"/>
      <c r="TFA341" s="66"/>
      <c r="TFB341" s="66"/>
      <c r="TFC341" s="66"/>
      <c r="TFD341" s="66"/>
      <c r="TFE341" s="66"/>
      <c r="TFF341" s="66"/>
      <c r="TFG341" s="66"/>
      <c r="TFH341" s="66"/>
      <c r="TFI341" s="66"/>
      <c r="TFJ341" s="66"/>
      <c r="TFK341" s="66"/>
      <c r="TFL341" s="66"/>
      <c r="TFM341" s="66"/>
      <c r="TFN341" s="66"/>
      <c r="TFO341" s="66"/>
      <c r="TFP341" s="66"/>
      <c r="TFQ341" s="66"/>
      <c r="TFR341" s="66"/>
      <c r="TFS341" s="66"/>
      <c r="TFT341" s="66"/>
      <c r="TFU341" s="66"/>
      <c r="TFV341" s="66"/>
      <c r="TFW341" s="66"/>
      <c r="TFX341" s="66"/>
      <c r="TFY341" s="66"/>
      <c r="TFZ341" s="66"/>
      <c r="TGA341" s="66"/>
      <c r="TGB341" s="66"/>
      <c r="TGC341" s="66"/>
      <c r="TGD341" s="66"/>
      <c r="TGE341" s="66"/>
      <c r="TGF341" s="66"/>
      <c r="TGG341" s="66"/>
      <c r="TGH341" s="66"/>
      <c r="TGI341" s="66"/>
      <c r="TGJ341" s="66"/>
      <c r="TGK341" s="66"/>
      <c r="TGL341" s="66"/>
      <c r="TGM341" s="66"/>
      <c r="TGN341" s="66"/>
      <c r="TGO341" s="66"/>
      <c r="TGP341" s="66"/>
      <c r="TGQ341" s="66"/>
      <c r="TGR341" s="66"/>
      <c r="TGS341" s="66"/>
      <c r="TGT341" s="66"/>
      <c r="TGU341" s="66"/>
      <c r="TGV341" s="66"/>
      <c r="TGW341" s="66"/>
      <c r="TGX341" s="66"/>
      <c r="TGY341" s="66"/>
      <c r="TGZ341" s="66"/>
      <c r="THA341" s="66"/>
      <c r="THB341" s="66"/>
      <c r="THC341" s="66"/>
      <c r="THD341" s="66"/>
      <c r="THE341" s="66"/>
      <c r="THF341" s="66"/>
      <c r="THG341" s="66"/>
      <c r="THH341" s="66"/>
      <c r="THI341" s="66"/>
      <c r="THJ341" s="66"/>
      <c r="THK341" s="66"/>
      <c r="THL341" s="66"/>
      <c r="THM341" s="66"/>
      <c r="THN341" s="66"/>
      <c r="THO341" s="66"/>
      <c r="THP341" s="66"/>
      <c r="THQ341" s="66"/>
      <c r="THR341" s="66"/>
      <c r="THS341" s="66"/>
      <c r="THT341" s="66"/>
      <c r="THU341" s="66"/>
      <c r="THV341" s="66"/>
      <c r="THW341" s="66"/>
      <c r="THX341" s="66"/>
      <c r="THY341" s="66"/>
      <c r="THZ341" s="66"/>
      <c r="TIA341" s="66"/>
      <c r="TIB341" s="66"/>
      <c r="TIC341" s="66"/>
      <c r="TID341" s="66"/>
      <c r="TIE341" s="66"/>
      <c r="TIF341" s="66"/>
      <c r="TIG341" s="66"/>
      <c r="TIH341" s="66"/>
      <c r="TII341" s="66"/>
      <c r="TIJ341" s="66"/>
      <c r="TIK341" s="66"/>
      <c r="TIL341" s="66"/>
      <c r="TIM341" s="66"/>
      <c r="TIN341" s="66"/>
      <c r="TIO341" s="66"/>
      <c r="TIP341" s="66"/>
      <c r="TIQ341" s="66"/>
      <c r="TIR341" s="66"/>
      <c r="TIS341" s="66"/>
      <c r="TIT341" s="66"/>
      <c r="TIU341" s="66"/>
      <c r="TIV341" s="66"/>
      <c r="TIW341" s="66"/>
      <c r="TIX341" s="66"/>
      <c r="TIY341" s="66"/>
      <c r="TIZ341" s="66"/>
      <c r="TJA341" s="66"/>
      <c r="TJB341" s="66"/>
      <c r="TJC341" s="66"/>
      <c r="TJD341" s="66"/>
      <c r="TJE341" s="66"/>
      <c r="TJF341" s="66"/>
      <c r="TJG341" s="66"/>
      <c r="TJH341" s="66"/>
      <c r="TJI341" s="66"/>
      <c r="TJJ341" s="66"/>
      <c r="TJK341" s="66"/>
      <c r="TJL341" s="66"/>
      <c r="TJM341" s="66"/>
      <c r="TJN341" s="66"/>
      <c r="TJO341" s="66"/>
      <c r="TJP341" s="66"/>
      <c r="TJQ341" s="66"/>
      <c r="TJR341" s="66"/>
      <c r="TJS341" s="66"/>
      <c r="TJT341" s="66"/>
      <c r="TJU341" s="66"/>
      <c r="TJV341" s="66"/>
      <c r="TJW341" s="66"/>
      <c r="TJX341" s="66"/>
      <c r="TJY341" s="66"/>
      <c r="TJZ341" s="66"/>
      <c r="TKA341" s="66"/>
      <c r="TKB341" s="66"/>
      <c r="TKC341" s="66"/>
      <c r="TKD341" s="66"/>
      <c r="TKE341" s="66"/>
      <c r="TKF341" s="66"/>
      <c r="TKG341" s="66"/>
      <c r="TKH341" s="66"/>
      <c r="TKI341" s="66"/>
      <c r="TKJ341" s="66"/>
      <c r="TKK341" s="66"/>
      <c r="TKL341" s="66"/>
      <c r="TKM341" s="66"/>
      <c r="TKN341" s="66"/>
      <c r="TKO341" s="66"/>
      <c r="TKP341" s="66"/>
      <c r="TKQ341" s="66"/>
      <c r="TKR341" s="66"/>
      <c r="TKS341" s="66"/>
      <c r="TKT341" s="66"/>
      <c r="TKU341" s="66"/>
      <c r="TKV341" s="66"/>
      <c r="TKW341" s="66"/>
      <c r="TKX341" s="66"/>
      <c r="TKY341" s="66"/>
      <c r="TKZ341" s="66"/>
      <c r="TLA341" s="66"/>
      <c r="TLB341" s="66"/>
      <c r="TLC341" s="66"/>
      <c r="TLD341" s="66"/>
      <c r="TLE341" s="66"/>
      <c r="TLF341" s="66"/>
      <c r="TLG341" s="66"/>
      <c r="TLH341" s="66"/>
      <c r="TLI341" s="66"/>
      <c r="TLJ341" s="66"/>
      <c r="TLK341" s="66"/>
      <c r="TLL341" s="66"/>
      <c r="TLM341" s="66"/>
      <c r="TLN341" s="66"/>
      <c r="TLO341" s="66"/>
      <c r="TLP341" s="66"/>
      <c r="TLQ341" s="66"/>
      <c r="TLR341" s="66"/>
      <c r="TLS341" s="66"/>
      <c r="TLT341" s="66"/>
      <c r="TLU341" s="66"/>
      <c r="TLV341" s="66"/>
      <c r="TLW341" s="66"/>
      <c r="TLX341" s="66"/>
      <c r="TLY341" s="66"/>
      <c r="TLZ341" s="66"/>
      <c r="TMA341" s="66"/>
      <c r="TMB341" s="66"/>
      <c r="TMC341" s="66"/>
      <c r="TMD341" s="66"/>
      <c r="TME341" s="66"/>
      <c r="TMF341" s="66"/>
      <c r="TMG341" s="66"/>
      <c r="TMH341" s="66"/>
      <c r="TMI341" s="66"/>
      <c r="TMJ341" s="66"/>
      <c r="TMK341" s="66"/>
      <c r="TML341" s="66"/>
      <c r="TMM341" s="66"/>
      <c r="TMN341" s="66"/>
      <c r="TMO341" s="66"/>
      <c r="TMP341" s="66"/>
      <c r="TMQ341" s="66"/>
      <c r="TMR341" s="66"/>
      <c r="TMS341" s="66"/>
      <c r="TMT341" s="66"/>
      <c r="TMU341" s="66"/>
      <c r="TMV341" s="66"/>
      <c r="TMW341" s="66"/>
      <c r="TMX341" s="66"/>
      <c r="TMY341" s="66"/>
      <c r="TMZ341" s="66"/>
      <c r="TNA341" s="66"/>
      <c r="TNB341" s="66"/>
      <c r="TNC341" s="66"/>
      <c r="TND341" s="66"/>
      <c r="TNE341" s="66"/>
      <c r="TNF341" s="66"/>
      <c r="TNG341" s="66"/>
      <c r="TNH341" s="66"/>
      <c r="TNI341" s="66"/>
      <c r="TNJ341" s="66"/>
      <c r="TNK341" s="66"/>
      <c r="TNL341" s="66"/>
      <c r="TNM341" s="66"/>
      <c r="TNN341" s="66"/>
      <c r="TNO341" s="66"/>
      <c r="TNP341" s="66"/>
      <c r="TNQ341" s="66"/>
      <c r="TNR341" s="66"/>
      <c r="TNS341" s="66"/>
      <c r="TNT341" s="66"/>
      <c r="TNU341" s="66"/>
      <c r="TNV341" s="66"/>
      <c r="TNW341" s="66"/>
      <c r="TNX341" s="66"/>
      <c r="TNY341" s="66"/>
      <c r="TNZ341" s="66"/>
      <c r="TOA341" s="66"/>
      <c r="TOB341" s="66"/>
      <c r="TOC341" s="66"/>
      <c r="TOD341" s="66"/>
      <c r="TOE341" s="66"/>
      <c r="TOF341" s="66"/>
      <c r="TOG341" s="66"/>
      <c r="TOH341" s="66"/>
      <c r="TOI341" s="66"/>
      <c r="TOJ341" s="66"/>
      <c r="TOK341" s="66"/>
      <c r="TOL341" s="66"/>
      <c r="TOM341" s="66"/>
      <c r="TON341" s="66"/>
      <c r="TOO341" s="66"/>
      <c r="TOP341" s="66"/>
      <c r="TOQ341" s="66"/>
      <c r="TOR341" s="66"/>
      <c r="TOS341" s="66"/>
      <c r="TOT341" s="66"/>
      <c r="TOU341" s="66"/>
      <c r="TOV341" s="66"/>
      <c r="TOW341" s="66"/>
      <c r="TOX341" s="66"/>
      <c r="TOY341" s="66"/>
      <c r="TOZ341" s="66"/>
      <c r="TPA341" s="66"/>
      <c r="TPB341" s="66"/>
      <c r="TPC341" s="66"/>
      <c r="TPD341" s="66"/>
      <c r="TPE341" s="66"/>
      <c r="TPF341" s="66"/>
      <c r="TPG341" s="66"/>
      <c r="TPH341" s="66"/>
      <c r="TPI341" s="66"/>
      <c r="TPJ341" s="66"/>
      <c r="TPK341" s="66"/>
      <c r="TPL341" s="66"/>
      <c r="TPM341" s="66"/>
      <c r="TPN341" s="66"/>
      <c r="TPO341" s="66"/>
      <c r="TPP341" s="66"/>
      <c r="TPQ341" s="66"/>
      <c r="TPR341" s="66"/>
      <c r="TPS341" s="66"/>
      <c r="TPT341" s="66"/>
      <c r="TPU341" s="66"/>
      <c r="TPV341" s="66"/>
      <c r="TPW341" s="66"/>
      <c r="TPX341" s="66"/>
      <c r="TPY341" s="66"/>
      <c r="TPZ341" s="66"/>
      <c r="TQA341" s="66"/>
      <c r="TQB341" s="66"/>
      <c r="TQC341" s="66"/>
      <c r="TQD341" s="66"/>
      <c r="TQE341" s="66"/>
      <c r="TQF341" s="66"/>
      <c r="TQG341" s="66"/>
      <c r="TQH341" s="66"/>
      <c r="TQI341" s="66"/>
      <c r="TQJ341" s="66"/>
      <c r="TQK341" s="66"/>
      <c r="TQL341" s="66"/>
      <c r="TQM341" s="66"/>
      <c r="TQN341" s="66"/>
      <c r="TQO341" s="66"/>
      <c r="TQP341" s="66"/>
      <c r="TQQ341" s="66"/>
      <c r="TQR341" s="66"/>
      <c r="TQS341" s="66"/>
      <c r="TQT341" s="66"/>
      <c r="TQU341" s="66"/>
      <c r="TQV341" s="66"/>
      <c r="TQW341" s="66"/>
      <c r="TQX341" s="66"/>
      <c r="TQY341" s="66"/>
      <c r="TQZ341" s="66"/>
      <c r="TRA341" s="66"/>
      <c r="TRB341" s="66"/>
      <c r="TRC341" s="66"/>
      <c r="TRD341" s="66"/>
      <c r="TRE341" s="66"/>
      <c r="TRF341" s="66"/>
      <c r="TRG341" s="66"/>
      <c r="TRH341" s="66"/>
      <c r="TRI341" s="66"/>
      <c r="TRJ341" s="66"/>
      <c r="TRK341" s="66"/>
      <c r="TRL341" s="66"/>
      <c r="TRM341" s="66"/>
      <c r="TRN341" s="66"/>
      <c r="TRO341" s="66"/>
      <c r="TRP341" s="66"/>
      <c r="TRQ341" s="66"/>
      <c r="TRR341" s="66"/>
      <c r="TRS341" s="66"/>
      <c r="TRT341" s="66"/>
      <c r="TRU341" s="66"/>
      <c r="TRV341" s="66"/>
      <c r="TRW341" s="66"/>
      <c r="TRX341" s="66"/>
      <c r="TRY341" s="66"/>
      <c r="TRZ341" s="66"/>
      <c r="TSA341" s="66"/>
      <c r="TSB341" s="66"/>
      <c r="TSC341" s="66"/>
      <c r="TSD341" s="66"/>
      <c r="TSE341" s="66"/>
      <c r="TSF341" s="66"/>
      <c r="TSG341" s="66"/>
      <c r="TSH341" s="66"/>
      <c r="TSI341" s="66"/>
      <c r="TSJ341" s="66"/>
      <c r="TSK341" s="66"/>
      <c r="TSL341" s="66"/>
      <c r="TSM341" s="66"/>
      <c r="TSN341" s="66"/>
      <c r="TSO341" s="66"/>
      <c r="TSP341" s="66"/>
      <c r="TSQ341" s="66"/>
      <c r="TSR341" s="66"/>
      <c r="TSS341" s="66"/>
      <c r="TST341" s="66"/>
      <c r="TSU341" s="66"/>
      <c r="TSV341" s="66"/>
      <c r="TSW341" s="66"/>
      <c r="TSX341" s="66"/>
      <c r="TSY341" s="66"/>
      <c r="TSZ341" s="66"/>
      <c r="TTA341" s="66"/>
      <c r="TTB341" s="66"/>
      <c r="TTC341" s="66"/>
      <c r="TTD341" s="66"/>
      <c r="TTE341" s="66"/>
      <c r="TTF341" s="66"/>
      <c r="TTG341" s="66"/>
      <c r="TTH341" s="66"/>
      <c r="TTI341" s="66"/>
      <c r="TTJ341" s="66"/>
      <c r="TTK341" s="66"/>
      <c r="TTL341" s="66"/>
      <c r="TTM341" s="66"/>
      <c r="TTN341" s="66"/>
      <c r="TTO341" s="66"/>
      <c r="TTP341" s="66"/>
      <c r="TTQ341" s="66"/>
      <c r="TTR341" s="66"/>
      <c r="TTS341" s="66"/>
      <c r="TTT341" s="66"/>
      <c r="TTU341" s="66"/>
      <c r="TTV341" s="66"/>
      <c r="TTW341" s="66"/>
      <c r="TTX341" s="66"/>
      <c r="TTY341" s="66"/>
      <c r="TTZ341" s="66"/>
      <c r="TUA341" s="66"/>
      <c r="TUB341" s="66"/>
      <c r="TUC341" s="66"/>
      <c r="TUD341" s="66"/>
      <c r="TUE341" s="66"/>
      <c r="TUF341" s="66"/>
      <c r="TUG341" s="66"/>
      <c r="TUH341" s="66"/>
      <c r="TUI341" s="66"/>
      <c r="TUJ341" s="66"/>
      <c r="TUK341" s="66"/>
      <c r="TUL341" s="66"/>
      <c r="TUM341" s="66"/>
      <c r="TUN341" s="66"/>
      <c r="TUO341" s="66"/>
      <c r="TUP341" s="66"/>
      <c r="TUQ341" s="66"/>
      <c r="TUR341" s="66"/>
      <c r="TUS341" s="66"/>
      <c r="TUT341" s="66"/>
      <c r="TUU341" s="66"/>
      <c r="TUV341" s="66"/>
      <c r="TUW341" s="66"/>
      <c r="TUX341" s="66"/>
      <c r="TUY341" s="66"/>
      <c r="TUZ341" s="66"/>
      <c r="TVA341" s="66"/>
      <c r="TVB341" s="66"/>
      <c r="TVC341" s="66"/>
      <c r="TVD341" s="66"/>
      <c r="TVE341" s="66"/>
      <c r="TVF341" s="66"/>
      <c r="TVG341" s="66"/>
      <c r="TVH341" s="66"/>
      <c r="TVI341" s="66"/>
      <c r="TVJ341" s="66"/>
      <c r="TVK341" s="66"/>
      <c r="TVL341" s="66"/>
      <c r="TVM341" s="66"/>
      <c r="TVN341" s="66"/>
      <c r="TVO341" s="66"/>
      <c r="TVP341" s="66"/>
      <c r="TVQ341" s="66"/>
      <c r="TVR341" s="66"/>
      <c r="TVS341" s="66"/>
      <c r="TVT341" s="66"/>
      <c r="TVU341" s="66"/>
      <c r="TVV341" s="66"/>
      <c r="TVW341" s="66"/>
      <c r="TVX341" s="66"/>
      <c r="TVY341" s="66"/>
      <c r="TVZ341" s="66"/>
      <c r="TWA341" s="66"/>
      <c r="TWB341" s="66"/>
      <c r="TWC341" s="66"/>
      <c r="TWD341" s="66"/>
      <c r="TWE341" s="66"/>
      <c r="TWF341" s="66"/>
      <c r="TWG341" s="66"/>
      <c r="TWH341" s="66"/>
      <c r="TWI341" s="66"/>
      <c r="TWJ341" s="66"/>
      <c r="TWK341" s="66"/>
      <c r="TWL341" s="66"/>
      <c r="TWM341" s="66"/>
      <c r="TWN341" s="66"/>
      <c r="TWO341" s="66"/>
      <c r="TWP341" s="66"/>
      <c r="TWQ341" s="66"/>
      <c r="TWR341" s="66"/>
      <c r="TWS341" s="66"/>
      <c r="TWT341" s="66"/>
      <c r="TWU341" s="66"/>
      <c r="TWV341" s="66"/>
      <c r="TWW341" s="66"/>
      <c r="TWX341" s="66"/>
      <c r="TWY341" s="66"/>
      <c r="TWZ341" s="66"/>
      <c r="TXA341" s="66"/>
      <c r="TXB341" s="66"/>
      <c r="TXC341" s="66"/>
      <c r="TXD341" s="66"/>
      <c r="TXE341" s="66"/>
      <c r="TXF341" s="66"/>
      <c r="TXG341" s="66"/>
      <c r="TXH341" s="66"/>
      <c r="TXI341" s="66"/>
      <c r="TXJ341" s="66"/>
      <c r="TXK341" s="66"/>
      <c r="TXL341" s="66"/>
      <c r="TXM341" s="66"/>
      <c r="TXN341" s="66"/>
      <c r="TXO341" s="66"/>
      <c r="TXP341" s="66"/>
      <c r="TXQ341" s="66"/>
      <c r="TXR341" s="66"/>
      <c r="TXS341" s="66"/>
      <c r="TXT341" s="66"/>
      <c r="TXU341" s="66"/>
      <c r="TXV341" s="66"/>
      <c r="TXW341" s="66"/>
      <c r="TXX341" s="66"/>
      <c r="TXY341" s="66"/>
      <c r="TXZ341" s="66"/>
      <c r="TYA341" s="66"/>
      <c r="TYB341" s="66"/>
      <c r="TYC341" s="66"/>
      <c r="TYD341" s="66"/>
      <c r="TYE341" s="66"/>
      <c r="TYF341" s="66"/>
      <c r="TYG341" s="66"/>
      <c r="TYH341" s="66"/>
      <c r="TYI341" s="66"/>
      <c r="TYJ341" s="66"/>
      <c r="TYK341" s="66"/>
      <c r="TYL341" s="66"/>
      <c r="TYM341" s="66"/>
      <c r="TYN341" s="66"/>
      <c r="TYO341" s="66"/>
      <c r="TYP341" s="66"/>
      <c r="TYQ341" s="66"/>
      <c r="TYR341" s="66"/>
      <c r="TYS341" s="66"/>
      <c r="TYT341" s="66"/>
      <c r="TYU341" s="66"/>
      <c r="TYV341" s="66"/>
      <c r="TYW341" s="66"/>
      <c r="TYX341" s="66"/>
      <c r="TYY341" s="66"/>
      <c r="TYZ341" s="66"/>
      <c r="TZA341" s="66"/>
      <c r="TZB341" s="66"/>
      <c r="TZC341" s="66"/>
      <c r="TZD341" s="66"/>
      <c r="TZE341" s="66"/>
      <c r="TZF341" s="66"/>
      <c r="TZG341" s="66"/>
      <c r="TZH341" s="66"/>
      <c r="TZI341" s="66"/>
      <c r="TZJ341" s="66"/>
      <c r="TZK341" s="66"/>
      <c r="TZL341" s="66"/>
      <c r="TZM341" s="66"/>
      <c r="TZN341" s="66"/>
      <c r="TZO341" s="66"/>
      <c r="TZP341" s="66"/>
      <c r="TZQ341" s="66"/>
      <c r="TZR341" s="66"/>
      <c r="TZS341" s="66"/>
      <c r="TZT341" s="66"/>
      <c r="TZU341" s="66"/>
      <c r="TZV341" s="66"/>
      <c r="TZW341" s="66"/>
      <c r="TZX341" s="66"/>
      <c r="TZY341" s="66"/>
      <c r="TZZ341" s="66"/>
      <c r="UAA341" s="66"/>
      <c r="UAB341" s="66"/>
      <c r="UAC341" s="66"/>
      <c r="UAD341" s="66"/>
      <c r="UAE341" s="66"/>
      <c r="UAF341" s="66"/>
      <c r="UAG341" s="66"/>
      <c r="UAH341" s="66"/>
      <c r="UAI341" s="66"/>
      <c r="UAJ341" s="66"/>
      <c r="UAK341" s="66"/>
      <c r="UAL341" s="66"/>
      <c r="UAM341" s="66"/>
      <c r="UAN341" s="66"/>
      <c r="UAO341" s="66"/>
      <c r="UAP341" s="66"/>
      <c r="UAQ341" s="66"/>
      <c r="UAR341" s="66"/>
      <c r="UAS341" s="66"/>
      <c r="UAT341" s="66"/>
      <c r="UAU341" s="66"/>
      <c r="UAV341" s="66"/>
      <c r="UAW341" s="66"/>
      <c r="UAX341" s="66"/>
      <c r="UAY341" s="66"/>
      <c r="UAZ341" s="66"/>
      <c r="UBA341" s="66"/>
      <c r="UBB341" s="66"/>
      <c r="UBC341" s="66"/>
      <c r="UBD341" s="66"/>
      <c r="UBE341" s="66"/>
      <c r="UBF341" s="66"/>
      <c r="UBG341" s="66"/>
      <c r="UBH341" s="66"/>
      <c r="UBI341" s="66"/>
      <c r="UBJ341" s="66"/>
      <c r="UBK341" s="66"/>
      <c r="UBL341" s="66"/>
      <c r="UBM341" s="66"/>
      <c r="UBN341" s="66"/>
      <c r="UBO341" s="66"/>
      <c r="UBP341" s="66"/>
      <c r="UBQ341" s="66"/>
      <c r="UBR341" s="66"/>
      <c r="UBS341" s="66"/>
      <c r="UBT341" s="66"/>
      <c r="UBU341" s="66"/>
      <c r="UBV341" s="66"/>
      <c r="UBW341" s="66"/>
      <c r="UBX341" s="66"/>
      <c r="UBY341" s="66"/>
      <c r="UBZ341" s="66"/>
      <c r="UCA341" s="66"/>
      <c r="UCB341" s="66"/>
      <c r="UCC341" s="66"/>
      <c r="UCD341" s="66"/>
      <c r="UCE341" s="66"/>
      <c r="UCF341" s="66"/>
      <c r="UCG341" s="66"/>
      <c r="UCH341" s="66"/>
      <c r="UCI341" s="66"/>
      <c r="UCJ341" s="66"/>
      <c r="UCK341" s="66"/>
      <c r="UCL341" s="66"/>
      <c r="UCM341" s="66"/>
      <c r="UCN341" s="66"/>
      <c r="UCO341" s="66"/>
      <c r="UCP341" s="66"/>
      <c r="UCQ341" s="66"/>
      <c r="UCR341" s="66"/>
      <c r="UCS341" s="66"/>
      <c r="UCT341" s="66"/>
      <c r="UCU341" s="66"/>
      <c r="UCV341" s="66"/>
      <c r="UCW341" s="66"/>
      <c r="UCX341" s="66"/>
      <c r="UCY341" s="66"/>
      <c r="UCZ341" s="66"/>
      <c r="UDA341" s="66"/>
      <c r="UDB341" s="66"/>
      <c r="UDC341" s="66"/>
      <c r="UDD341" s="66"/>
      <c r="UDE341" s="66"/>
      <c r="UDF341" s="66"/>
      <c r="UDG341" s="66"/>
      <c r="UDH341" s="66"/>
      <c r="UDI341" s="66"/>
      <c r="UDJ341" s="66"/>
      <c r="UDK341" s="66"/>
      <c r="UDL341" s="66"/>
      <c r="UDM341" s="66"/>
      <c r="UDN341" s="66"/>
      <c r="UDO341" s="66"/>
      <c r="UDP341" s="66"/>
      <c r="UDQ341" s="66"/>
      <c r="UDR341" s="66"/>
      <c r="UDS341" s="66"/>
      <c r="UDT341" s="66"/>
      <c r="UDU341" s="66"/>
      <c r="UDV341" s="66"/>
      <c r="UDW341" s="66"/>
      <c r="UDX341" s="66"/>
      <c r="UDY341" s="66"/>
      <c r="UDZ341" s="66"/>
      <c r="UEA341" s="66"/>
      <c r="UEB341" s="66"/>
      <c r="UEC341" s="66"/>
      <c r="UED341" s="66"/>
      <c r="UEE341" s="66"/>
      <c r="UEF341" s="66"/>
      <c r="UEG341" s="66"/>
      <c r="UEH341" s="66"/>
      <c r="UEI341" s="66"/>
      <c r="UEJ341" s="66"/>
      <c r="UEK341" s="66"/>
      <c r="UEL341" s="66"/>
      <c r="UEM341" s="66"/>
      <c r="UEN341" s="66"/>
      <c r="UEO341" s="66"/>
      <c r="UEP341" s="66"/>
      <c r="UEQ341" s="66"/>
      <c r="UER341" s="66"/>
      <c r="UES341" s="66"/>
      <c r="UET341" s="66"/>
      <c r="UEU341" s="66"/>
      <c r="UEV341" s="66"/>
      <c r="UEW341" s="66"/>
      <c r="UEX341" s="66"/>
      <c r="UEY341" s="66"/>
      <c r="UEZ341" s="66"/>
      <c r="UFA341" s="66"/>
      <c r="UFB341" s="66"/>
      <c r="UFC341" s="66"/>
      <c r="UFD341" s="66"/>
      <c r="UFE341" s="66"/>
      <c r="UFF341" s="66"/>
      <c r="UFG341" s="66"/>
      <c r="UFH341" s="66"/>
      <c r="UFI341" s="66"/>
      <c r="UFJ341" s="66"/>
      <c r="UFK341" s="66"/>
      <c r="UFL341" s="66"/>
      <c r="UFM341" s="66"/>
      <c r="UFN341" s="66"/>
      <c r="UFO341" s="66"/>
      <c r="UFP341" s="66"/>
      <c r="UFQ341" s="66"/>
      <c r="UFR341" s="66"/>
      <c r="UFS341" s="66"/>
      <c r="UFT341" s="66"/>
      <c r="UFU341" s="66"/>
      <c r="UFV341" s="66"/>
      <c r="UFW341" s="66"/>
      <c r="UFX341" s="66"/>
      <c r="UFY341" s="66"/>
      <c r="UFZ341" s="66"/>
      <c r="UGA341" s="66"/>
      <c r="UGB341" s="66"/>
      <c r="UGC341" s="66"/>
      <c r="UGD341" s="66"/>
      <c r="UGE341" s="66"/>
      <c r="UGF341" s="66"/>
      <c r="UGG341" s="66"/>
      <c r="UGH341" s="66"/>
      <c r="UGI341" s="66"/>
      <c r="UGJ341" s="66"/>
      <c r="UGK341" s="66"/>
      <c r="UGL341" s="66"/>
      <c r="UGM341" s="66"/>
      <c r="UGN341" s="66"/>
      <c r="UGO341" s="66"/>
      <c r="UGP341" s="66"/>
      <c r="UGQ341" s="66"/>
      <c r="UGR341" s="66"/>
      <c r="UGS341" s="66"/>
      <c r="UGT341" s="66"/>
      <c r="UGU341" s="66"/>
      <c r="UGV341" s="66"/>
      <c r="UGW341" s="66"/>
      <c r="UGX341" s="66"/>
      <c r="UGY341" s="66"/>
      <c r="UGZ341" s="66"/>
      <c r="UHA341" s="66"/>
      <c r="UHB341" s="66"/>
      <c r="UHC341" s="66"/>
      <c r="UHD341" s="66"/>
      <c r="UHE341" s="66"/>
      <c r="UHF341" s="66"/>
      <c r="UHG341" s="66"/>
      <c r="UHH341" s="66"/>
      <c r="UHI341" s="66"/>
      <c r="UHJ341" s="66"/>
      <c r="UHK341" s="66"/>
      <c r="UHL341" s="66"/>
      <c r="UHM341" s="66"/>
      <c r="UHN341" s="66"/>
      <c r="UHO341" s="66"/>
      <c r="UHP341" s="66"/>
      <c r="UHQ341" s="66"/>
      <c r="UHR341" s="66"/>
      <c r="UHS341" s="66"/>
      <c r="UHT341" s="66"/>
      <c r="UHU341" s="66"/>
      <c r="UHV341" s="66"/>
      <c r="UHW341" s="66"/>
      <c r="UHX341" s="66"/>
      <c r="UHY341" s="66"/>
      <c r="UHZ341" s="66"/>
      <c r="UIA341" s="66"/>
      <c r="UIB341" s="66"/>
      <c r="UIC341" s="66"/>
      <c r="UID341" s="66"/>
      <c r="UIE341" s="66"/>
      <c r="UIF341" s="66"/>
      <c r="UIG341" s="66"/>
      <c r="UIH341" s="66"/>
      <c r="UII341" s="66"/>
      <c r="UIJ341" s="66"/>
      <c r="UIK341" s="66"/>
      <c r="UIL341" s="66"/>
      <c r="UIM341" s="66"/>
      <c r="UIN341" s="66"/>
      <c r="UIO341" s="66"/>
      <c r="UIP341" s="66"/>
      <c r="UIQ341" s="66"/>
      <c r="UIR341" s="66"/>
      <c r="UIS341" s="66"/>
      <c r="UIT341" s="66"/>
      <c r="UIU341" s="66"/>
      <c r="UIV341" s="66"/>
      <c r="UIW341" s="66"/>
      <c r="UIX341" s="66"/>
      <c r="UIY341" s="66"/>
      <c r="UIZ341" s="66"/>
      <c r="UJA341" s="66"/>
      <c r="UJB341" s="66"/>
      <c r="UJC341" s="66"/>
      <c r="UJD341" s="66"/>
      <c r="UJE341" s="66"/>
      <c r="UJF341" s="66"/>
      <c r="UJG341" s="66"/>
      <c r="UJH341" s="66"/>
      <c r="UJI341" s="66"/>
      <c r="UJJ341" s="66"/>
      <c r="UJK341" s="66"/>
      <c r="UJL341" s="66"/>
      <c r="UJM341" s="66"/>
      <c r="UJN341" s="66"/>
      <c r="UJO341" s="66"/>
      <c r="UJP341" s="66"/>
      <c r="UJQ341" s="66"/>
      <c r="UJR341" s="66"/>
      <c r="UJS341" s="66"/>
      <c r="UJT341" s="66"/>
      <c r="UJU341" s="66"/>
      <c r="UJV341" s="66"/>
      <c r="UJW341" s="66"/>
      <c r="UJX341" s="66"/>
      <c r="UJY341" s="66"/>
      <c r="UJZ341" s="66"/>
      <c r="UKA341" s="66"/>
      <c r="UKB341" s="66"/>
      <c r="UKC341" s="66"/>
      <c r="UKD341" s="66"/>
      <c r="UKE341" s="66"/>
      <c r="UKF341" s="66"/>
      <c r="UKG341" s="66"/>
      <c r="UKH341" s="66"/>
      <c r="UKI341" s="66"/>
      <c r="UKJ341" s="66"/>
      <c r="UKK341" s="66"/>
      <c r="UKL341" s="66"/>
      <c r="UKM341" s="66"/>
      <c r="UKN341" s="66"/>
      <c r="UKO341" s="66"/>
      <c r="UKP341" s="66"/>
      <c r="UKQ341" s="66"/>
      <c r="UKR341" s="66"/>
      <c r="UKS341" s="66"/>
      <c r="UKT341" s="66"/>
      <c r="UKU341" s="66"/>
      <c r="UKV341" s="66"/>
      <c r="UKW341" s="66"/>
      <c r="UKX341" s="66"/>
      <c r="UKY341" s="66"/>
      <c r="UKZ341" s="66"/>
      <c r="ULA341" s="66"/>
      <c r="ULB341" s="66"/>
      <c r="ULC341" s="66"/>
      <c r="ULD341" s="66"/>
      <c r="ULE341" s="66"/>
      <c r="ULF341" s="66"/>
      <c r="ULG341" s="66"/>
      <c r="ULH341" s="66"/>
      <c r="ULI341" s="66"/>
      <c r="ULJ341" s="66"/>
      <c r="ULK341" s="66"/>
      <c r="ULL341" s="66"/>
      <c r="ULM341" s="66"/>
      <c r="ULN341" s="66"/>
      <c r="ULO341" s="66"/>
      <c r="ULP341" s="66"/>
      <c r="ULQ341" s="66"/>
      <c r="ULR341" s="66"/>
      <c r="ULS341" s="66"/>
      <c r="ULT341" s="66"/>
      <c r="ULU341" s="66"/>
      <c r="ULV341" s="66"/>
      <c r="ULW341" s="66"/>
      <c r="ULX341" s="66"/>
      <c r="ULY341" s="66"/>
      <c r="ULZ341" s="66"/>
      <c r="UMA341" s="66"/>
      <c r="UMB341" s="66"/>
      <c r="UMC341" s="66"/>
      <c r="UMD341" s="66"/>
      <c r="UME341" s="66"/>
      <c r="UMF341" s="66"/>
      <c r="UMG341" s="66"/>
      <c r="UMH341" s="66"/>
      <c r="UMI341" s="66"/>
      <c r="UMJ341" s="66"/>
      <c r="UMK341" s="66"/>
      <c r="UML341" s="66"/>
      <c r="UMM341" s="66"/>
      <c r="UMN341" s="66"/>
      <c r="UMO341" s="66"/>
      <c r="UMP341" s="66"/>
      <c r="UMQ341" s="66"/>
      <c r="UMR341" s="66"/>
      <c r="UMS341" s="66"/>
      <c r="UMT341" s="66"/>
      <c r="UMU341" s="66"/>
      <c r="UMV341" s="66"/>
      <c r="UMW341" s="66"/>
      <c r="UMX341" s="66"/>
      <c r="UMY341" s="66"/>
      <c r="UMZ341" s="66"/>
      <c r="UNA341" s="66"/>
      <c r="UNB341" s="66"/>
      <c r="UNC341" s="66"/>
      <c r="UND341" s="66"/>
      <c r="UNE341" s="66"/>
      <c r="UNF341" s="66"/>
      <c r="UNG341" s="66"/>
      <c r="UNH341" s="66"/>
      <c r="UNI341" s="66"/>
      <c r="UNJ341" s="66"/>
      <c r="UNK341" s="66"/>
      <c r="UNL341" s="66"/>
      <c r="UNM341" s="66"/>
      <c r="UNN341" s="66"/>
      <c r="UNO341" s="66"/>
      <c r="UNP341" s="66"/>
      <c r="UNQ341" s="66"/>
      <c r="UNR341" s="66"/>
      <c r="UNS341" s="66"/>
      <c r="UNT341" s="66"/>
      <c r="UNU341" s="66"/>
      <c r="UNV341" s="66"/>
      <c r="UNW341" s="66"/>
      <c r="UNX341" s="66"/>
      <c r="UNY341" s="66"/>
      <c r="UNZ341" s="66"/>
      <c r="UOA341" s="66"/>
      <c r="UOB341" s="66"/>
      <c r="UOC341" s="66"/>
      <c r="UOD341" s="66"/>
      <c r="UOE341" s="66"/>
      <c r="UOF341" s="66"/>
      <c r="UOG341" s="66"/>
      <c r="UOH341" s="66"/>
      <c r="UOI341" s="66"/>
      <c r="UOJ341" s="66"/>
      <c r="UOK341" s="66"/>
      <c r="UOL341" s="66"/>
      <c r="UOM341" s="66"/>
      <c r="UON341" s="66"/>
      <c r="UOO341" s="66"/>
      <c r="UOP341" s="66"/>
      <c r="UOQ341" s="66"/>
      <c r="UOR341" s="66"/>
      <c r="UOS341" s="66"/>
      <c r="UOT341" s="66"/>
      <c r="UOU341" s="66"/>
      <c r="UOV341" s="66"/>
      <c r="UOW341" s="66"/>
      <c r="UOX341" s="66"/>
      <c r="UOY341" s="66"/>
      <c r="UOZ341" s="66"/>
      <c r="UPA341" s="66"/>
      <c r="UPB341" s="66"/>
      <c r="UPC341" s="66"/>
      <c r="UPD341" s="66"/>
      <c r="UPE341" s="66"/>
      <c r="UPF341" s="66"/>
      <c r="UPG341" s="66"/>
      <c r="UPH341" s="66"/>
      <c r="UPI341" s="66"/>
      <c r="UPJ341" s="66"/>
      <c r="UPK341" s="66"/>
      <c r="UPL341" s="66"/>
      <c r="UPM341" s="66"/>
      <c r="UPN341" s="66"/>
      <c r="UPO341" s="66"/>
      <c r="UPP341" s="66"/>
      <c r="UPQ341" s="66"/>
      <c r="UPR341" s="66"/>
      <c r="UPS341" s="66"/>
      <c r="UPT341" s="66"/>
      <c r="UPU341" s="66"/>
      <c r="UPV341" s="66"/>
      <c r="UPW341" s="66"/>
      <c r="UPX341" s="66"/>
      <c r="UPY341" s="66"/>
      <c r="UPZ341" s="66"/>
      <c r="UQA341" s="66"/>
      <c r="UQB341" s="66"/>
      <c r="UQC341" s="66"/>
      <c r="UQD341" s="66"/>
      <c r="UQE341" s="66"/>
      <c r="UQF341" s="66"/>
      <c r="UQG341" s="66"/>
      <c r="UQH341" s="66"/>
      <c r="UQI341" s="66"/>
      <c r="UQJ341" s="66"/>
      <c r="UQK341" s="66"/>
      <c r="UQL341" s="66"/>
      <c r="UQM341" s="66"/>
      <c r="UQN341" s="66"/>
      <c r="UQO341" s="66"/>
      <c r="UQP341" s="66"/>
      <c r="UQQ341" s="66"/>
      <c r="UQR341" s="66"/>
      <c r="UQS341" s="66"/>
      <c r="UQT341" s="66"/>
      <c r="UQU341" s="66"/>
      <c r="UQV341" s="66"/>
      <c r="UQW341" s="66"/>
      <c r="UQX341" s="66"/>
      <c r="UQY341" s="66"/>
      <c r="UQZ341" s="66"/>
      <c r="URA341" s="66"/>
      <c r="URB341" s="66"/>
      <c r="URC341" s="66"/>
      <c r="URD341" s="66"/>
      <c r="URE341" s="66"/>
      <c r="URF341" s="66"/>
      <c r="URG341" s="66"/>
      <c r="URH341" s="66"/>
      <c r="URI341" s="66"/>
      <c r="URJ341" s="66"/>
      <c r="URK341" s="66"/>
      <c r="URL341" s="66"/>
      <c r="URM341" s="66"/>
      <c r="URN341" s="66"/>
      <c r="URO341" s="66"/>
      <c r="URP341" s="66"/>
      <c r="URQ341" s="66"/>
      <c r="URR341" s="66"/>
      <c r="URS341" s="66"/>
      <c r="URT341" s="66"/>
      <c r="URU341" s="66"/>
      <c r="URV341" s="66"/>
      <c r="URW341" s="66"/>
      <c r="URX341" s="66"/>
      <c r="URY341" s="66"/>
      <c r="URZ341" s="66"/>
      <c r="USA341" s="66"/>
      <c r="USB341" s="66"/>
      <c r="USC341" s="66"/>
      <c r="USD341" s="66"/>
      <c r="USE341" s="66"/>
      <c r="USF341" s="66"/>
      <c r="USG341" s="66"/>
      <c r="USH341" s="66"/>
      <c r="USI341" s="66"/>
      <c r="USJ341" s="66"/>
      <c r="USK341" s="66"/>
      <c r="USL341" s="66"/>
      <c r="USM341" s="66"/>
      <c r="USN341" s="66"/>
      <c r="USO341" s="66"/>
      <c r="USP341" s="66"/>
      <c r="USQ341" s="66"/>
      <c r="USR341" s="66"/>
      <c r="USS341" s="66"/>
      <c r="UST341" s="66"/>
      <c r="USU341" s="66"/>
      <c r="USV341" s="66"/>
      <c r="USW341" s="66"/>
      <c r="USX341" s="66"/>
      <c r="USY341" s="66"/>
      <c r="USZ341" s="66"/>
      <c r="UTA341" s="66"/>
      <c r="UTB341" s="66"/>
      <c r="UTC341" s="66"/>
      <c r="UTD341" s="66"/>
      <c r="UTE341" s="66"/>
      <c r="UTF341" s="66"/>
      <c r="UTG341" s="66"/>
      <c r="UTH341" s="66"/>
      <c r="UTI341" s="66"/>
      <c r="UTJ341" s="66"/>
      <c r="UTK341" s="66"/>
      <c r="UTL341" s="66"/>
      <c r="UTM341" s="66"/>
      <c r="UTN341" s="66"/>
      <c r="UTO341" s="66"/>
      <c r="UTP341" s="66"/>
      <c r="UTQ341" s="66"/>
      <c r="UTR341" s="66"/>
      <c r="UTS341" s="66"/>
      <c r="UTT341" s="66"/>
      <c r="UTU341" s="66"/>
      <c r="UTV341" s="66"/>
      <c r="UTW341" s="66"/>
      <c r="UTX341" s="66"/>
      <c r="UTY341" s="66"/>
      <c r="UTZ341" s="66"/>
      <c r="UUA341" s="66"/>
      <c r="UUB341" s="66"/>
      <c r="UUC341" s="66"/>
      <c r="UUD341" s="66"/>
      <c r="UUE341" s="66"/>
      <c r="UUF341" s="66"/>
      <c r="UUG341" s="66"/>
      <c r="UUH341" s="66"/>
      <c r="UUI341" s="66"/>
      <c r="UUJ341" s="66"/>
      <c r="UUK341" s="66"/>
      <c r="UUL341" s="66"/>
      <c r="UUM341" s="66"/>
      <c r="UUN341" s="66"/>
      <c r="UUO341" s="66"/>
      <c r="UUP341" s="66"/>
      <c r="UUQ341" s="66"/>
      <c r="UUR341" s="66"/>
      <c r="UUS341" s="66"/>
      <c r="UUT341" s="66"/>
      <c r="UUU341" s="66"/>
      <c r="UUV341" s="66"/>
      <c r="UUW341" s="66"/>
      <c r="UUX341" s="66"/>
      <c r="UUY341" s="66"/>
      <c r="UUZ341" s="66"/>
      <c r="UVA341" s="66"/>
      <c r="UVB341" s="66"/>
      <c r="UVC341" s="66"/>
      <c r="UVD341" s="66"/>
      <c r="UVE341" s="66"/>
      <c r="UVF341" s="66"/>
      <c r="UVG341" s="66"/>
      <c r="UVH341" s="66"/>
      <c r="UVI341" s="66"/>
      <c r="UVJ341" s="66"/>
      <c r="UVK341" s="66"/>
      <c r="UVL341" s="66"/>
      <c r="UVM341" s="66"/>
      <c r="UVN341" s="66"/>
      <c r="UVO341" s="66"/>
      <c r="UVP341" s="66"/>
      <c r="UVQ341" s="66"/>
      <c r="UVR341" s="66"/>
      <c r="UVS341" s="66"/>
      <c r="UVT341" s="66"/>
      <c r="UVU341" s="66"/>
      <c r="UVV341" s="66"/>
      <c r="UVW341" s="66"/>
      <c r="UVX341" s="66"/>
      <c r="UVY341" s="66"/>
      <c r="UVZ341" s="66"/>
      <c r="UWA341" s="66"/>
      <c r="UWB341" s="66"/>
      <c r="UWC341" s="66"/>
      <c r="UWD341" s="66"/>
      <c r="UWE341" s="66"/>
      <c r="UWF341" s="66"/>
      <c r="UWG341" s="66"/>
      <c r="UWH341" s="66"/>
      <c r="UWI341" s="66"/>
      <c r="UWJ341" s="66"/>
      <c r="UWK341" s="66"/>
      <c r="UWL341" s="66"/>
      <c r="UWM341" s="66"/>
      <c r="UWN341" s="66"/>
      <c r="UWO341" s="66"/>
      <c r="UWP341" s="66"/>
      <c r="UWQ341" s="66"/>
      <c r="UWR341" s="66"/>
      <c r="UWS341" s="66"/>
      <c r="UWT341" s="66"/>
      <c r="UWU341" s="66"/>
      <c r="UWV341" s="66"/>
      <c r="UWW341" s="66"/>
      <c r="UWX341" s="66"/>
      <c r="UWY341" s="66"/>
      <c r="UWZ341" s="66"/>
      <c r="UXA341" s="66"/>
      <c r="UXB341" s="66"/>
      <c r="UXC341" s="66"/>
      <c r="UXD341" s="66"/>
      <c r="UXE341" s="66"/>
      <c r="UXF341" s="66"/>
      <c r="UXG341" s="66"/>
      <c r="UXH341" s="66"/>
      <c r="UXI341" s="66"/>
      <c r="UXJ341" s="66"/>
      <c r="UXK341" s="66"/>
      <c r="UXL341" s="66"/>
      <c r="UXM341" s="66"/>
      <c r="UXN341" s="66"/>
      <c r="UXO341" s="66"/>
      <c r="UXP341" s="66"/>
      <c r="UXQ341" s="66"/>
      <c r="UXR341" s="66"/>
      <c r="UXS341" s="66"/>
      <c r="UXT341" s="66"/>
      <c r="UXU341" s="66"/>
      <c r="UXV341" s="66"/>
      <c r="UXW341" s="66"/>
      <c r="UXX341" s="66"/>
      <c r="UXY341" s="66"/>
      <c r="UXZ341" s="66"/>
      <c r="UYA341" s="66"/>
      <c r="UYB341" s="66"/>
      <c r="UYC341" s="66"/>
      <c r="UYD341" s="66"/>
      <c r="UYE341" s="66"/>
      <c r="UYF341" s="66"/>
      <c r="UYG341" s="66"/>
      <c r="UYH341" s="66"/>
      <c r="UYI341" s="66"/>
      <c r="UYJ341" s="66"/>
      <c r="UYK341" s="66"/>
      <c r="UYL341" s="66"/>
      <c r="UYM341" s="66"/>
      <c r="UYN341" s="66"/>
      <c r="UYO341" s="66"/>
      <c r="UYP341" s="66"/>
      <c r="UYQ341" s="66"/>
      <c r="UYR341" s="66"/>
      <c r="UYS341" s="66"/>
      <c r="UYT341" s="66"/>
      <c r="UYU341" s="66"/>
      <c r="UYV341" s="66"/>
      <c r="UYW341" s="66"/>
      <c r="UYX341" s="66"/>
      <c r="UYY341" s="66"/>
      <c r="UYZ341" s="66"/>
      <c r="UZA341" s="66"/>
      <c r="UZB341" s="66"/>
      <c r="UZC341" s="66"/>
      <c r="UZD341" s="66"/>
      <c r="UZE341" s="66"/>
      <c r="UZF341" s="66"/>
      <c r="UZG341" s="66"/>
      <c r="UZH341" s="66"/>
      <c r="UZI341" s="66"/>
      <c r="UZJ341" s="66"/>
      <c r="UZK341" s="66"/>
      <c r="UZL341" s="66"/>
      <c r="UZM341" s="66"/>
      <c r="UZN341" s="66"/>
      <c r="UZO341" s="66"/>
      <c r="UZP341" s="66"/>
      <c r="UZQ341" s="66"/>
      <c r="UZR341" s="66"/>
      <c r="UZS341" s="66"/>
      <c r="UZT341" s="66"/>
      <c r="UZU341" s="66"/>
      <c r="UZV341" s="66"/>
      <c r="UZW341" s="66"/>
      <c r="UZX341" s="66"/>
      <c r="UZY341" s="66"/>
      <c r="UZZ341" s="66"/>
      <c r="VAA341" s="66"/>
      <c r="VAB341" s="66"/>
      <c r="VAC341" s="66"/>
      <c r="VAD341" s="66"/>
      <c r="VAE341" s="66"/>
      <c r="VAF341" s="66"/>
      <c r="VAG341" s="66"/>
      <c r="VAH341" s="66"/>
      <c r="VAI341" s="66"/>
      <c r="VAJ341" s="66"/>
      <c r="VAK341" s="66"/>
      <c r="VAL341" s="66"/>
      <c r="VAM341" s="66"/>
      <c r="VAN341" s="66"/>
      <c r="VAO341" s="66"/>
      <c r="VAP341" s="66"/>
      <c r="VAQ341" s="66"/>
      <c r="VAR341" s="66"/>
      <c r="VAS341" s="66"/>
      <c r="VAT341" s="66"/>
      <c r="VAU341" s="66"/>
      <c r="VAV341" s="66"/>
      <c r="VAW341" s="66"/>
      <c r="VAX341" s="66"/>
      <c r="VAY341" s="66"/>
      <c r="VAZ341" s="66"/>
      <c r="VBA341" s="66"/>
      <c r="VBB341" s="66"/>
      <c r="VBC341" s="66"/>
      <c r="VBD341" s="66"/>
      <c r="VBE341" s="66"/>
      <c r="VBF341" s="66"/>
      <c r="VBG341" s="66"/>
      <c r="VBH341" s="66"/>
      <c r="VBI341" s="66"/>
      <c r="VBJ341" s="66"/>
      <c r="VBK341" s="66"/>
      <c r="VBL341" s="66"/>
      <c r="VBM341" s="66"/>
      <c r="VBN341" s="66"/>
      <c r="VBO341" s="66"/>
      <c r="VBP341" s="66"/>
      <c r="VBQ341" s="66"/>
      <c r="VBR341" s="66"/>
      <c r="VBS341" s="66"/>
      <c r="VBT341" s="66"/>
      <c r="VBU341" s="66"/>
      <c r="VBV341" s="66"/>
      <c r="VBW341" s="66"/>
      <c r="VBX341" s="66"/>
      <c r="VBY341" s="66"/>
      <c r="VBZ341" s="66"/>
      <c r="VCA341" s="66"/>
      <c r="VCB341" s="66"/>
      <c r="VCC341" s="66"/>
      <c r="VCD341" s="66"/>
      <c r="VCE341" s="66"/>
      <c r="VCF341" s="66"/>
      <c r="VCG341" s="66"/>
      <c r="VCH341" s="66"/>
      <c r="VCI341" s="66"/>
      <c r="VCJ341" s="66"/>
      <c r="VCK341" s="66"/>
      <c r="VCL341" s="66"/>
      <c r="VCM341" s="66"/>
      <c r="VCN341" s="66"/>
      <c r="VCO341" s="66"/>
      <c r="VCP341" s="66"/>
      <c r="VCQ341" s="66"/>
      <c r="VCR341" s="66"/>
      <c r="VCS341" s="66"/>
      <c r="VCT341" s="66"/>
      <c r="VCU341" s="66"/>
      <c r="VCV341" s="66"/>
      <c r="VCW341" s="66"/>
      <c r="VCX341" s="66"/>
      <c r="VCY341" s="66"/>
      <c r="VCZ341" s="66"/>
      <c r="VDA341" s="66"/>
      <c r="VDB341" s="66"/>
      <c r="VDC341" s="66"/>
      <c r="VDD341" s="66"/>
      <c r="VDE341" s="66"/>
      <c r="VDF341" s="66"/>
      <c r="VDG341" s="66"/>
      <c r="VDH341" s="66"/>
      <c r="VDI341" s="66"/>
      <c r="VDJ341" s="66"/>
      <c r="VDK341" s="66"/>
      <c r="VDL341" s="66"/>
      <c r="VDM341" s="66"/>
      <c r="VDN341" s="66"/>
      <c r="VDO341" s="66"/>
      <c r="VDP341" s="66"/>
      <c r="VDQ341" s="66"/>
      <c r="VDR341" s="66"/>
      <c r="VDS341" s="66"/>
      <c r="VDT341" s="66"/>
      <c r="VDU341" s="66"/>
      <c r="VDV341" s="66"/>
      <c r="VDW341" s="66"/>
      <c r="VDX341" s="66"/>
      <c r="VDY341" s="66"/>
      <c r="VDZ341" s="66"/>
      <c r="VEA341" s="66"/>
      <c r="VEB341" s="66"/>
      <c r="VEC341" s="66"/>
      <c r="VED341" s="66"/>
      <c r="VEE341" s="66"/>
      <c r="VEF341" s="66"/>
      <c r="VEG341" s="66"/>
      <c r="VEH341" s="66"/>
      <c r="VEI341" s="66"/>
      <c r="VEJ341" s="66"/>
      <c r="VEK341" s="66"/>
      <c r="VEL341" s="66"/>
      <c r="VEM341" s="66"/>
      <c r="VEN341" s="66"/>
      <c r="VEO341" s="66"/>
      <c r="VEP341" s="66"/>
      <c r="VEQ341" s="66"/>
      <c r="VER341" s="66"/>
      <c r="VES341" s="66"/>
      <c r="VET341" s="66"/>
      <c r="VEU341" s="66"/>
      <c r="VEV341" s="66"/>
      <c r="VEW341" s="66"/>
      <c r="VEX341" s="66"/>
      <c r="VEY341" s="66"/>
      <c r="VEZ341" s="66"/>
      <c r="VFA341" s="66"/>
      <c r="VFB341" s="66"/>
      <c r="VFC341" s="66"/>
      <c r="VFD341" s="66"/>
      <c r="VFE341" s="66"/>
      <c r="VFF341" s="66"/>
      <c r="VFG341" s="66"/>
      <c r="VFH341" s="66"/>
      <c r="VFI341" s="66"/>
      <c r="VFJ341" s="66"/>
      <c r="VFK341" s="66"/>
      <c r="VFL341" s="66"/>
      <c r="VFM341" s="66"/>
      <c r="VFN341" s="66"/>
      <c r="VFO341" s="66"/>
      <c r="VFP341" s="66"/>
      <c r="VFQ341" s="66"/>
      <c r="VFR341" s="66"/>
      <c r="VFS341" s="66"/>
      <c r="VFT341" s="66"/>
      <c r="VFU341" s="66"/>
      <c r="VFV341" s="66"/>
      <c r="VFW341" s="66"/>
      <c r="VFX341" s="66"/>
      <c r="VFY341" s="66"/>
      <c r="VFZ341" s="66"/>
      <c r="VGA341" s="66"/>
      <c r="VGB341" s="66"/>
      <c r="VGC341" s="66"/>
      <c r="VGD341" s="66"/>
      <c r="VGE341" s="66"/>
      <c r="VGF341" s="66"/>
      <c r="VGG341" s="66"/>
      <c r="VGH341" s="66"/>
      <c r="VGI341" s="66"/>
      <c r="VGJ341" s="66"/>
      <c r="VGK341" s="66"/>
      <c r="VGL341" s="66"/>
      <c r="VGM341" s="66"/>
      <c r="VGN341" s="66"/>
      <c r="VGO341" s="66"/>
      <c r="VGP341" s="66"/>
      <c r="VGQ341" s="66"/>
      <c r="VGR341" s="66"/>
      <c r="VGS341" s="66"/>
      <c r="VGT341" s="66"/>
      <c r="VGU341" s="66"/>
      <c r="VGV341" s="66"/>
      <c r="VGW341" s="66"/>
      <c r="VGX341" s="66"/>
      <c r="VGY341" s="66"/>
      <c r="VGZ341" s="66"/>
      <c r="VHA341" s="66"/>
      <c r="VHB341" s="66"/>
      <c r="VHC341" s="66"/>
      <c r="VHD341" s="66"/>
      <c r="VHE341" s="66"/>
      <c r="VHF341" s="66"/>
      <c r="VHG341" s="66"/>
      <c r="VHH341" s="66"/>
      <c r="VHI341" s="66"/>
      <c r="VHJ341" s="66"/>
      <c r="VHK341" s="66"/>
      <c r="VHL341" s="66"/>
      <c r="VHM341" s="66"/>
      <c r="VHN341" s="66"/>
      <c r="VHO341" s="66"/>
      <c r="VHP341" s="66"/>
      <c r="VHQ341" s="66"/>
      <c r="VHR341" s="66"/>
      <c r="VHS341" s="66"/>
      <c r="VHT341" s="66"/>
      <c r="VHU341" s="66"/>
      <c r="VHV341" s="66"/>
      <c r="VHW341" s="66"/>
      <c r="VHX341" s="66"/>
      <c r="VHY341" s="66"/>
      <c r="VHZ341" s="66"/>
      <c r="VIA341" s="66"/>
      <c r="VIB341" s="66"/>
      <c r="VIC341" s="66"/>
      <c r="VID341" s="66"/>
      <c r="VIE341" s="66"/>
      <c r="VIF341" s="66"/>
      <c r="VIG341" s="66"/>
      <c r="VIH341" s="66"/>
      <c r="VII341" s="66"/>
      <c r="VIJ341" s="66"/>
      <c r="VIK341" s="66"/>
      <c r="VIL341" s="66"/>
      <c r="VIM341" s="66"/>
      <c r="VIN341" s="66"/>
      <c r="VIO341" s="66"/>
      <c r="VIP341" s="66"/>
      <c r="VIQ341" s="66"/>
      <c r="VIR341" s="66"/>
      <c r="VIS341" s="66"/>
      <c r="VIT341" s="66"/>
      <c r="VIU341" s="66"/>
      <c r="VIV341" s="66"/>
      <c r="VIW341" s="66"/>
      <c r="VIX341" s="66"/>
      <c r="VIY341" s="66"/>
      <c r="VIZ341" s="66"/>
      <c r="VJA341" s="66"/>
      <c r="VJB341" s="66"/>
      <c r="VJC341" s="66"/>
      <c r="VJD341" s="66"/>
      <c r="VJE341" s="66"/>
      <c r="VJF341" s="66"/>
      <c r="VJG341" s="66"/>
      <c r="VJH341" s="66"/>
      <c r="VJI341" s="66"/>
      <c r="VJJ341" s="66"/>
      <c r="VJK341" s="66"/>
      <c r="VJL341" s="66"/>
      <c r="VJM341" s="66"/>
      <c r="VJN341" s="66"/>
      <c r="VJO341" s="66"/>
      <c r="VJP341" s="66"/>
      <c r="VJQ341" s="66"/>
      <c r="VJR341" s="66"/>
      <c r="VJS341" s="66"/>
      <c r="VJT341" s="66"/>
      <c r="VJU341" s="66"/>
      <c r="VJV341" s="66"/>
      <c r="VJW341" s="66"/>
      <c r="VJX341" s="66"/>
      <c r="VJY341" s="66"/>
      <c r="VJZ341" s="66"/>
      <c r="VKA341" s="66"/>
      <c r="VKB341" s="66"/>
      <c r="VKC341" s="66"/>
      <c r="VKD341" s="66"/>
      <c r="VKE341" s="66"/>
      <c r="VKF341" s="66"/>
      <c r="VKG341" s="66"/>
      <c r="VKH341" s="66"/>
      <c r="VKI341" s="66"/>
      <c r="VKJ341" s="66"/>
      <c r="VKK341" s="66"/>
      <c r="VKL341" s="66"/>
      <c r="VKM341" s="66"/>
      <c r="VKN341" s="66"/>
      <c r="VKO341" s="66"/>
      <c r="VKP341" s="66"/>
      <c r="VKQ341" s="66"/>
      <c r="VKR341" s="66"/>
      <c r="VKS341" s="66"/>
      <c r="VKT341" s="66"/>
      <c r="VKU341" s="66"/>
      <c r="VKV341" s="66"/>
      <c r="VKW341" s="66"/>
      <c r="VKX341" s="66"/>
      <c r="VKY341" s="66"/>
      <c r="VKZ341" s="66"/>
      <c r="VLA341" s="66"/>
      <c r="VLB341" s="66"/>
      <c r="VLC341" s="66"/>
      <c r="VLD341" s="66"/>
      <c r="VLE341" s="66"/>
      <c r="VLF341" s="66"/>
      <c r="VLG341" s="66"/>
      <c r="VLH341" s="66"/>
      <c r="VLI341" s="66"/>
      <c r="VLJ341" s="66"/>
      <c r="VLK341" s="66"/>
      <c r="VLL341" s="66"/>
      <c r="VLM341" s="66"/>
      <c r="VLN341" s="66"/>
      <c r="VLO341" s="66"/>
      <c r="VLP341" s="66"/>
      <c r="VLQ341" s="66"/>
      <c r="VLR341" s="66"/>
      <c r="VLS341" s="66"/>
      <c r="VLT341" s="66"/>
      <c r="VLU341" s="66"/>
      <c r="VLV341" s="66"/>
      <c r="VLW341" s="66"/>
      <c r="VLX341" s="66"/>
      <c r="VLY341" s="66"/>
      <c r="VLZ341" s="66"/>
      <c r="VMA341" s="66"/>
      <c r="VMB341" s="66"/>
      <c r="VMC341" s="66"/>
      <c r="VMD341" s="66"/>
      <c r="VME341" s="66"/>
      <c r="VMF341" s="66"/>
      <c r="VMG341" s="66"/>
      <c r="VMH341" s="66"/>
      <c r="VMI341" s="66"/>
      <c r="VMJ341" s="66"/>
      <c r="VMK341" s="66"/>
      <c r="VML341" s="66"/>
      <c r="VMM341" s="66"/>
      <c r="VMN341" s="66"/>
      <c r="VMO341" s="66"/>
      <c r="VMP341" s="66"/>
      <c r="VMQ341" s="66"/>
      <c r="VMR341" s="66"/>
      <c r="VMS341" s="66"/>
      <c r="VMT341" s="66"/>
      <c r="VMU341" s="66"/>
      <c r="VMV341" s="66"/>
      <c r="VMW341" s="66"/>
      <c r="VMX341" s="66"/>
      <c r="VMY341" s="66"/>
      <c r="VMZ341" s="66"/>
      <c r="VNA341" s="66"/>
      <c r="VNB341" s="66"/>
      <c r="VNC341" s="66"/>
      <c r="VND341" s="66"/>
      <c r="VNE341" s="66"/>
      <c r="VNF341" s="66"/>
      <c r="VNG341" s="66"/>
      <c r="VNH341" s="66"/>
      <c r="VNI341" s="66"/>
      <c r="VNJ341" s="66"/>
      <c r="VNK341" s="66"/>
      <c r="VNL341" s="66"/>
      <c r="VNM341" s="66"/>
      <c r="VNN341" s="66"/>
      <c r="VNO341" s="66"/>
      <c r="VNP341" s="66"/>
      <c r="VNQ341" s="66"/>
      <c r="VNR341" s="66"/>
      <c r="VNS341" s="66"/>
      <c r="VNT341" s="66"/>
      <c r="VNU341" s="66"/>
      <c r="VNV341" s="66"/>
      <c r="VNW341" s="66"/>
      <c r="VNX341" s="66"/>
      <c r="VNY341" s="66"/>
      <c r="VNZ341" s="66"/>
      <c r="VOA341" s="66"/>
      <c r="VOB341" s="66"/>
      <c r="VOC341" s="66"/>
      <c r="VOD341" s="66"/>
      <c r="VOE341" s="66"/>
      <c r="VOF341" s="66"/>
      <c r="VOG341" s="66"/>
      <c r="VOH341" s="66"/>
      <c r="VOI341" s="66"/>
      <c r="VOJ341" s="66"/>
      <c r="VOK341" s="66"/>
      <c r="VOL341" s="66"/>
      <c r="VOM341" s="66"/>
      <c r="VON341" s="66"/>
      <c r="VOO341" s="66"/>
      <c r="VOP341" s="66"/>
      <c r="VOQ341" s="66"/>
      <c r="VOR341" s="66"/>
      <c r="VOS341" s="66"/>
      <c r="VOT341" s="66"/>
      <c r="VOU341" s="66"/>
      <c r="VOV341" s="66"/>
      <c r="VOW341" s="66"/>
      <c r="VOX341" s="66"/>
      <c r="VOY341" s="66"/>
      <c r="VOZ341" s="66"/>
      <c r="VPA341" s="66"/>
      <c r="VPB341" s="66"/>
      <c r="VPC341" s="66"/>
      <c r="VPD341" s="66"/>
      <c r="VPE341" s="66"/>
      <c r="VPF341" s="66"/>
      <c r="VPG341" s="66"/>
      <c r="VPH341" s="66"/>
      <c r="VPI341" s="66"/>
      <c r="VPJ341" s="66"/>
      <c r="VPK341" s="66"/>
      <c r="VPL341" s="66"/>
      <c r="VPM341" s="66"/>
      <c r="VPN341" s="66"/>
      <c r="VPO341" s="66"/>
      <c r="VPP341" s="66"/>
      <c r="VPQ341" s="66"/>
      <c r="VPR341" s="66"/>
      <c r="VPS341" s="66"/>
      <c r="VPT341" s="66"/>
      <c r="VPU341" s="66"/>
      <c r="VPV341" s="66"/>
      <c r="VPW341" s="66"/>
      <c r="VPX341" s="66"/>
      <c r="VPY341" s="66"/>
      <c r="VPZ341" s="66"/>
      <c r="VQA341" s="66"/>
      <c r="VQB341" s="66"/>
      <c r="VQC341" s="66"/>
      <c r="VQD341" s="66"/>
      <c r="VQE341" s="66"/>
      <c r="VQF341" s="66"/>
      <c r="VQG341" s="66"/>
      <c r="VQH341" s="66"/>
      <c r="VQI341" s="66"/>
      <c r="VQJ341" s="66"/>
      <c r="VQK341" s="66"/>
      <c r="VQL341" s="66"/>
      <c r="VQM341" s="66"/>
      <c r="VQN341" s="66"/>
      <c r="VQO341" s="66"/>
      <c r="VQP341" s="66"/>
      <c r="VQQ341" s="66"/>
      <c r="VQR341" s="66"/>
      <c r="VQS341" s="66"/>
      <c r="VQT341" s="66"/>
      <c r="VQU341" s="66"/>
      <c r="VQV341" s="66"/>
      <c r="VQW341" s="66"/>
      <c r="VQX341" s="66"/>
      <c r="VQY341" s="66"/>
      <c r="VQZ341" s="66"/>
      <c r="VRA341" s="66"/>
      <c r="VRB341" s="66"/>
      <c r="VRC341" s="66"/>
      <c r="VRD341" s="66"/>
      <c r="VRE341" s="66"/>
      <c r="VRF341" s="66"/>
      <c r="VRG341" s="66"/>
      <c r="VRH341" s="66"/>
      <c r="VRI341" s="66"/>
      <c r="VRJ341" s="66"/>
      <c r="VRK341" s="66"/>
      <c r="VRL341" s="66"/>
      <c r="VRM341" s="66"/>
      <c r="VRN341" s="66"/>
      <c r="VRO341" s="66"/>
      <c r="VRP341" s="66"/>
      <c r="VRQ341" s="66"/>
      <c r="VRR341" s="66"/>
      <c r="VRS341" s="66"/>
      <c r="VRT341" s="66"/>
      <c r="VRU341" s="66"/>
      <c r="VRV341" s="66"/>
      <c r="VRW341" s="66"/>
      <c r="VRX341" s="66"/>
      <c r="VRY341" s="66"/>
      <c r="VRZ341" s="66"/>
      <c r="VSA341" s="66"/>
      <c r="VSB341" s="66"/>
      <c r="VSC341" s="66"/>
      <c r="VSD341" s="66"/>
      <c r="VSE341" s="66"/>
      <c r="VSF341" s="66"/>
      <c r="VSG341" s="66"/>
      <c r="VSH341" s="66"/>
      <c r="VSI341" s="66"/>
      <c r="VSJ341" s="66"/>
      <c r="VSK341" s="66"/>
      <c r="VSL341" s="66"/>
      <c r="VSM341" s="66"/>
      <c r="VSN341" s="66"/>
      <c r="VSO341" s="66"/>
      <c r="VSP341" s="66"/>
      <c r="VSQ341" s="66"/>
      <c r="VSR341" s="66"/>
      <c r="VSS341" s="66"/>
      <c r="VST341" s="66"/>
      <c r="VSU341" s="66"/>
      <c r="VSV341" s="66"/>
      <c r="VSW341" s="66"/>
      <c r="VSX341" s="66"/>
      <c r="VSY341" s="66"/>
      <c r="VSZ341" s="66"/>
      <c r="VTA341" s="66"/>
      <c r="VTB341" s="66"/>
      <c r="VTC341" s="66"/>
      <c r="VTD341" s="66"/>
      <c r="VTE341" s="66"/>
      <c r="VTF341" s="66"/>
      <c r="VTG341" s="66"/>
      <c r="VTH341" s="66"/>
      <c r="VTI341" s="66"/>
      <c r="VTJ341" s="66"/>
      <c r="VTK341" s="66"/>
      <c r="VTL341" s="66"/>
      <c r="VTM341" s="66"/>
      <c r="VTN341" s="66"/>
      <c r="VTO341" s="66"/>
      <c r="VTP341" s="66"/>
      <c r="VTQ341" s="66"/>
      <c r="VTR341" s="66"/>
      <c r="VTS341" s="66"/>
      <c r="VTT341" s="66"/>
      <c r="VTU341" s="66"/>
      <c r="VTV341" s="66"/>
      <c r="VTW341" s="66"/>
      <c r="VTX341" s="66"/>
      <c r="VTY341" s="66"/>
      <c r="VTZ341" s="66"/>
      <c r="VUA341" s="66"/>
      <c r="VUB341" s="66"/>
      <c r="VUC341" s="66"/>
      <c r="VUD341" s="66"/>
      <c r="VUE341" s="66"/>
      <c r="VUF341" s="66"/>
      <c r="VUG341" s="66"/>
      <c r="VUH341" s="66"/>
      <c r="VUI341" s="66"/>
      <c r="VUJ341" s="66"/>
      <c r="VUK341" s="66"/>
      <c r="VUL341" s="66"/>
      <c r="VUM341" s="66"/>
      <c r="VUN341" s="66"/>
      <c r="VUO341" s="66"/>
      <c r="VUP341" s="66"/>
      <c r="VUQ341" s="66"/>
      <c r="VUR341" s="66"/>
      <c r="VUS341" s="66"/>
      <c r="VUT341" s="66"/>
      <c r="VUU341" s="66"/>
      <c r="VUV341" s="66"/>
      <c r="VUW341" s="66"/>
      <c r="VUX341" s="66"/>
      <c r="VUY341" s="66"/>
      <c r="VUZ341" s="66"/>
      <c r="VVA341" s="66"/>
      <c r="VVB341" s="66"/>
      <c r="VVC341" s="66"/>
      <c r="VVD341" s="66"/>
      <c r="VVE341" s="66"/>
      <c r="VVF341" s="66"/>
      <c r="VVG341" s="66"/>
      <c r="VVH341" s="66"/>
      <c r="VVI341" s="66"/>
      <c r="VVJ341" s="66"/>
      <c r="VVK341" s="66"/>
      <c r="VVL341" s="66"/>
      <c r="VVM341" s="66"/>
      <c r="VVN341" s="66"/>
      <c r="VVO341" s="66"/>
      <c r="VVP341" s="66"/>
      <c r="VVQ341" s="66"/>
      <c r="VVR341" s="66"/>
      <c r="VVS341" s="66"/>
      <c r="VVT341" s="66"/>
      <c r="VVU341" s="66"/>
      <c r="VVV341" s="66"/>
      <c r="VVW341" s="66"/>
      <c r="VVX341" s="66"/>
      <c r="VVY341" s="66"/>
      <c r="VVZ341" s="66"/>
      <c r="VWA341" s="66"/>
      <c r="VWB341" s="66"/>
      <c r="VWC341" s="66"/>
      <c r="VWD341" s="66"/>
      <c r="VWE341" s="66"/>
      <c r="VWF341" s="66"/>
      <c r="VWG341" s="66"/>
      <c r="VWH341" s="66"/>
      <c r="VWI341" s="66"/>
      <c r="VWJ341" s="66"/>
      <c r="VWK341" s="66"/>
      <c r="VWL341" s="66"/>
      <c r="VWM341" s="66"/>
      <c r="VWN341" s="66"/>
      <c r="VWO341" s="66"/>
      <c r="VWP341" s="66"/>
      <c r="VWQ341" s="66"/>
      <c r="VWR341" s="66"/>
      <c r="VWS341" s="66"/>
      <c r="VWT341" s="66"/>
      <c r="VWU341" s="66"/>
      <c r="VWV341" s="66"/>
      <c r="VWW341" s="66"/>
      <c r="VWX341" s="66"/>
      <c r="VWY341" s="66"/>
      <c r="VWZ341" s="66"/>
      <c r="VXA341" s="66"/>
      <c r="VXB341" s="66"/>
      <c r="VXC341" s="66"/>
      <c r="VXD341" s="66"/>
      <c r="VXE341" s="66"/>
      <c r="VXF341" s="66"/>
      <c r="VXG341" s="66"/>
      <c r="VXH341" s="66"/>
      <c r="VXI341" s="66"/>
      <c r="VXJ341" s="66"/>
      <c r="VXK341" s="66"/>
      <c r="VXL341" s="66"/>
      <c r="VXM341" s="66"/>
      <c r="VXN341" s="66"/>
      <c r="VXO341" s="66"/>
      <c r="VXP341" s="66"/>
      <c r="VXQ341" s="66"/>
      <c r="VXR341" s="66"/>
      <c r="VXS341" s="66"/>
      <c r="VXT341" s="66"/>
      <c r="VXU341" s="66"/>
      <c r="VXV341" s="66"/>
      <c r="VXW341" s="66"/>
      <c r="VXX341" s="66"/>
      <c r="VXY341" s="66"/>
      <c r="VXZ341" s="66"/>
      <c r="VYA341" s="66"/>
      <c r="VYB341" s="66"/>
      <c r="VYC341" s="66"/>
      <c r="VYD341" s="66"/>
      <c r="VYE341" s="66"/>
      <c r="VYF341" s="66"/>
      <c r="VYG341" s="66"/>
      <c r="VYH341" s="66"/>
      <c r="VYI341" s="66"/>
      <c r="VYJ341" s="66"/>
      <c r="VYK341" s="66"/>
      <c r="VYL341" s="66"/>
      <c r="VYM341" s="66"/>
      <c r="VYN341" s="66"/>
      <c r="VYO341" s="66"/>
      <c r="VYP341" s="66"/>
      <c r="VYQ341" s="66"/>
      <c r="VYR341" s="66"/>
      <c r="VYS341" s="66"/>
      <c r="VYT341" s="66"/>
      <c r="VYU341" s="66"/>
      <c r="VYV341" s="66"/>
      <c r="VYW341" s="66"/>
      <c r="VYX341" s="66"/>
      <c r="VYY341" s="66"/>
      <c r="VYZ341" s="66"/>
      <c r="VZA341" s="66"/>
      <c r="VZB341" s="66"/>
      <c r="VZC341" s="66"/>
      <c r="VZD341" s="66"/>
      <c r="VZE341" s="66"/>
      <c r="VZF341" s="66"/>
      <c r="VZG341" s="66"/>
      <c r="VZH341" s="66"/>
      <c r="VZI341" s="66"/>
      <c r="VZJ341" s="66"/>
      <c r="VZK341" s="66"/>
      <c r="VZL341" s="66"/>
      <c r="VZM341" s="66"/>
      <c r="VZN341" s="66"/>
      <c r="VZO341" s="66"/>
      <c r="VZP341" s="66"/>
      <c r="VZQ341" s="66"/>
      <c r="VZR341" s="66"/>
      <c r="VZS341" s="66"/>
      <c r="VZT341" s="66"/>
      <c r="VZU341" s="66"/>
      <c r="VZV341" s="66"/>
      <c r="VZW341" s="66"/>
      <c r="VZX341" s="66"/>
      <c r="VZY341" s="66"/>
      <c r="VZZ341" s="66"/>
      <c r="WAA341" s="66"/>
      <c r="WAB341" s="66"/>
      <c r="WAC341" s="66"/>
      <c r="WAD341" s="66"/>
      <c r="WAE341" s="66"/>
      <c r="WAF341" s="66"/>
      <c r="WAG341" s="66"/>
      <c r="WAH341" s="66"/>
      <c r="WAI341" s="66"/>
      <c r="WAJ341" s="66"/>
      <c r="WAK341" s="66"/>
      <c r="WAL341" s="66"/>
      <c r="WAM341" s="66"/>
      <c r="WAN341" s="66"/>
      <c r="WAO341" s="66"/>
      <c r="WAP341" s="66"/>
      <c r="WAQ341" s="66"/>
      <c r="WAR341" s="66"/>
      <c r="WAS341" s="66"/>
      <c r="WAT341" s="66"/>
      <c r="WAU341" s="66"/>
      <c r="WAV341" s="66"/>
      <c r="WAW341" s="66"/>
      <c r="WAX341" s="66"/>
      <c r="WAY341" s="66"/>
      <c r="WAZ341" s="66"/>
      <c r="WBA341" s="66"/>
      <c r="WBB341" s="66"/>
      <c r="WBC341" s="66"/>
      <c r="WBD341" s="66"/>
      <c r="WBE341" s="66"/>
      <c r="WBF341" s="66"/>
      <c r="WBG341" s="66"/>
      <c r="WBH341" s="66"/>
      <c r="WBI341" s="66"/>
      <c r="WBJ341" s="66"/>
      <c r="WBK341" s="66"/>
      <c r="WBL341" s="66"/>
      <c r="WBM341" s="66"/>
      <c r="WBN341" s="66"/>
      <c r="WBO341" s="66"/>
      <c r="WBP341" s="66"/>
      <c r="WBQ341" s="66"/>
      <c r="WBR341" s="66"/>
      <c r="WBS341" s="66"/>
      <c r="WBT341" s="66"/>
      <c r="WBU341" s="66"/>
      <c r="WBV341" s="66"/>
      <c r="WBW341" s="66"/>
      <c r="WBX341" s="66"/>
      <c r="WBY341" s="66"/>
      <c r="WBZ341" s="66"/>
      <c r="WCA341" s="66"/>
      <c r="WCB341" s="66"/>
      <c r="WCC341" s="66"/>
      <c r="WCD341" s="66"/>
      <c r="WCE341" s="66"/>
      <c r="WCF341" s="66"/>
      <c r="WCG341" s="66"/>
      <c r="WCH341" s="66"/>
      <c r="WCI341" s="66"/>
      <c r="WCJ341" s="66"/>
      <c r="WCK341" s="66"/>
      <c r="WCL341" s="66"/>
      <c r="WCM341" s="66"/>
      <c r="WCN341" s="66"/>
      <c r="WCO341" s="66"/>
      <c r="WCP341" s="66"/>
      <c r="WCQ341" s="66"/>
      <c r="WCR341" s="66"/>
      <c r="WCS341" s="66"/>
      <c r="WCT341" s="66"/>
      <c r="WCU341" s="66"/>
      <c r="WCV341" s="66"/>
      <c r="WCW341" s="66"/>
      <c r="WCX341" s="66"/>
      <c r="WCY341" s="66"/>
      <c r="WCZ341" s="66"/>
      <c r="WDA341" s="66"/>
      <c r="WDB341" s="66"/>
      <c r="WDC341" s="66"/>
      <c r="WDD341" s="66"/>
      <c r="WDE341" s="66"/>
      <c r="WDF341" s="66"/>
      <c r="WDG341" s="66"/>
      <c r="WDH341" s="66"/>
      <c r="WDI341" s="66"/>
      <c r="WDJ341" s="66"/>
      <c r="WDK341" s="66"/>
      <c r="WDL341" s="66"/>
      <c r="WDM341" s="66"/>
      <c r="WDN341" s="66"/>
      <c r="WDO341" s="66"/>
      <c r="WDP341" s="66"/>
      <c r="WDQ341" s="66"/>
      <c r="WDR341" s="66"/>
      <c r="WDS341" s="66"/>
      <c r="WDT341" s="66"/>
      <c r="WDU341" s="66"/>
      <c r="WDV341" s="66"/>
      <c r="WDW341" s="66"/>
      <c r="WDX341" s="66"/>
      <c r="WDY341" s="66"/>
      <c r="WDZ341" s="66"/>
      <c r="WEA341" s="66"/>
      <c r="WEB341" s="66"/>
      <c r="WEC341" s="66"/>
      <c r="WED341" s="66"/>
      <c r="WEE341" s="66"/>
      <c r="WEF341" s="66"/>
      <c r="WEG341" s="66"/>
      <c r="WEH341" s="66"/>
      <c r="WEI341" s="66"/>
      <c r="WEJ341" s="66"/>
      <c r="WEK341" s="66"/>
      <c r="WEL341" s="66"/>
      <c r="WEM341" s="66"/>
      <c r="WEN341" s="66"/>
      <c r="WEO341" s="66"/>
      <c r="WEP341" s="66"/>
      <c r="WEQ341" s="66"/>
      <c r="WER341" s="66"/>
      <c r="WES341" s="66"/>
      <c r="WET341" s="66"/>
      <c r="WEU341" s="66"/>
      <c r="WEV341" s="66"/>
      <c r="WEW341" s="66"/>
      <c r="WEX341" s="66"/>
      <c r="WEY341" s="66"/>
      <c r="WEZ341" s="66"/>
      <c r="WFA341" s="66"/>
      <c r="WFB341" s="66"/>
      <c r="WFC341" s="66"/>
      <c r="WFD341" s="66"/>
      <c r="WFE341" s="66"/>
      <c r="WFF341" s="66"/>
      <c r="WFG341" s="66"/>
      <c r="WFH341" s="66"/>
      <c r="WFI341" s="66"/>
      <c r="WFJ341" s="66"/>
      <c r="WFK341" s="66"/>
      <c r="WFL341" s="66"/>
      <c r="WFM341" s="66"/>
      <c r="WFN341" s="66"/>
      <c r="WFO341" s="66"/>
      <c r="WFP341" s="66"/>
      <c r="WFQ341" s="66"/>
      <c r="WFR341" s="66"/>
      <c r="WFS341" s="66"/>
      <c r="WFT341" s="66"/>
      <c r="WFU341" s="66"/>
      <c r="WFV341" s="66"/>
      <c r="WFW341" s="66"/>
      <c r="WFX341" s="66"/>
      <c r="WFY341" s="66"/>
      <c r="WFZ341" s="66"/>
      <c r="WGA341" s="66"/>
      <c r="WGB341" s="66"/>
      <c r="WGC341" s="66"/>
      <c r="WGD341" s="66"/>
      <c r="WGE341" s="66"/>
      <c r="WGF341" s="66"/>
      <c r="WGG341" s="66"/>
      <c r="WGH341" s="66"/>
      <c r="WGI341" s="66"/>
      <c r="WGJ341" s="66"/>
      <c r="WGK341" s="66"/>
      <c r="WGL341" s="66"/>
      <c r="WGM341" s="66"/>
      <c r="WGN341" s="66"/>
      <c r="WGO341" s="66"/>
      <c r="WGP341" s="66"/>
      <c r="WGQ341" s="66"/>
      <c r="WGR341" s="66"/>
      <c r="WGS341" s="66"/>
      <c r="WGT341" s="66"/>
      <c r="WGU341" s="66"/>
      <c r="WGV341" s="66"/>
      <c r="WGW341" s="66"/>
      <c r="WGX341" s="66"/>
      <c r="WGY341" s="66"/>
      <c r="WGZ341" s="66"/>
      <c r="WHA341" s="66"/>
      <c r="WHB341" s="66"/>
      <c r="WHC341" s="66"/>
      <c r="WHD341" s="66"/>
      <c r="WHE341" s="66"/>
      <c r="WHF341" s="66"/>
      <c r="WHG341" s="66"/>
      <c r="WHH341" s="66"/>
      <c r="WHI341" s="66"/>
      <c r="WHJ341" s="66"/>
      <c r="WHK341" s="66"/>
      <c r="WHL341" s="66"/>
      <c r="WHM341" s="66"/>
      <c r="WHN341" s="66"/>
      <c r="WHO341" s="66"/>
      <c r="WHP341" s="66"/>
      <c r="WHQ341" s="66"/>
      <c r="WHR341" s="66"/>
      <c r="WHS341" s="66"/>
      <c r="WHT341" s="66"/>
      <c r="WHU341" s="66"/>
      <c r="WHV341" s="66"/>
      <c r="WHW341" s="66"/>
      <c r="WHX341" s="66"/>
      <c r="WHY341" s="66"/>
      <c r="WHZ341" s="66"/>
      <c r="WIA341" s="66"/>
      <c r="WIB341" s="66"/>
      <c r="WIC341" s="66"/>
      <c r="WID341" s="66"/>
      <c r="WIE341" s="66"/>
      <c r="WIF341" s="66"/>
      <c r="WIG341" s="66"/>
      <c r="WIH341" s="66"/>
      <c r="WII341" s="66"/>
      <c r="WIJ341" s="66"/>
      <c r="WIK341" s="66"/>
      <c r="WIL341" s="66"/>
      <c r="WIM341" s="66"/>
      <c r="WIN341" s="66"/>
      <c r="WIO341" s="66"/>
      <c r="WIP341" s="66"/>
      <c r="WIQ341" s="66"/>
      <c r="WIR341" s="66"/>
      <c r="WIS341" s="66"/>
      <c r="WIT341" s="66"/>
      <c r="WIU341" s="66"/>
      <c r="WIV341" s="66"/>
      <c r="WIW341" s="66"/>
      <c r="WIX341" s="66"/>
      <c r="WIY341" s="66"/>
      <c r="WIZ341" s="66"/>
      <c r="WJA341" s="66"/>
      <c r="WJB341" s="66"/>
      <c r="WJC341" s="66"/>
      <c r="WJD341" s="66"/>
      <c r="WJE341" s="66"/>
      <c r="WJF341" s="66"/>
      <c r="WJG341" s="66"/>
      <c r="WJH341" s="66"/>
      <c r="WJI341" s="66"/>
      <c r="WJJ341" s="66"/>
      <c r="WJK341" s="66"/>
      <c r="WJL341" s="66"/>
      <c r="WJM341" s="66"/>
      <c r="WJN341" s="66"/>
      <c r="WJO341" s="66"/>
      <c r="WJP341" s="66"/>
      <c r="WJQ341" s="66"/>
      <c r="WJR341" s="66"/>
      <c r="WJS341" s="66"/>
      <c r="WJT341" s="66"/>
      <c r="WJU341" s="66"/>
      <c r="WJV341" s="66"/>
      <c r="WJW341" s="66"/>
      <c r="WJX341" s="66"/>
      <c r="WJY341" s="66"/>
      <c r="WJZ341" s="66"/>
      <c r="WKA341" s="66"/>
      <c r="WKB341" s="66"/>
      <c r="WKC341" s="66"/>
      <c r="WKD341" s="66"/>
      <c r="WKE341" s="66"/>
      <c r="WKF341" s="66"/>
      <c r="WKG341" s="66"/>
      <c r="WKH341" s="66"/>
      <c r="WKI341" s="66"/>
      <c r="WKJ341" s="66"/>
      <c r="WKK341" s="66"/>
      <c r="WKL341" s="66"/>
      <c r="WKM341" s="66"/>
      <c r="WKN341" s="66"/>
      <c r="WKO341" s="66"/>
      <c r="WKP341" s="66"/>
      <c r="WKQ341" s="66"/>
      <c r="WKR341" s="66"/>
      <c r="WKS341" s="66"/>
      <c r="WKT341" s="66"/>
      <c r="WKU341" s="66"/>
      <c r="WKV341" s="66"/>
      <c r="WKW341" s="66"/>
      <c r="WKX341" s="66"/>
      <c r="WKY341" s="66"/>
      <c r="WKZ341" s="66"/>
      <c r="WLA341" s="66"/>
      <c r="WLB341" s="66"/>
      <c r="WLC341" s="66"/>
      <c r="WLD341" s="66"/>
      <c r="WLE341" s="66"/>
      <c r="WLF341" s="66"/>
      <c r="WLG341" s="66"/>
      <c r="WLH341" s="66"/>
      <c r="WLI341" s="66"/>
      <c r="WLJ341" s="66"/>
      <c r="WLK341" s="66"/>
      <c r="WLL341" s="66"/>
      <c r="WLM341" s="66"/>
      <c r="WLN341" s="66"/>
      <c r="WLO341" s="66"/>
      <c r="WLP341" s="66"/>
      <c r="WLQ341" s="66"/>
      <c r="WLR341" s="66"/>
      <c r="WLS341" s="66"/>
      <c r="WLT341" s="66"/>
      <c r="WLU341" s="66"/>
      <c r="WLV341" s="66"/>
      <c r="WLW341" s="66"/>
      <c r="WLX341" s="66"/>
      <c r="WLY341" s="66"/>
      <c r="WLZ341" s="66"/>
      <c r="WMA341" s="66"/>
      <c r="WMB341" s="66"/>
      <c r="WMC341" s="66"/>
      <c r="WMD341" s="66"/>
      <c r="WME341" s="66"/>
      <c r="WMF341" s="66"/>
      <c r="WMG341" s="66"/>
      <c r="WMH341" s="66"/>
      <c r="WMI341" s="66"/>
      <c r="WMJ341" s="66"/>
      <c r="WMK341" s="66"/>
      <c r="WML341" s="66"/>
      <c r="WMM341" s="66"/>
      <c r="WMN341" s="66"/>
      <c r="WMO341" s="66"/>
      <c r="WMP341" s="66"/>
      <c r="WMQ341" s="66"/>
      <c r="WMR341" s="66"/>
      <c r="WMS341" s="66"/>
      <c r="WMT341" s="66"/>
      <c r="WMU341" s="66"/>
      <c r="WMV341" s="66"/>
      <c r="WMW341" s="66"/>
      <c r="WMX341" s="66"/>
      <c r="WMY341" s="66"/>
      <c r="WMZ341" s="66"/>
      <c r="WNA341" s="66"/>
      <c r="WNB341" s="66"/>
      <c r="WNC341" s="66"/>
      <c r="WND341" s="66"/>
      <c r="WNE341" s="66"/>
      <c r="WNF341" s="66"/>
      <c r="WNG341" s="66"/>
      <c r="WNH341" s="66"/>
      <c r="WNI341" s="66"/>
      <c r="WNJ341" s="66"/>
      <c r="WNK341" s="66"/>
      <c r="WNL341" s="66"/>
      <c r="WNM341" s="66"/>
      <c r="WNN341" s="66"/>
      <c r="WNO341" s="66"/>
      <c r="WNP341" s="66"/>
      <c r="WNQ341" s="66"/>
      <c r="WNR341" s="66"/>
      <c r="WNS341" s="66"/>
      <c r="WNT341" s="66"/>
      <c r="WNU341" s="66"/>
      <c r="WNV341" s="66"/>
      <c r="WNW341" s="66"/>
      <c r="WNX341" s="66"/>
      <c r="WNY341" s="66"/>
      <c r="WNZ341" s="66"/>
      <c r="WOA341" s="66"/>
      <c r="WOB341" s="66"/>
      <c r="WOC341" s="66"/>
      <c r="WOD341" s="66"/>
      <c r="WOE341" s="66"/>
      <c r="WOF341" s="66"/>
      <c r="WOG341" s="66"/>
      <c r="WOH341" s="66"/>
      <c r="WOI341" s="66"/>
      <c r="WOJ341" s="66"/>
      <c r="WOK341" s="66"/>
      <c r="WOL341" s="66"/>
      <c r="WOM341" s="66"/>
      <c r="WON341" s="66"/>
      <c r="WOO341" s="66"/>
      <c r="WOP341" s="66"/>
      <c r="WOQ341" s="66"/>
      <c r="WOR341" s="66"/>
      <c r="WOS341" s="66"/>
      <c r="WOT341" s="66"/>
      <c r="WOU341" s="66"/>
      <c r="WOV341" s="66"/>
      <c r="WOW341" s="66"/>
      <c r="WOX341" s="66"/>
      <c r="WOY341" s="66"/>
      <c r="WOZ341" s="66"/>
      <c r="WPA341" s="66"/>
      <c r="WPB341" s="66"/>
      <c r="WPC341" s="66"/>
      <c r="WPD341" s="66"/>
      <c r="WPE341" s="66"/>
      <c r="WPF341" s="66"/>
      <c r="WPG341" s="66"/>
      <c r="WPH341" s="66"/>
      <c r="WPI341" s="66"/>
      <c r="WPJ341" s="66"/>
      <c r="WPK341" s="66"/>
      <c r="WPL341" s="66"/>
      <c r="WPM341" s="66"/>
      <c r="WPN341" s="66"/>
      <c r="WPO341" s="66"/>
      <c r="WPP341" s="66"/>
      <c r="WPQ341" s="66"/>
      <c r="WPR341" s="66"/>
      <c r="WPS341" s="66"/>
      <c r="WPT341" s="66"/>
      <c r="WPU341" s="66"/>
      <c r="WPV341" s="66"/>
      <c r="WPW341" s="66"/>
      <c r="WPX341" s="66"/>
      <c r="WPY341" s="66"/>
      <c r="WPZ341" s="66"/>
      <c r="WQA341" s="66"/>
      <c r="WQB341" s="66"/>
      <c r="WQC341" s="66"/>
      <c r="WQD341" s="66"/>
      <c r="WQE341" s="66"/>
      <c r="WQF341" s="66"/>
      <c r="WQG341" s="66"/>
      <c r="WQH341" s="66"/>
      <c r="WQI341" s="66"/>
      <c r="WQJ341" s="66"/>
      <c r="WQK341" s="66"/>
      <c r="WQL341" s="66"/>
      <c r="WQM341" s="66"/>
      <c r="WQN341" s="66"/>
      <c r="WQO341" s="66"/>
      <c r="WQP341" s="66"/>
      <c r="WQQ341" s="66"/>
      <c r="WQR341" s="66"/>
      <c r="WQS341" s="66"/>
      <c r="WQT341" s="66"/>
      <c r="WQU341" s="66"/>
      <c r="WQV341" s="66"/>
      <c r="WQW341" s="66"/>
      <c r="WQX341" s="66"/>
      <c r="WQY341" s="66"/>
      <c r="WQZ341" s="66"/>
      <c r="WRA341" s="66"/>
      <c r="WRB341" s="66"/>
      <c r="WRC341" s="66"/>
      <c r="WRD341" s="66"/>
      <c r="WRE341" s="66"/>
      <c r="WRF341" s="66"/>
      <c r="WRG341" s="66"/>
      <c r="WRH341" s="66"/>
      <c r="WRI341" s="66"/>
      <c r="WRJ341" s="66"/>
      <c r="WRK341" s="66"/>
      <c r="WRL341" s="66"/>
      <c r="WRM341" s="66"/>
      <c r="WRN341" s="66"/>
      <c r="WRO341" s="66"/>
      <c r="WRP341" s="66"/>
      <c r="WRQ341" s="66"/>
      <c r="WRR341" s="66"/>
      <c r="WRS341" s="66"/>
      <c r="WRT341" s="66"/>
      <c r="WRU341" s="66"/>
      <c r="WRV341" s="66"/>
      <c r="WRW341" s="66"/>
      <c r="WRX341" s="66"/>
      <c r="WRY341" s="66"/>
      <c r="WRZ341" s="66"/>
      <c r="WSA341" s="66"/>
      <c r="WSB341" s="66"/>
      <c r="WSC341" s="66"/>
      <c r="WSD341" s="66"/>
      <c r="WSE341" s="66"/>
      <c r="WSF341" s="66"/>
      <c r="WSG341" s="66"/>
      <c r="WSH341" s="66"/>
      <c r="WSI341" s="66"/>
      <c r="WSJ341" s="66"/>
      <c r="WSK341" s="66"/>
      <c r="WSL341" s="66"/>
      <c r="WSM341" s="66"/>
      <c r="WSN341" s="66"/>
      <c r="WSO341" s="66"/>
      <c r="WSP341" s="66"/>
      <c r="WSQ341" s="66"/>
      <c r="WSR341" s="66"/>
      <c r="WSS341" s="66"/>
      <c r="WST341" s="66"/>
      <c r="WSU341" s="66"/>
      <c r="WSV341" s="66"/>
      <c r="WSW341" s="66"/>
      <c r="WSX341" s="66"/>
      <c r="WSY341" s="66"/>
      <c r="WSZ341" s="66"/>
      <c r="WTA341" s="66"/>
      <c r="WTB341" s="66"/>
      <c r="WTC341" s="66"/>
      <c r="WTD341" s="66"/>
      <c r="WTE341" s="66"/>
      <c r="WTF341" s="66"/>
      <c r="WTG341" s="66"/>
      <c r="WTH341" s="66"/>
      <c r="WTI341" s="66"/>
      <c r="WTJ341" s="66"/>
      <c r="WTK341" s="66"/>
      <c r="WTL341" s="66"/>
      <c r="WTM341" s="66"/>
      <c r="WTN341" s="66"/>
      <c r="WTO341" s="66"/>
      <c r="WTP341" s="66"/>
      <c r="WTQ341" s="66"/>
      <c r="WTR341" s="66"/>
      <c r="WTS341" s="66"/>
      <c r="WTT341" s="66"/>
      <c r="WTU341" s="66"/>
      <c r="WTV341" s="66"/>
      <c r="WTW341" s="66"/>
      <c r="WTX341" s="66"/>
      <c r="WTY341" s="66"/>
      <c r="WTZ341" s="66"/>
      <c r="WUA341" s="66"/>
      <c r="WUB341" s="66"/>
      <c r="WUC341" s="66"/>
      <c r="WUD341" s="66"/>
      <c r="WUE341" s="66"/>
      <c r="WUF341" s="66"/>
      <c r="WUG341" s="66"/>
      <c r="WUH341" s="66"/>
      <c r="WUI341" s="66"/>
      <c r="WUJ341" s="66"/>
      <c r="WUK341" s="66"/>
      <c r="WUL341" s="66"/>
      <c r="WUM341" s="66"/>
      <c r="WUN341" s="66"/>
      <c r="WUO341" s="66"/>
      <c r="WUP341" s="66"/>
      <c r="WUQ341" s="66"/>
      <c r="WUR341" s="66"/>
      <c r="WUS341" s="66"/>
      <c r="WUT341" s="66"/>
      <c r="WUU341" s="66"/>
      <c r="WUV341" s="66"/>
      <c r="WUW341" s="66"/>
      <c r="WUX341" s="66"/>
      <c r="WUY341" s="66"/>
      <c r="WUZ341" s="66"/>
      <c r="WVA341" s="66"/>
      <c r="WVB341" s="66"/>
      <c r="WVC341" s="66"/>
      <c r="WVD341" s="66"/>
      <c r="WVE341" s="66"/>
      <c r="WVF341" s="66"/>
      <c r="WVG341" s="66"/>
      <c r="WVH341" s="66"/>
      <c r="WVI341" s="66"/>
      <c r="WVJ341" s="66"/>
      <c r="WVK341" s="66"/>
      <c r="WVL341" s="66"/>
      <c r="WVM341" s="66"/>
      <c r="WVN341" s="66"/>
      <c r="WVO341" s="66"/>
      <c r="WVP341" s="66"/>
      <c r="WVQ341" s="66"/>
      <c r="WVR341" s="66"/>
      <c r="WVS341" s="66"/>
      <c r="WVT341" s="66"/>
      <c r="WVU341" s="66"/>
      <c r="WVV341" s="66"/>
      <c r="WVW341" s="66"/>
      <c r="WVX341" s="66"/>
      <c r="WVY341" s="66"/>
      <c r="WVZ341" s="66"/>
      <c r="WWA341" s="66"/>
      <c r="WWB341" s="66"/>
      <c r="WWC341" s="66"/>
      <c r="WWD341" s="66"/>
      <c r="WWE341" s="66"/>
      <c r="WWF341" s="66"/>
      <c r="WWG341" s="66"/>
      <c r="WWH341" s="66"/>
      <c r="WWI341" s="66"/>
      <c r="WWJ341" s="66"/>
      <c r="WWK341" s="66"/>
      <c r="WWL341" s="66"/>
      <c r="WWM341" s="66"/>
      <c r="WWN341" s="66"/>
      <c r="WWO341" s="66"/>
      <c r="WWP341" s="66"/>
      <c r="WWQ341" s="66"/>
      <c r="WWR341" s="66"/>
      <c r="WWS341" s="66"/>
      <c r="WWT341" s="66"/>
      <c r="WWU341" s="66"/>
      <c r="WWV341" s="66"/>
      <c r="WWW341" s="66"/>
      <c r="WWX341" s="66"/>
      <c r="WWY341" s="66"/>
      <c r="WWZ341" s="66"/>
      <c r="WXA341" s="66"/>
      <c r="WXB341" s="66"/>
      <c r="WXC341" s="66"/>
      <c r="WXD341" s="66"/>
      <c r="WXE341" s="66"/>
      <c r="WXF341" s="66"/>
      <c r="WXG341" s="66"/>
      <c r="WXH341" s="66"/>
      <c r="WXI341" s="66"/>
      <c r="WXJ341" s="66"/>
      <c r="WXK341" s="66"/>
      <c r="WXL341" s="66"/>
      <c r="WXM341" s="66"/>
      <c r="WXN341" s="66"/>
      <c r="WXO341" s="66"/>
      <c r="WXP341" s="66"/>
      <c r="WXQ341" s="66"/>
      <c r="WXR341" s="66"/>
      <c r="WXS341" s="66"/>
      <c r="WXT341" s="66"/>
      <c r="WXU341" s="66"/>
      <c r="WXV341" s="66"/>
      <c r="WXW341" s="66"/>
      <c r="WXX341" s="66"/>
      <c r="WXY341" s="66"/>
      <c r="WXZ341" s="66"/>
      <c r="WYA341" s="66"/>
      <c r="WYB341" s="66"/>
      <c r="WYC341" s="66"/>
      <c r="WYD341" s="66"/>
      <c r="WYE341" s="66"/>
      <c r="WYF341" s="66"/>
      <c r="WYG341" s="66"/>
      <c r="WYH341" s="66"/>
      <c r="WYI341" s="66"/>
      <c r="WYJ341" s="66"/>
      <c r="WYK341" s="66"/>
      <c r="WYL341" s="66"/>
      <c r="WYM341" s="66"/>
      <c r="WYN341" s="66"/>
      <c r="WYO341" s="66"/>
      <c r="WYP341" s="66"/>
      <c r="WYQ341" s="66"/>
      <c r="WYR341" s="66"/>
      <c r="WYS341" s="66"/>
      <c r="WYT341" s="66"/>
      <c r="WYU341" s="66"/>
      <c r="WYV341" s="66"/>
      <c r="WYW341" s="66"/>
      <c r="WYX341" s="66"/>
      <c r="WYY341" s="66"/>
      <c r="WYZ341" s="66"/>
      <c r="WZA341" s="66"/>
      <c r="WZB341" s="66"/>
      <c r="WZC341" s="66"/>
      <c r="WZD341" s="66"/>
      <c r="WZE341" s="66"/>
      <c r="WZF341" s="66"/>
      <c r="WZG341" s="66"/>
      <c r="WZH341" s="66"/>
      <c r="WZI341" s="66"/>
      <c r="WZJ341" s="66"/>
      <c r="WZK341" s="66"/>
      <c r="WZL341" s="66"/>
      <c r="WZM341" s="66"/>
      <c r="WZN341" s="66"/>
      <c r="WZO341" s="66"/>
      <c r="WZP341" s="66"/>
      <c r="WZQ341" s="66"/>
      <c r="WZR341" s="66"/>
      <c r="WZS341" s="66"/>
      <c r="WZT341" s="66"/>
      <c r="WZU341" s="66"/>
      <c r="WZV341" s="66"/>
      <c r="WZW341" s="66"/>
      <c r="WZX341" s="66"/>
      <c r="WZY341" s="66"/>
      <c r="WZZ341" s="66"/>
      <c r="XAA341" s="66"/>
      <c r="XAB341" s="66"/>
      <c r="XAC341" s="66"/>
      <c r="XAD341" s="66"/>
      <c r="XAE341" s="66"/>
      <c r="XAF341" s="66"/>
      <c r="XAG341" s="66"/>
      <c r="XAH341" s="66"/>
      <c r="XAI341" s="66"/>
      <c r="XAJ341" s="66"/>
      <c r="XAK341" s="66"/>
      <c r="XAL341" s="66"/>
      <c r="XAM341" s="66"/>
      <c r="XAN341" s="66"/>
      <c r="XAO341" s="66"/>
      <c r="XAP341" s="66"/>
      <c r="XAQ341" s="66"/>
      <c r="XAR341" s="66"/>
      <c r="XAS341" s="66"/>
      <c r="XAT341" s="66"/>
      <c r="XAU341" s="66"/>
      <c r="XAV341" s="66"/>
      <c r="XAW341" s="66"/>
      <c r="XAX341" s="66"/>
      <c r="XAY341" s="66"/>
      <c r="XAZ341" s="66"/>
      <c r="XBA341" s="66"/>
      <c r="XBB341" s="66"/>
      <c r="XBC341" s="66"/>
      <c r="XBD341" s="66"/>
      <c r="XBE341" s="66"/>
      <c r="XBF341" s="66"/>
      <c r="XBG341" s="66"/>
      <c r="XBH341" s="66"/>
      <c r="XBI341" s="66"/>
      <c r="XBJ341" s="66"/>
      <c r="XBK341" s="66"/>
      <c r="XBL341" s="66"/>
      <c r="XBM341" s="66"/>
      <c r="XBN341" s="66"/>
      <c r="XBO341" s="66"/>
      <c r="XBP341" s="66"/>
      <c r="XBQ341" s="66"/>
      <c r="XBR341" s="66"/>
      <c r="XBS341" s="66"/>
      <c r="XBT341" s="66"/>
      <c r="XBU341" s="66"/>
      <c r="XBV341" s="66"/>
      <c r="XBW341" s="66"/>
      <c r="XBX341" s="66"/>
      <c r="XBY341" s="66"/>
      <c r="XBZ341" s="66"/>
      <c r="XCA341" s="66"/>
      <c r="XCB341" s="66"/>
      <c r="XCC341" s="66"/>
      <c r="XCD341" s="66"/>
      <c r="XCE341" s="66"/>
      <c r="XCF341" s="66"/>
      <c r="XCG341" s="66"/>
      <c r="XCH341" s="66"/>
      <c r="XCI341" s="66"/>
      <c r="XCJ341" s="66"/>
      <c r="XCK341" s="66"/>
      <c r="XCL341" s="66"/>
      <c r="XCM341" s="66"/>
      <c r="XCN341" s="66"/>
      <c r="XCO341" s="66"/>
      <c r="XCP341" s="66"/>
      <c r="XCQ341" s="66"/>
      <c r="XCR341" s="66"/>
      <c r="XCS341" s="66"/>
      <c r="XCT341" s="66"/>
      <c r="XCU341" s="66"/>
      <c r="XCV341" s="66"/>
      <c r="XCW341" s="66"/>
      <c r="XCX341" s="66"/>
      <c r="XCY341" s="66"/>
      <c r="XCZ341" s="66"/>
      <c r="XDA341" s="66"/>
      <c r="XDB341" s="66"/>
      <c r="XDC341" s="66"/>
      <c r="XDD341" s="66"/>
      <c r="XDE341" s="66"/>
      <c r="XDF341" s="66"/>
      <c r="XDG341" s="66"/>
      <c r="XDH341" s="66"/>
      <c r="XDI341" s="66"/>
      <c r="XDJ341" s="66"/>
      <c r="XDK341" s="66"/>
      <c r="XDL341" s="66"/>
      <c r="XDM341" s="66"/>
      <c r="XDN341" s="66"/>
      <c r="XDO341" s="66"/>
      <c r="XDP341" s="66"/>
      <c r="XDQ341" s="66"/>
      <c r="XDR341" s="66"/>
      <c r="XDS341" s="66"/>
      <c r="XDT341" s="66"/>
      <c r="XDU341" s="66"/>
      <c r="XDV341" s="66"/>
      <c r="XDW341" s="66"/>
      <c r="XDX341" s="66"/>
      <c r="XDY341" s="66"/>
      <c r="XDZ341" s="66"/>
      <c r="XEA341" s="66"/>
      <c r="XEB341" s="66"/>
      <c r="XEC341" s="66"/>
      <c r="XED341" s="66"/>
      <c r="XEE341" s="66"/>
      <c r="XEF341" s="66"/>
      <c r="XEG341" s="66"/>
      <c r="XEH341" s="66"/>
      <c r="XEI341" s="66"/>
      <c r="XEJ341" s="66"/>
      <c r="XEK341" s="66"/>
      <c r="XEL341" s="66"/>
      <c r="XEM341" s="66"/>
      <c r="XEN341" s="66"/>
      <c r="XEO341" s="66"/>
      <c r="XEP341" s="66"/>
      <c r="XEQ341" s="66"/>
      <c r="XER341" s="66"/>
      <c r="XES341" s="66"/>
      <c r="XET341" s="66"/>
      <c r="XEU341" s="66"/>
      <c r="XEV341" s="66"/>
      <c r="XEW341" s="66"/>
      <c r="XEX341" s="66"/>
      <c r="XEY341" s="66"/>
      <c r="XEZ341" s="66"/>
    </row>
    <row r="342" spans="1:16380" ht="66" x14ac:dyDescent="0.25">
      <c r="A342" s="87" t="s">
        <v>1366</v>
      </c>
      <c r="B342" s="87" t="s">
        <v>48</v>
      </c>
      <c r="C342" s="36">
        <v>341</v>
      </c>
      <c r="D342" s="87">
        <v>80161504</v>
      </c>
      <c r="E342" s="87"/>
      <c r="F342" s="87"/>
      <c r="G342" s="87" t="s">
        <v>785</v>
      </c>
      <c r="H342" s="87" t="s">
        <v>1358</v>
      </c>
      <c r="I342" s="87" t="s">
        <v>41</v>
      </c>
      <c r="J342" s="87" t="s">
        <v>50</v>
      </c>
      <c r="K342" s="87">
        <v>2</v>
      </c>
      <c r="L342" s="87" t="s">
        <v>28</v>
      </c>
      <c r="M342" s="87">
        <v>10.5</v>
      </c>
      <c r="N342" s="87" t="s">
        <v>29</v>
      </c>
      <c r="O342" s="87" t="s">
        <v>703</v>
      </c>
      <c r="P342" s="87" t="s">
        <v>30</v>
      </c>
      <c r="Q342" s="87">
        <v>1</v>
      </c>
      <c r="R342" s="87" t="s">
        <v>57</v>
      </c>
      <c r="S342" s="38">
        <v>2500000</v>
      </c>
      <c r="T342" s="38">
        <v>26250000</v>
      </c>
      <c r="U342" s="25">
        <v>26250000</v>
      </c>
      <c r="V342" s="87" t="s">
        <v>32</v>
      </c>
      <c r="W342" s="3" t="s">
        <v>33</v>
      </c>
      <c r="X342" s="87" t="s">
        <v>38</v>
      </c>
      <c r="Y342" s="92">
        <v>3009133992</v>
      </c>
      <c r="Z342" s="59" t="s">
        <v>259</v>
      </c>
      <c r="AA342" s="87"/>
      <c r="AB342" s="87" t="s">
        <v>48</v>
      </c>
      <c r="AC342" s="87" t="s">
        <v>568</v>
      </c>
      <c r="AD342" s="87" t="s">
        <v>730</v>
      </c>
      <c r="AE342" s="87"/>
      <c r="AF342" s="87"/>
    </row>
    <row r="343" spans="1:16380" ht="66" x14ac:dyDescent="0.25">
      <c r="A343" s="87" t="s">
        <v>1367</v>
      </c>
      <c r="B343" s="87" t="s">
        <v>48</v>
      </c>
      <c r="C343" s="36">
        <v>342</v>
      </c>
      <c r="D343" s="87">
        <v>80161504</v>
      </c>
      <c r="E343" s="87"/>
      <c r="F343" s="87"/>
      <c r="G343" s="87" t="s">
        <v>786</v>
      </c>
      <c r="H343" s="87" t="s">
        <v>1358</v>
      </c>
      <c r="I343" s="87" t="s">
        <v>41</v>
      </c>
      <c r="J343" s="87" t="s">
        <v>50</v>
      </c>
      <c r="K343" s="87">
        <v>2</v>
      </c>
      <c r="L343" s="87" t="s">
        <v>28</v>
      </c>
      <c r="M343" s="87">
        <v>10.5</v>
      </c>
      <c r="N343" s="87" t="s">
        <v>29</v>
      </c>
      <c r="O343" s="87" t="s">
        <v>703</v>
      </c>
      <c r="P343" s="87" t="s">
        <v>30</v>
      </c>
      <c r="Q343" s="87">
        <v>1</v>
      </c>
      <c r="R343" s="87" t="s">
        <v>57</v>
      </c>
      <c r="S343" s="38">
        <v>2500000</v>
      </c>
      <c r="T343" s="38">
        <v>26250000</v>
      </c>
      <c r="U343" s="25">
        <v>26250000</v>
      </c>
      <c r="V343" s="87" t="s">
        <v>32</v>
      </c>
      <c r="W343" s="3" t="s">
        <v>33</v>
      </c>
      <c r="X343" s="87" t="s">
        <v>38</v>
      </c>
      <c r="Y343" s="92">
        <v>3009133992</v>
      </c>
      <c r="Z343" s="59" t="s">
        <v>259</v>
      </c>
      <c r="AA343" s="87"/>
      <c r="AB343" s="87" t="s">
        <v>48</v>
      </c>
      <c r="AC343" s="87" t="s">
        <v>568</v>
      </c>
      <c r="AD343" s="87" t="s">
        <v>730</v>
      </c>
      <c r="AE343" s="87"/>
      <c r="AF343" s="87"/>
    </row>
    <row r="344" spans="1:16380" ht="66" x14ac:dyDescent="0.25">
      <c r="A344" s="87" t="s">
        <v>1368</v>
      </c>
      <c r="B344" s="87" t="s">
        <v>48</v>
      </c>
      <c r="C344" s="36">
        <v>343</v>
      </c>
      <c r="D344" s="87">
        <v>80161504</v>
      </c>
      <c r="E344" s="87"/>
      <c r="F344" s="87"/>
      <c r="G344" s="87" t="s">
        <v>787</v>
      </c>
      <c r="H344" s="87" t="s">
        <v>1358</v>
      </c>
      <c r="I344" s="87" t="s">
        <v>41</v>
      </c>
      <c r="J344" s="87" t="s">
        <v>50</v>
      </c>
      <c r="K344" s="87">
        <v>2</v>
      </c>
      <c r="L344" s="87" t="s">
        <v>28</v>
      </c>
      <c r="M344" s="87">
        <v>10.5</v>
      </c>
      <c r="N344" s="87" t="s">
        <v>29</v>
      </c>
      <c r="O344" s="87" t="s">
        <v>703</v>
      </c>
      <c r="P344" s="87" t="s">
        <v>30</v>
      </c>
      <c r="Q344" s="87">
        <v>1</v>
      </c>
      <c r="R344" s="87" t="s">
        <v>57</v>
      </c>
      <c r="S344" s="38">
        <v>2500000</v>
      </c>
      <c r="T344" s="38">
        <v>26250000</v>
      </c>
      <c r="U344" s="25">
        <v>26250000</v>
      </c>
      <c r="V344" s="87" t="s">
        <v>32</v>
      </c>
      <c r="W344" s="3" t="s">
        <v>33</v>
      </c>
      <c r="X344" s="87" t="s">
        <v>38</v>
      </c>
      <c r="Y344" s="92">
        <v>3009133992</v>
      </c>
      <c r="Z344" s="59" t="s">
        <v>259</v>
      </c>
      <c r="AA344" s="87"/>
      <c r="AB344" s="87" t="s">
        <v>48</v>
      </c>
      <c r="AC344" s="87" t="s">
        <v>568</v>
      </c>
      <c r="AD344" s="87" t="s">
        <v>730</v>
      </c>
      <c r="AE344" s="87"/>
      <c r="AF344" s="87"/>
    </row>
    <row r="345" spans="1:16380" ht="66" x14ac:dyDescent="0.25">
      <c r="A345" s="87" t="s">
        <v>1369</v>
      </c>
      <c r="B345" s="87" t="s">
        <v>48</v>
      </c>
      <c r="C345" s="36">
        <v>344</v>
      </c>
      <c r="D345" s="87">
        <v>80161504</v>
      </c>
      <c r="E345" s="87"/>
      <c r="F345" s="87"/>
      <c r="G345" s="87" t="s">
        <v>788</v>
      </c>
      <c r="H345" s="87" t="s">
        <v>1358</v>
      </c>
      <c r="I345" s="87" t="s">
        <v>41</v>
      </c>
      <c r="J345" s="87" t="s">
        <v>50</v>
      </c>
      <c r="K345" s="87">
        <v>2</v>
      </c>
      <c r="L345" s="87" t="s">
        <v>28</v>
      </c>
      <c r="M345" s="87">
        <v>10.5</v>
      </c>
      <c r="N345" s="87" t="s">
        <v>29</v>
      </c>
      <c r="O345" s="87" t="s">
        <v>703</v>
      </c>
      <c r="P345" s="87" t="s">
        <v>30</v>
      </c>
      <c r="Q345" s="87">
        <v>1</v>
      </c>
      <c r="R345" s="87" t="s">
        <v>57</v>
      </c>
      <c r="S345" s="38">
        <v>2500000</v>
      </c>
      <c r="T345" s="38">
        <v>26250000</v>
      </c>
      <c r="U345" s="25">
        <v>26250000</v>
      </c>
      <c r="V345" s="87" t="s">
        <v>32</v>
      </c>
      <c r="W345" s="3" t="s">
        <v>33</v>
      </c>
      <c r="X345" s="87" t="s">
        <v>38</v>
      </c>
      <c r="Y345" s="92">
        <v>3009133992</v>
      </c>
      <c r="Z345" s="59" t="s">
        <v>259</v>
      </c>
      <c r="AA345" s="87"/>
      <c r="AB345" s="87" t="s">
        <v>48</v>
      </c>
      <c r="AC345" s="87" t="s">
        <v>568</v>
      </c>
      <c r="AD345" s="87" t="s">
        <v>730</v>
      </c>
      <c r="AE345" s="87"/>
      <c r="AF345" s="87"/>
    </row>
    <row r="346" spans="1:16380" ht="66" x14ac:dyDescent="0.25">
      <c r="A346" s="87" t="s">
        <v>1370</v>
      </c>
      <c r="B346" s="87" t="s">
        <v>37</v>
      </c>
      <c r="C346" s="36">
        <v>345</v>
      </c>
      <c r="D346" s="87" t="s">
        <v>739</v>
      </c>
      <c r="E346" s="87"/>
      <c r="F346" s="87"/>
      <c r="G346" s="87" t="s">
        <v>740</v>
      </c>
      <c r="H346" s="87" t="s">
        <v>741</v>
      </c>
      <c r="I346" s="87" t="s">
        <v>41</v>
      </c>
      <c r="J346" s="87" t="s">
        <v>50</v>
      </c>
      <c r="K346" s="87">
        <v>2</v>
      </c>
      <c r="L346" s="87" t="s">
        <v>28</v>
      </c>
      <c r="M346" s="87">
        <v>10.5</v>
      </c>
      <c r="N346" s="87" t="s">
        <v>29</v>
      </c>
      <c r="O346" s="87" t="s">
        <v>703</v>
      </c>
      <c r="P346" s="87" t="s">
        <v>30</v>
      </c>
      <c r="Q346" s="87">
        <v>1</v>
      </c>
      <c r="R346" s="87" t="s">
        <v>57</v>
      </c>
      <c r="S346" s="38">
        <v>2500000</v>
      </c>
      <c r="T346" s="38">
        <v>26250000</v>
      </c>
      <c r="U346" s="25">
        <v>26250000</v>
      </c>
      <c r="V346" s="87" t="s">
        <v>32</v>
      </c>
      <c r="W346" s="3" t="s">
        <v>33</v>
      </c>
      <c r="X346" s="87" t="s">
        <v>38</v>
      </c>
      <c r="Y346" s="92">
        <v>3009133992</v>
      </c>
      <c r="Z346" s="59" t="s">
        <v>259</v>
      </c>
      <c r="AA346" s="87"/>
      <c r="AB346" s="87" t="s">
        <v>37</v>
      </c>
      <c r="AC346" s="87" t="s">
        <v>570</v>
      </c>
      <c r="AD346" s="87" t="s">
        <v>730</v>
      </c>
      <c r="AE346" s="87"/>
      <c r="AF346" s="87"/>
    </row>
    <row r="347" spans="1:16380" s="66" customFormat="1" ht="107.25" customHeight="1" x14ac:dyDescent="0.25">
      <c r="A347" s="87" t="s">
        <v>1371</v>
      </c>
      <c r="B347" s="87" t="s">
        <v>37</v>
      </c>
      <c r="C347" s="36">
        <v>346</v>
      </c>
      <c r="D347" s="87" t="s">
        <v>739</v>
      </c>
      <c r="E347" s="87"/>
      <c r="F347" s="87"/>
      <c r="G347" s="87" t="s">
        <v>789</v>
      </c>
      <c r="H347" s="87" t="s">
        <v>741</v>
      </c>
      <c r="I347" s="87" t="s">
        <v>41</v>
      </c>
      <c r="J347" s="87" t="s">
        <v>50</v>
      </c>
      <c r="K347" s="87">
        <v>2</v>
      </c>
      <c r="L347" s="87" t="s">
        <v>28</v>
      </c>
      <c r="M347" s="87">
        <v>10.5</v>
      </c>
      <c r="N347" s="87" t="s">
        <v>29</v>
      </c>
      <c r="O347" s="87" t="s">
        <v>703</v>
      </c>
      <c r="P347" s="87" t="s">
        <v>30</v>
      </c>
      <c r="Q347" s="87">
        <v>1</v>
      </c>
      <c r="R347" s="87" t="s">
        <v>57</v>
      </c>
      <c r="S347" s="38">
        <v>2500000</v>
      </c>
      <c r="T347" s="38">
        <v>26250000</v>
      </c>
      <c r="U347" s="25">
        <v>26250000</v>
      </c>
      <c r="V347" s="87" t="s">
        <v>32</v>
      </c>
      <c r="W347" s="3" t="s">
        <v>33</v>
      </c>
      <c r="X347" s="87" t="s">
        <v>38</v>
      </c>
      <c r="Y347" s="92">
        <v>3009133992</v>
      </c>
      <c r="Z347" s="59" t="s">
        <v>259</v>
      </c>
      <c r="AA347" s="87"/>
      <c r="AB347" s="87" t="s">
        <v>37</v>
      </c>
      <c r="AC347" s="87" t="s">
        <v>570</v>
      </c>
      <c r="AD347" s="87" t="s">
        <v>730</v>
      </c>
      <c r="AE347" s="87"/>
      <c r="AF347" s="87"/>
      <c r="AG347" s="35"/>
    </row>
    <row r="348" spans="1:16380" ht="168.75" customHeight="1" x14ac:dyDescent="0.25">
      <c r="A348" s="87" t="s">
        <v>1372</v>
      </c>
      <c r="B348" s="87" t="s">
        <v>37</v>
      </c>
      <c r="C348" s="36">
        <v>347</v>
      </c>
      <c r="D348" s="87" t="s">
        <v>739</v>
      </c>
      <c r="E348" s="87"/>
      <c r="F348" s="87"/>
      <c r="G348" s="87" t="s">
        <v>790</v>
      </c>
      <c r="H348" s="87" t="s">
        <v>741</v>
      </c>
      <c r="I348" s="87" t="s">
        <v>41</v>
      </c>
      <c r="J348" s="87" t="s">
        <v>50</v>
      </c>
      <c r="K348" s="87">
        <v>2</v>
      </c>
      <c r="L348" s="87" t="s">
        <v>28</v>
      </c>
      <c r="M348" s="87">
        <v>10.5</v>
      </c>
      <c r="N348" s="87" t="s">
        <v>29</v>
      </c>
      <c r="O348" s="87" t="s">
        <v>703</v>
      </c>
      <c r="P348" s="87" t="s">
        <v>30</v>
      </c>
      <c r="Q348" s="87">
        <v>1</v>
      </c>
      <c r="R348" s="87" t="s">
        <v>57</v>
      </c>
      <c r="S348" s="38">
        <v>2500000</v>
      </c>
      <c r="T348" s="38">
        <v>26250000</v>
      </c>
      <c r="U348" s="25">
        <v>26250000</v>
      </c>
      <c r="V348" s="87" t="s">
        <v>32</v>
      </c>
      <c r="W348" s="3" t="s">
        <v>33</v>
      </c>
      <c r="X348" s="87" t="s">
        <v>38</v>
      </c>
      <c r="Y348" s="92">
        <v>3009133992</v>
      </c>
      <c r="Z348" s="59" t="s">
        <v>259</v>
      </c>
      <c r="AA348" s="87"/>
      <c r="AB348" s="87" t="s">
        <v>37</v>
      </c>
      <c r="AC348" s="87" t="s">
        <v>570</v>
      </c>
      <c r="AD348" s="87" t="s">
        <v>730</v>
      </c>
      <c r="AE348" s="87"/>
      <c r="AF348" s="87"/>
    </row>
    <row r="349" spans="1:16380" s="68" customFormat="1" ht="66" x14ac:dyDescent="0.25">
      <c r="A349" s="87" t="s">
        <v>1373</v>
      </c>
      <c r="B349" s="87" t="s">
        <v>37</v>
      </c>
      <c r="C349" s="36">
        <v>348</v>
      </c>
      <c r="D349" s="87" t="s">
        <v>739</v>
      </c>
      <c r="E349" s="87"/>
      <c r="F349" s="87"/>
      <c r="G349" s="87" t="s">
        <v>791</v>
      </c>
      <c r="H349" s="87" t="s">
        <v>741</v>
      </c>
      <c r="I349" s="87" t="s">
        <v>41</v>
      </c>
      <c r="J349" s="87" t="s">
        <v>50</v>
      </c>
      <c r="K349" s="87">
        <v>2</v>
      </c>
      <c r="L349" s="87" t="s">
        <v>28</v>
      </c>
      <c r="M349" s="87">
        <v>10.5</v>
      </c>
      <c r="N349" s="87" t="s">
        <v>29</v>
      </c>
      <c r="O349" s="87" t="s">
        <v>703</v>
      </c>
      <c r="P349" s="87" t="s">
        <v>30</v>
      </c>
      <c r="Q349" s="87">
        <v>1</v>
      </c>
      <c r="R349" s="87" t="s">
        <v>57</v>
      </c>
      <c r="S349" s="38">
        <v>2500000</v>
      </c>
      <c r="T349" s="38">
        <v>26250000</v>
      </c>
      <c r="U349" s="25">
        <v>26250000</v>
      </c>
      <c r="V349" s="87" t="s">
        <v>32</v>
      </c>
      <c r="W349" s="3" t="s">
        <v>33</v>
      </c>
      <c r="X349" s="87" t="s">
        <v>38</v>
      </c>
      <c r="Y349" s="92">
        <v>3009133992</v>
      </c>
      <c r="Z349" s="59" t="s">
        <v>259</v>
      </c>
      <c r="AA349" s="87"/>
      <c r="AB349" s="87" t="s">
        <v>37</v>
      </c>
      <c r="AC349" s="87" t="s">
        <v>570</v>
      </c>
      <c r="AD349" s="87" t="s">
        <v>730</v>
      </c>
      <c r="AE349" s="87"/>
      <c r="AF349" s="87"/>
      <c r="AG349" s="35"/>
    </row>
    <row r="350" spans="1:16380" ht="82.5" customHeight="1" x14ac:dyDescent="0.25">
      <c r="A350" s="87" t="s">
        <v>1374</v>
      </c>
      <c r="B350" s="87" t="s">
        <v>37</v>
      </c>
      <c r="C350" s="36">
        <v>349</v>
      </c>
      <c r="D350" s="87" t="s">
        <v>739</v>
      </c>
      <c r="E350" s="87"/>
      <c r="F350" s="87"/>
      <c r="G350" s="87" t="s">
        <v>792</v>
      </c>
      <c r="H350" s="87" t="s">
        <v>741</v>
      </c>
      <c r="I350" s="87" t="s">
        <v>41</v>
      </c>
      <c r="J350" s="87" t="s">
        <v>50</v>
      </c>
      <c r="K350" s="87">
        <v>2</v>
      </c>
      <c r="L350" s="87" t="s">
        <v>28</v>
      </c>
      <c r="M350" s="87">
        <v>10.5</v>
      </c>
      <c r="N350" s="87" t="s">
        <v>29</v>
      </c>
      <c r="O350" s="87" t="s">
        <v>703</v>
      </c>
      <c r="P350" s="87" t="s">
        <v>30</v>
      </c>
      <c r="Q350" s="87">
        <v>1</v>
      </c>
      <c r="R350" s="87" t="s">
        <v>57</v>
      </c>
      <c r="S350" s="38">
        <v>2500000</v>
      </c>
      <c r="T350" s="38">
        <v>26250000</v>
      </c>
      <c r="U350" s="25">
        <v>26250000</v>
      </c>
      <c r="V350" s="87" t="s">
        <v>32</v>
      </c>
      <c r="W350" s="3" t="s">
        <v>33</v>
      </c>
      <c r="X350" s="87" t="s">
        <v>38</v>
      </c>
      <c r="Y350" s="92">
        <v>3009133992</v>
      </c>
      <c r="Z350" s="59" t="s">
        <v>259</v>
      </c>
      <c r="AA350" s="87"/>
      <c r="AB350" s="87" t="s">
        <v>37</v>
      </c>
      <c r="AC350" s="87" t="s">
        <v>570</v>
      </c>
      <c r="AD350" s="87" t="s">
        <v>730</v>
      </c>
      <c r="AE350" s="87"/>
      <c r="AF350" s="87"/>
    </row>
    <row r="351" spans="1:16380" ht="100.5" customHeight="1" x14ac:dyDescent="0.25">
      <c r="A351" s="87" t="s">
        <v>1375</v>
      </c>
      <c r="B351" s="87" t="s">
        <v>37</v>
      </c>
      <c r="C351" s="36">
        <v>350</v>
      </c>
      <c r="D351" s="87" t="s">
        <v>739</v>
      </c>
      <c r="E351" s="87"/>
      <c r="F351" s="87"/>
      <c r="G351" s="87" t="s">
        <v>793</v>
      </c>
      <c r="H351" s="87" t="s">
        <v>741</v>
      </c>
      <c r="I351" s="87" t="s">
        <v>41</v>
      </c>
      <c r="J351" s="87" t="s">
        <v>50</v>
      </c>
      <c r="K351" s="87">
        <v>2</v>
      </c>
      <c r="L351" s="87" t="s">
        <v>28</v>
      </c>
      <c r="M351" s="87">
        <v>10.5</v>
      </c>
      <c r="N351" s="87" t="s">
        <v>29</v>
      </c>
      <c r="O351" s="87" t="s">
        <v>703</v>
      </c>
      <c r="P351" s="87" t="s">
        <v>30</v>
      </c>
      <c r="Q351" s="87">
        <v>1</v>
      </c>
      <c r="R351" s="87" t="s">
        <v>57</v>
      </c>
      <c r="S351" s="38">
        <v>2500000</v>
      </c>
      <c r="T351" s="38">
        <v>26250000</v>
      </c>
      <c r="U351" s="25">
        <v>26250000</v>
      </c>
      <c r="V351" s="87" t="s">
        <v>32</v>
      </c>
      <c r="W351" s="3" t="s">
        <v>33</v>
      </c>
      <c r="X351" s="87" t="s">
        <v>38</v>
      </c>
      <c r="Y351" s="92">
        <v>3009133992</v>
      </c>
      <c r="Z351" s="59" t="s">
        <v>259</v>
      </c>
      <c r="AA351" s="87"/>
      <c r="AB351" s="87" t="s">
        <v>37</v>
      </c>
      <c r="AC351" s="87" t="s">
        <v>570</v>
      </c>
      <c r="AD351" s="87" t="s">
        <v>730</v>
      </c>
      <c r="AE351" s="87"/>
      <c r="AF351" s="87"/>
    </row>
    <row r="352" spans="1:16380" ht="66" customHeight="1" x14ac:dyDescent="0.25">
      <c r="A352" s="87" t="s">
        <v>1376</v>
      </c>
      <c r="B352" s="87" t="s">
        <v>37</v>
      </c>
      <c r="C352" s="36">
        <v>351</v>
      </c>
      <c r="D352" s="87" t="s">
        <v>739</v>
      </c>
      <c r="E352" s="87"/>
      <c r="F352" s="87"/>
      <c r="G352" s="87" t="s">
        <v>794</v>
      </c>
      <c r="H352" s="87" t="s">
        <v>741</v>
      </c>
      <c r="I352" s="87" t="s">
        <v>41</v>
      </c>
      <c r="J352" s="87" t="s">
        <v>50</v>
      </c>
      <c r="K352" s="87">
        <v>2</v>
      </c>
      <c r="L352" s="87" t="s">
        <v>28</v>
      </c>
      <c r="M352" s="87">
        <v>10.5</v>
      </c>
      <c r="N352" s="87" t="s">
        <v>29</v>
      </c>
      <c r="O352" s="87" t="s">
        <v>703</v>
      </c>
      <c r="P352" s="87" t="s">
        <v>30</v>
      </c>
      <c r="Q352" s="87">
        <v>1</v>
      </c>
      <c r="R352" s="87" t="s">
        <v>57</v>
      </c>
      <c r="S352" s="38">
        <v>2500000</v>
      </c>
      <c r="T352" s="38">
        <v>26250000</v>
      </c>
      <c r="U352" s="25">
        <v>26250000</v>
      </c>
      <c r="V352" s="87" t="s">
        <v>32</v>
      </c>
      <c r="W352" s="3" t="s">
        <v>33</v>
      </c>
      <c r="X352" s="87" t="s">
        <v>38</v>
      </c>
      <c r="Y352" s="92">
        <v>3009133992</v>
      </c>
      <c r="Z352" s="59" t="s">
        <v>259</v>
      </c>
      <c r="AA352" s="87"/>
      <c r="AB352" s="87" t="s">
        <v>37</v>
      </c>
      <c r="AC352" s="87" t="s">
        <v>570</v>
      </c>
      <c r="AD352" s="87" t="s">
        <v>730</v>
      </c>
      <c r="AE352" s="87"/>
      <c r="AF352" s="87"/>
    </row>
    <row r="353" spans="1:33" ht="66" x14ac:dyDescent="0.25">
      <c r="A353" s="87" t="s">
        <v>747</v>
      </c>
      <c r="B353" s="87" t="s">
        <v>37</v>
      </c>
      <c r="C353" s="36">
        <v>352</v>
      </c>
      <c r="D353" s="87" t="s">
        <v>1451</v>
      </c>
      <c r="E353" s="87"/>
      <c r="F353" s="87"/>
      <c r="G353" s="87" t="s">
        <v>795</v>
      </c>
      <c r="H353" s="87" t="s">
        <v>741</v>
      </c>
      <c r="I353" s="87" t="s">
        <v>41</v>
      </c>
      <c r="J353" s="87" t="s">
        <v>42</v>
      </c>
      <c r="K353" s="87">
        <v>3</v>
      </c>
      <c r="L353" s="87" t="s">
        <v>28</v>
      </c>
      <c r="M353" s="87">
        <v>10</v>
      </c>
      <c r="N353" s="87" t="s">
        <v>29</v>
      </c>
      <c r="O353" s="87" t="s">
        <v>703</v>
      </c>
      <c r="P353" s="87" t="s">
        <v>30</v>
      </c>
      <c r="Q353" s="87">
        <v>1</v>
      </c>
      <c r="R353" s="87" t="s">
        <v>57</v>
      </c>
      <c r="S353" s="38">
        <v>2500000</v>
      </c>
      <c r="T353" s="38">
        <v>25000000</v>
      </c>
      <c r="U353" s="25">
        <v>25000000</v>
      </c>
      <c r="V353" s="87" t="s">
        <v>32</v>
      </c>
      <c r="W353" s="3" t="s">
        <v>33</v>
      </c>
      <c r="X353" s="87" t="s">
        <v>38</v>
      </c>
      <c r="Y353" s="92">
        <v>3009133992</v>
      </c>
      <c r="Z353" s="59" t="s">
        <v>259</v>
      </c>
      <c r="AA353" s="87"/>
      <c r="AB353" s="87" t="s">
        <v>37</v>
      </c>
      <c r="AC353" s="87" t="s">
        <v>570</v>
      </c>
      <c r="AD353" s="87" t="s">
        <v>730</v>
      </c>
      <c r="AE353" s="87"/>
      <c r="AF353" s="87"/>
    </row>
    <row r="354" spans="1:33" ht="158.25" customHeight="1" x14ac:dyDescent="0.25">
      <c r="A354" s="87" t="s">
        <v>1377</v>
      </c>
      <c r="B354" s="87" t="s">
        <v>37</v>
      </c>
      <c r="C354" s="36">
        <v>353</v>
      </c>
      <c r="D354" s="87" t="s">
        <v>739</v>
      </c>
      <c r="E354" s="87"/>
      <c r="F354" s="87"/>
      <c r="G354" s="87" t="s">
        <v>796</v>
      </c>
      <c r="H354" s="87" t="s">
        <v>741</v>
      </c>
      <c r="I354" s="87" t="s">
        <v>41</v>
      </c>
      <c r="J354" s="87" t="s">
        <v>50</v>
      </c>
      <c r="K354" s="87">
        <v>2</v>
      </c>
      <c r="L354" s="87" t="s">
        <v>28</v>
      </c>
      <c r="M354" s="87">
        <v>10.5</v>
      </c>
      <c r="N354" s="87" t="s">
        <v>29</v>
      </c>
      <c r="O354" s="87" t="s">
        <v>703</v>
      </c>
      <c r="P354" s="87" t="s">
        <v>30</v>
      </c>
      <c r="Q354" s="87">
        <v>1</v>
      </c>
      <c r="R354" s="87" t="s">
        <v>57</v>
      </c>
      <c r="S354" s="38">
        <v>2500000</v>
      </c>
      <c r="T354" s="38">
        <v>26250000</v>
      </c>
      <c r="U354" s="25">
        <v>26250000</v>
      </c>
      <c r="V354" s="87" t="s">
        <v>32</v>
      </c>
      <c r="W354" s="3" t="s">
        <v>33</v>
      </c>
      <c r="X354" s="87" t="s">
        <v>38</v>
      </c>
      <c r="Y354" s="92">
        <v>3009133992</v>
      </c>
      <c r="Z354" s="59" t="s">
        <v>259</v>
      </c>
      <c r="AA354" s="87"/>
      <c r="AB354" s="87" t="s">
        <v>37</v>
      </c>
      <c r="AC354" s="87" t="s">
        <v>570</v>
      </c>
      <c r="AD354" s="87" t="s">
        <v>730</v>
      </c>
      <c r="AE354" s="87"/>
      <c r="AF354" s="87"/>
    </row>
    <row r="355" spans="1:33" s="68" customFormat="1" ht="165" customHeight="1" x14ac:dyDescent="0.25">
      <c r="A355" s="87" t="s">
        <v>1378</v>
      </c>
      <c r="B355" s="87" t="s">
        <v>37</v>
      </c>
      <c r="C355" s="36">
        <v>354</v>
      </c>
      <c r="D355" s="87" t="s">
        <v>739</v>
      </c>
      <c r="E355" s="87"/>
      <c r="F355" s="87"/>
      <c r="G355" s="87" t="s">
        <v>797</v>
      </c>
      <c r="H355" s="87" t="s">
        <v>741</v>
      </c>
      <c r="I355" s="87" t="s">
        <v>41</v>
      </c>
      <c r="J355" s="87" t="s">
        <v>50</v>
      </c>
      <c r="K355" s="87">
        <v>2</v>
      </c>
      <c r="L355" s="87" t="s">
        <v>28</v>
      </c>
      <c r="M355" s="87">
        <v>10.5</v>
      </c>
      <c r="N355" s="87" t="s">
        <v>29</v>
      </c>
      <c r="O355" s="87" t="s">
        <v>703</v>
      </c>
      <c r="P355" s="87" t="s">
        <v>30</v>
      </c>
      <c r="Q355" s="87">
        <v>1</v>
      </c>
      <c r="R355" s="87" t="s">
        <v>57</v>
      </c>
      <c r="S355" s="38">
        <v>2500000</v>
      </c>
      <c r="T355" s="38">
        <v>26250000</v>
      </c>
      <c r="U355" s="25">
        <v>26250000</v>
      </c>
      <c r="V355" s="87" t="s">
        <v>32</v>
      </c>
      <c r="W355" s="3" t="s">
        <v>33</v>
      </c>
      <c r="X355" s="87" t="s">
        <v>38</v>
      </c>
      <c r="Y355" s="92">
        <v>3009133992</v>
      </c>
      <c r="Z355" s="59" t="s">
        <v>259</v>
      </c>
      <c r="AA355" s="87"/>
      <c r="AB355" s="87" t="s">
        <v>37</v>
      </c>
      <c r="AC355" s="87" t="s">
        <v>570</v>
      </c>
      <c r="AD355" s="87" t="s">
        <v>730</v>
      </c>
      <c r="AE355" s="87"/>
      <c r="AF355" s="87"/>
      <c r="AG355" s="35"/>
    </row>
    <row r="356" spans="1:33" s="68" customFormat="1" ht="66" x14ac:dyDescent="0.25">
      <c r="A356" s="87" t="s">
        <v>1379</v>
      </c>
      <c r="B356" s="87" t="s">
        <v>37</v>
      </c>
      <c r="C356" s="36">
        <v>355</v>
      </c>
      <c r="D356" s="87" t="s">
        <v>739</v>
      </c>
      <c r="E356" s="87"/>
      <c r="F356" s="87"/>
      <c r="G356" s="87" t="s">
        <v>798</v>
      </c>
      <c r="H356" s="87" t="s">
        <v>741</v>
      </c>
      <c r="I356" s="87" t="s">
        <v>41</v>
      </c>
      <c r="J356" s="87" t="s">
        <v>50</v>
      </c>
      <c r="K356" s="87">
        <v>2</v>
      </c>
      <c r="L356" s="87" t="s">
        <v>28</v>
      </c>
      <c r="M356" s="87">
        <v>10.5</v>
      </c>
      <c r="N356" s="87" t="s">
        <v>29</v>
      </c>
      <c r="O356" s="87" t="s">
        <v>703</v>
      </c>
      <c r="P356" s="87" t="s">
        <v>30</v>
      </c>
      <c r="Q356" s="87">
        <v>1</v>
      </c>
      <c r="R356" s="87" t="s">
        <v>57</v>
      </c>
      <c r="S356" s="38">
        <v>2500000</v>
      </c>
      <c r="T356" s="38">
        <v>26250000</v>
      </c>
      <c r="U356" s="25">
        <v>26250000</v>
      </c>
      <c r="V356" s="87" t="s">
        <v>32</v>
      </c>
      <c r="W356" s="3" t="s">
        <v>33</v>
      </c>
      <c r="X356" s="87" t="s">
        <v>38</v>
      </c>
      <c r="Y356" s="92">
        <v>3009133992</v>
      </c>
      <c r="Z356" s="59" t="s">
        <v>259</v>
      </c>
      <c r="AA356" s="87"/>
      <c r="AB356" s="87" t="s">
        <v>37</v>
      </c>
      <c r="AC356" s="87" t="s">
        <v>570</v>
      </c>
      <c r="AD356" s="87" t="s">
        <v>730</v>
      </c>
      <c r="AE356" s="87"/>
      <c r="AF356" s="87"/>
      <c r="AG356" s="35"/>
    </row>
    <row r="357" spans="1:33" ht="66" x14ac:dyDescent="0.25">
      <c r="A357" s="87" t="s">
        <v>1380</v>
      </c>
      <c r="B357" s="87" t="s">
        <v>37</v>
      </c>
      <c r="C357" s="36">
        <v>356</v>
      </c>
      <c r="D357" s="87" t="s">
        <v>739</v>
      </c>
      <c r="E357" s="87"/>
      <c r="F357" s="87"/>
      <c r="G357" s="87" t="s">
        <v>799</v>
      </c>
      <c r="H357" s="87" t="s">
        <v>741</v>
      </c>
      <c r="I357" s="87" t="s">
        <v>41</v>
      </c>
      <c r="J357" s="87" t="s">
        <v>50</v>
      </c>
      <c r="K357" s="87">
        <v>2</v>
      </c>
      <c r="L357" s="87" t="s">
        <v>28</v>
      </c>
      <c r="M357" s="87">
        <v>10.5</v>
      </c>
      <c r="N357" s="87" t="s">
        <v>29</v>
      </c>
      <c r="O357" s="87" t="s">
        <v>703</v>
      </c>
      <c r="P357" s="87" t="s">
        <v>30</v>
      </c>
      <c r="Q357" s="87">
        <v>1</v>
      </c>
      <c r="R357" s="87" t="s">
        <v>57</v>
      </c>
      <c r="S357" s="38">
        <v>2500000</v>
      </c>
      <c r="T357" s="38">
        <v>26250000</v>
      </c>
      <c r="U357" s="25">
        <v>26250000</v>
      </c>
      <c r="V357" s="87" t="s">
        <v>32</v>
      </c>
      <c r="W357" s="3" t="s">
        <v>33</v>
      </c>
      <c r="X357" s="87" t="s">
        <v>38</v>
      </c>
      <c r="Y357" s="92">
        <v>3009133992</v>
      </c>
      <c r="Z357" s="59" t="s">
        <v>259</v>
      </c>
      <c r="AA357" s="87"/>
      <c r="AB357" s="87" t="s">
        <v>37</v>
      </c>
      <c r="AC357" s="87" t="s">
        <v>570</v>
      </c>
      <c r="AD357" s="87" t="s">
        <v>730</v>
      </c>
      <c r="AE357" s="87"/>
      <c r="AF357" s="87"/>
    </row>
    <row r="358" spans="1:33" ht="66" x14ac:dyDescent="0.25">
      <c r="A358" s="87" t="s">
        <v>1381</v>
      </c>
      <c r="B358" s="87" t="s">
        <v>37</v>
      </c>
      <c r="C358" s="36">
        <v>357</v>
      </c>
      <c r="D358" s="87" t="s">
        <v>739</v>
      </c>
      <c r="E358" s="87"/>
      <c r="F358" s="87"/>
      <c r="G358" s="87" t="s">
        <v>800</v>
      </c>
      <c r="H358" s="87" t="s">
        <v>741</v>
      </c>
      <c r="I358" s="87" t="s">
        <v>41</v>
      </c>
      <c r="J358" s="87" t="s">
        <v>50</v>
      </c>
      <c r="K358" s="87">
        <v>2</v>
      </c>
      <c r="L358" s="87" t="s">
        <v>28</v>
      </c>
      <c r="M358" s="87">
        <v>10.5</v>
      </c>
      <c r="N358" s="87" t="s">
        <v>29</v>
      </c>
      <c r="O358" s="87" t="s">
        <v>703</v>
      </c>
      <c r="P358" s="87" t="s">
        <v>30</v>
      </c>
      <c r="Q358" s="87">
        <v>1</v>
      </c>
      <c r="R358" s="87" t="s">
        <v>57</v>
      </c>
      <c r="S358" s="38">
        <v>2500000</v>
      </c>
      <c r="T358" s="38">
        <v>26250000</v>
      </c>
      <c r="U358" s="25">
        <v>26250000</v>
      </c>
      <c r="V358" s="87" t="s">
        <v>32</v>
      </c>
      <c r="W358" s="3" t="s">
        <v>33</v>
      </c>
      <c r="X358" s="87" t="s">
        <v>38</v>
      </c>
      <c r="Y358" s="92">
        <v>3009133992</v>
      </c>
      <c r="Z358" s="59" t="s">
        <v>259</v>
      </c>
      <c r="AA358" s="87"/>
      <c r="AB358" s="87" t="s">
        <v>37</v>
      </c>
      <c r="AC358" s="87" t="s">
        <v>570</v>
      </c>
      <c r="AD358" s="87" t="s">
        <v>730</v>
      </c>
      <c r="AE358" s="87"/>
      <c r="AF358" s="87"/>
    </row>
    <row r="359" spans="1:33" ht="181.5" customHeight="1" x14ac:dyDescent="0.25">
      <c r="A359" s="87" t="s">
        <v>1382</v>
      </c>
      <c r="B359" s="87" t="s">
        <v>37</v>
      </c>
      <c r="C359" s="36">
        <v>358</v>
      </c>
      <c r="D359" s="87" t="s">
        <v>739</v>
      </c>
      <c r="E359" s="87"/>
      <c r="F359" s="87"/>
      <c r="G359" s="87" t="s">
        <v>801</v>
      </c>
      <c r="H359" s="87" t="s">
        <v>741</v>
      </c>
      <c r="I359" s="87" t="s">
        <v>41</v>
      </c>
      <c r="J359" s="87" t="s">
        <v>50</v>
      </c>
      <c r="K359" s="87">
        <v>2</v>
      </c>
      <c r="L359" s="87" t="s">
        <v>28</v>
      </c>
      <c r="M359" s="87">
        <v>10.5</v>
      </c>
      <c r="N359" s="87" t="s">
        <v>29</v>
      </c>
      <c r="O359" s="87" t="s">
        <v>703</v>
      </c>
      <c r="P359" s="87" t="s">
        <v>30</v>
      </c>
      <c r="Q359" s="87">
        <v>1</v>
      </c>
      <c r="R359" s="87" t="s">
        <v>57</v>
      </c>
      <c r="S359" s="38">
        <v>2500000</v>
      </c>
      <c r="T359" s="38">
        <v>26250000</v>
      </c>
      <c r="U359" s="25">
        <v>26250000</v>
      </c>
      <c r="V359" s="87" t="s">
        <v>32</v>
      </c>
      <c r="W359" s="3" t="s">
        <v>33</v>
      </c>
      <c r="X359" s="87" t="s">
        <v>38</v>
      </c>
      <c r="Y359" s="92">
        <v>3009133992</v>
      </c>
      <c r="Z359" s="59" t="s">
        <v>259</v>
      </c>
      <c r="AA359" s="87"/>
      <c r="AB359" s="87" t="s">
        <v>37</v>
      </c>
      <c r="AC359" s="87" t="s">
        <v>570</v>
      </c>
      <c r="AD359" s="87" t="s">
        <v>730</v>
      </c>
      <c r="AE359" s="87"/>
      <c r="AF359" s="87"/>
    </row>
    <row r="360" spans="1:33" s="68" customFormat="1" ht="117" customHeight="1" x14ac:dyDescent="0.25">
      <c r="A360" s="87" t="s">
        <v>1383</v>
      </c>
      <c r="B360" s="87" t="s">
        <v>37</v>
      </c>
      <c r="C360" s="36">
        <v>359</v>
      </c>
      <c r="D360" s="87" t="s">
        <v>739</v>
      </c>
      <c r="E360" s="87"/>
      <c r="F360" s="87"/>
      <c r="G360" s="87" t="s">
        <v>802</v>
      </c>
      <c r="H360" s="87" t="s">
        <v>741</v>
      </c>
      <c r="I360" s="87" t="s">
        <v>41</v>
      </c>
      <c r="J360" s="87" t="s">
        <v>50</v>
      </c>
      <c r="K360" s="87">
        <v>2</v>
      </c>
      <c r="L360" s="87" t="s">
        <v>28</v>
      </c>
      <c r="M360" s="87">
        <v>10.5</v>
      </c>
      <c r="N360" s="87" t="s">
        <v>29</v>
      </c>
      <c r="O360" s="87" t="s">
        <v>703</v>
      </c>
      <c r="P360" s="87" t="s">
        <v>30</v>
      </c>
      <c r="Q360" s="87">
        <v>1</v>
      </c>
      <c r="R360" s="87" t="s">
        <v>57</v>
      </c>
      <c r="S360" s="38">
        <v>2500000</v>
      </c>
      <c r="T360" s="38">
        <v>26250000</v>
      </c>
      <c r="U360" s="25">
        <v>26250000</v>
      </c>
      <c r="V360" s="87" t="s">
        <v>32</v>
      </c>
      <c r="W360" s="3" t="s">
        <v>33</v>
      </c>
      <c r="X360" s="87" t="s">
        <v>38</v>
      </c>
      <c r="Y360" s="92">
        <v>3009133992</v>
      </c>
      <c r="Z360" s="59" t="s">
        <v>259</v>
      </c>
      <c r="AA360" s="87"/>
      <c r="AB360" s="87" t="s">
        <v>37</v>
      </c>
      <c r="AC360" s="87" t="s">
        <v>570</v>
      </c>
      <c r="AD360" s="87" t="s">
        <v>730</v>
      </c>
      <c r="AE360" s="87"/>
      <c r="AF360" s="87"/>
      <c r="AG360" s="35"/>
    </row>
    <row r="361" spans="1:33" ht="66" x14ac:dyDescent="0.25">
      <c r="A361" s="87" t="s">
        <v>1384</v>
      </c>
      <c r="B361" s="87" t="s">
        <v>37</v>
      </c>
      <c r="C361" s="36">
        <v>360</v>
      </c>
      <c r="D361" s="87" t="s">
        <v>739</v>
      </c>
      <c r="E361" s="87"/>
      <c r="F361" s="87"/>
      <c r="G361" s="87" t="s">
        <v>803</v>
      </c>
      <c r="H361" s="87" t="s">
        <v>741</v>
      </c>
      <c r="I361" s="87" t="s">
        <v>41</v>
      </c>
      <c r="J361" s="87" t="s">
        <v>50</v>
      </c>
      <c r="K361" s="87">
        <v>2</v>
      </c>
      <c r="L361" s="87" t="s">
        <v>28</v>
      </c>
      <c r="M361" s="87">
        <v>10.5</v>
      </c>
      <c r="N361" s="87" t="s">
        <v>29</v>
      </c>
      <c r="O361" s="87" t="s">
        <v>703</v>
      </c>
      <c r="P361" s="87" t="s">
        <v>30</v>
      </c>
      <c r="Q361" s="87">
        <v>1</v>
      </c>
      <c r="R361" s="87" t="s">
        <v>57</v>
      </c>
      <c r="S361" s="38">
        <v>2500000</v>
      </c>
      <c r="T361" s="38">
        <v>26250000</v>
      </c>
      <c r="U361" s="25">
        <v>26250000</v>
      </c>
      <c r="V361" s="87" t="s">
        <v>32</v>
      </c>
      <c r="W361" s="3" t="s">
        <v>33</v>
      </c>
      <c r="X361" s="87" t="s">
        <v>38</v>
      </c>
      <c r="Y361" s="92">
        <v>3009133992</v>
      </c>
      <c r="Z361" s="59" t="s">
        <v>259</v>
      </c>
      <c r="AA361" s="87"/>
      <c r="AB361" s="87" t="s">
        <v>37</v>
      </c>
      <c r="AC361" s="87" t="s">
        <v>570</v>
      </c>
      <c r="AD361" s="87" t="s">
        <v>730</v>
      </c>
      <c r="AE361" s="87"/>
      <c r="AF361" s="87"/>
    </row>
    <row r="362" spans="1:33" ht="66" x14ac:dyDescent="0.25">
      <c r="A362" s="87" t="s">
        <v>1385</v>
      </c>
      <c r="B362" s="87" t="s">
        <v>37</v>
      </c>
      <c r="C362" s="36">
        <v>361</v>
      </c>
      <c r="D362" s="87" t="s">
        <v>739</v>
      </c>
      <c r="E362" s="87"/>
      <c r="F362" s="87"/>
      <c r="G362" s="87" t="s">
        <v>804</v>
      </c>
      <c r="H362" s="87" t="s">
        <v>741</v>
      </c>
      <c r="I362" s="87" t="s">
        <v>41</v>
      </c>
      <c r="J362" s="87" t="s">
        <v>50</v>
      </c>
      <c r="K362" s="87">
        <v>2</v>
      </c>
      <c r="L362" s="87" t="s">
        <v>28</v>
      </c>
      <c r="M362" s="87">
        <v>10.5</v>
      </c>
      <c r="N362" s="87" t="s">
        <v>29</v>
      </c>
      <c r="O362" s="87" t="s">
        <v>703</v>
      </c>
      <c r="P362" s="87" t="s">
        <v>30</v>
      </c>
      <c r="Q362" s="87">
        <v>1</v>
      </c>
      <c r="R362" s="87" t="s">
        <v>57</v>
      </c>
      <c r="S362" s="38">
        <v>2500000</v>
      </c>
      <c r="T362" s="38">
        <v>26250000</v>
      </c>
      <c r="U362" s="25">
        <v>26250000</v>
      </c>
      <c r="V362" s="87" t="s">
        <v>32</v>
      </c>
      <c r="W362" s="3" t="s">
        <v>33</v>
      </c>
      <c r="X362" s="87" t="s">
        <v>38</v>
      </c>
      <c r="Y362" s="92">
        <v>3009133992</v>
      </c>
      <c r="Z362" s="59" t="s">
        <v>259</v>
      </c>
      <c r="AA362" s="87"/>
      <c r="AB362" s="87" t="s">
        <v>37</v>
      </c>
      <c r="AC362" s="87" t="s">
        <v>570</v>
      </c>
      <c r="AD362" s="87" t="s">
        <v>730</v>
      </c>
      <c r="AE362" s="87"/>
      <c r="AF362" s="87"/>
    </row>
    <row r="363" spans="1:33" ht="66" x14ac:dyDescent="0.25">
      <c r="A363" s="87" t="s">
        <v>1386</v>
      </c>
      <c r="B363" s="87" t="s">
        <v>37</v>
      </c>
      <c r="C363" s="36">
        <v>362</v>
      </c>
      <c r="D363" s="87" t="s">
        <v>739</v>
      </c>
      <c r="E363" s="87"/>
      <c r="F363" s="87"/>
      <c r="G363" s="87" t="s">
        <v>805</v>
      </c>
      <c r="H363" s="87" t="s">
        <v>741</v>
      </c>
      <c r="I363" s="87" t="s">
        <v>41</v>
      </c>
      <c r="J363" s="87" t="s">
        <v>50</v>
      </c>
      <c r="K363" s="87">
        <v>2</v>
      </c>
      <c r="L363" s="87" t="s">
        <v>28</v>
      </c>
      <c r="M363" s="87">
        <v>10.5</v>
      </c>
      <c r="N363" s="87" t="s">
        <v>29</v>
      </c>
      <c r="O363" s="87" t="s">
        <v>703</v>
      </c>
      <c r="P363" s="87" t="s">
        <v>30</v>
      </c>
      <c r="Q363" s="87">
        <v>1</v>
      </c>
      <c r="R363" s="87" t="s">
        <v>57</v>
      </c>
      <c r="S363" s="38">
        <v>2500000</v>
      </c>
      <c r="T363" s="38">
        <v>26250000</v>
      </c>
      <c r="U363" s="25">
        <v>26250000</v>
      </c>
      <c r="V363" s="87" t="s">
        <v>32</v>
      </c>
      <c r="W363" s="3" t="s">
        <v>33</v>
      </c>
      <c r="X363" s="87" t="s">
        <v>38</v>
      </c>
      <c r="Y363" s="92">
        <v>3009133992</v>
      </c>
      <c r="Z363" s="59" t="s">
        <v>259</v>
      </c>
      <c r="AA363" s="87"/>
      <c r="AB363" s="87" t="s">
        <v>37</v>
      </c>
      <c r="AC363" s="87" t="s">
        <v>570</v>
      </c>
      <c r="AD363" s="87" t="s">
        <v>730</v>
      </c>
      <c r="AE363" s="87"/>
      <c r="AF363" s="87"/>
    </row>
    <row r="364" spans="1:33" ht="203.25" customHeight="1" x14ac:dyDescent="0.25">
      <c r="A364" s="87" t="s">
        <v>1387</v>
      </c>
      <c r="B364" s="87" t="s">
        <v>37</v>
      </c>
      <c r="C364" s="36">
        <v>363</v>
      </c>
      <c r="D364" s="87" t="s">
        <v>739</v>
      </c>
      <c r="E364" s="87"/>
      <c r="F364" s="87"/>
      <c r="G364" s="87" t="s">
        <v>806</v>
      </c>
      <c r="H364" s="87" t="s">
        <v>741</v>
      </c>
      <c r="I364" s="87" t="s">
        <v>41</v>
      </c>
      <c r="J364" s="87" t="s">
        <v>50</v>
      </c>
      <c r="K364" s="87">
        <v>2</v>
      </c>
      <c r="L364" s="87" t="s">
        <v>28</v>
      </c>
      <c r="M364" s="87">
        <v>10.5</v>
      </c>
      <c r="N364" s="87" t="s">
        <v>29</v>
      </c>
      <c r="O364" s="87" t="s">
        <v>703</v>
      </c>
      <c r="P364" s="87" t="s">
        <v>30</v>
      </c>
      <c r="Q364" s="87">
        <v>1</v>
      </c>
      <c r="R364" s="87" t="s">
        <v>57</v>
      </c>
      <c r="S364" s="38">
        <v>2500000</v>
      </c>
      <c r="T364" s="38">
        <v>26250000</v>
      </c>
      <c r="U364" s="25">
        <v>26250000</v>
      </c>
      <c r="V364" s="87" t="s">
        <v>32</v>
      </c>
      <c r="W364" s="3" t="s">
        <v>33</v>
      </c>
      <c r="X364" s="87" t="s">
        <v>38</v>
      </c>
      <c r="Y364" s="92">
        <v>3009133992</v>
      </c>
      <c r="Z364" s="59" t="s">
        <v>259</v>
      </c>
      <c r="AA364" s="87"/>
      <c r="AB364" s="87" t="s">
        <v>37</v>
      </c>
      <c r="AC364" s="87" t="s">
        <v>570</v>
      </c>
      <c r="AD364" s="87" t="s">
        <v>730</v>
      </c>
      <c r="AE364" s="87"/>
      <c r="AF364" s="87"/>
    </row>
    <row r="365" spans="1:33" s="62" customFormat="1" ht="169.5" customHeight="1" x14ac:dyDescent="0.25">
      <c r="A365" s="87" t="s">
        <v>748</v>
      </c>
      <c r="B365" s="87" t="s">
        <v>37</v>
      </c>
      <c r="C365" s="36">
        <v>364</v>
      </c>
      <c r="D365" s="87" t="s">
        <v>1451</v>
      </c>
      <c r="E365" s="87"/>
      <c r="F365" s="87"/>
      <c r="G365" s="87" t="s">
        <v>807</v>
      </c>
      <c r="H365" s="87" t="s">
        <v>741</v>
      </c>
      <c r="I365" s="87" t="s">
        <v>41</v>
      </c>
      <c r="J365" s="87" t="s">
        <v>53</v>
      </c>
      <c r="K365" s="87">
        <v>5</v>
      </c>
      <c r="L365" s="87" t="s">
        <v>28</v>
      </c>
      <c r="M365" s="87">
        <v>7.5</v>
      </c>
      <c r="N365" s="87" t="s">
        <v>29</v>
      </c>
      <c r="O365" s="87" t="s">
        <v>703</v>
      </c>
      <c r="P365" s="87" t="s">
        <v>30</v>
      </c>
      <c r="Q365" s="87">
        <v>1</v>
      </c>
      <c r="R365" s="87" t="s">
        <v>57</v>
      </c>
      <c r="S365" s="38">
        <v>2500000</v>
      </c>
      <c r="T365" s="38">
        <f>+M365*S365</f>
        <v>18750000</v>
      </c>
      <c r="U365" s="25">
        <f>+T365</f>
        <v>18750000</v>
      </c>
      <c r="V365" s="87" t="s">
        <v>32</v>
      </c>
      <c r="W365" s="3" t="s">
        <v>33</v>
      </c>
      <c r="X365" s="87" t="s">
        <v>38</v>
      </c>
      <c r="Y365" s="92">
        <v>3009133992</v>
      </c>
      <c r="Z365" s="59" t="s">
        <v>259</v>
      </c>
      <c r="AA365" s="87"/>
      <c r="AB365" s="87" t="s">
        <v>37</v>
      </c>
      <c r="AC365" s="87" t="s">
        <v>570</v>
      </c>
      <c r="AD365" s="87" t="s">
        <v>1497</v>
      </c>
      <c r="AE365" s="87"/>
      <c r="AF365" s="87"/>
      <c r="AG365" s="35"/>
    </row>
    <row r="366" spans="1:33" ht="300" customHeight="1" x14ac:dyDescent="0.25">
      <c r="A366" s="87" t="s">
        <v>1388</v>
      </c>
      <c r="B366" s="87" t="s">
        <v>37</v>
      </c>
      <c r="C366" s="36">
        <v>365</v>
      </c>
      <c r="D366" s="87" t="s">
        <v>739</v>
      </c>
      <c r="E366" s="87"/>
      <c r="F366" s="87"/>
      <c r="G366" s="87" t="s">
        <v>808</v>
      </c>
      <c r="H366" s="87" t="s">
        <v>741</v>
      </c>
      <c r="I366" s="87" t="s">
        <v>41</v>
      </c>
      <c r="J366" s="87" t="s">
        <v>50</v>
      </c>
      <c r="K366" s="87">
        <v>2</v>
      </c>
      <c r="L366" s="87" t="s">
        <v>28</v>
      </c>
      <c r="M366" s="87">
        <v>10.5</v>
      </c>
      <c r="N366" s="87" t="s">
        <v>29</v>
      </c>
      <c r="O366" s="87" t="s">
        <v>703</v>
      </c>
      <c r="P366" s="87" t="s">
        <v>30</v>
      </c>
      <c r="Q366" s="87">
        <v>1</v>
      </c>
      <c r="R366" s="87" t="s">
        <v>57</v>
      </c>
      <c r="S366" s="38">
        <v>2500000</v>
      </c>
      <c r="T366" s="38">
        <v>26250000</v>
      </c>
      <c r="U366" s="25">
        <v>26250000</v>
      </c>
      <c r="V366" s="87" t="s">
        <v>32</v>
      </c>
      <c r="W366" s="3" t="s">
        <v>33</v>
      </c>
      <c r="X366" s="87" t="s">
        <v>38</v>
      </c>
      <c r="Y366" s="92">
        <v>3009133992</v>
      </c>
      <c r="Z366" s="59" t="s">
        <v>259</v>
      </c>
      <c r="AA366" s="87"/>
      <c r="AB366" s="87" t="s">
        <v>37</v>
      </c>
      <c r="AC366" s="87" t="s">
        <v>570</v>
      </c>
      <c r="AD366" s="87" t="s">
        <v>730</v>
      </c>
      <c r="AE366" s="87"/>
      <c r="AF366" s="87"/>
    </row>
    <row r="367" spans="1:33" ht="235.5" customHeight="1" x14ac:dyDescent="0.25">
      <c r="A367" s="87" t="s">
        <v>1389</v>
      </c>
      <c r="B367" s="87" t="s">
        <v>37</v>
      </c>
      <c r="C367" s="36">
        <v>366</v>
      </c>
      <c r="D367" s="87" t="s">
        <v>739</v>
      </c>
      <c r="E367" s="87"/>
      <c r="F367" s="87"/>
      <c r="G367" s="87" t="s">
        <v>809</v>
      </c>
      <c r="H367" s="87" t="s">
        <v>741</v>
      </c>
      <c r="I367" s="87" t="s">
        <v>41</v>
      </c>
      <c r="J367" s="87" t="s">
        <v>50</v>
      </c>
      <c r="K367" s="87">
        <v>2</v>
      </c>
      <c r="L367" s="87" t="s">
        <v>28</v>
      </c>
      <c r="M367" s="87">
        <v>10.5</v>
      </c>
      <c r="N367" s="87" t="s">
        <v>29</v>
      </c>
      <c r="O367" s="87" t="s">
        <v>703</v>
      </c>
      <c r="P367" s="87" t="s">
        <v>30</v>
      </c>
      <c r="Q367" s="87">
        <v>1</v>
      </c>
      <c r="R367" s="87" t="s">
        <v>57</v>
      </c>
      <c r="S367" s="38">
        <v>2500000</v>
      </c>
      <c r="T367" s="38">
        <v>26250000</v>
      </c>
      <c r="U367" s="25">
        <v>26250000</v>
      </c>
      <c r="V367" s="87" t="s">
        <v>32</v>
      </c>
      <c r="W367" s="3" t="s">
        <v>33</v>
      </c>
      <c r="X367" s="87" t="s">
        <v>38</v>
      </c>
      <c r="Y367" s="92">
        <v>3009133992</v>
      </c>
      <c r="Z367" s="59" t="s">
        <v>259</v>
      </c>
      <c r="AA367" s="87"/>
      <c r="AB367" s="87" t="s">
        <v>37</v>
      </c>
      <c r="AC367" s="87" t="s">
        <v>570</v>
      </c>
      <c r="AD367" s="87" t="s">
        <v>730</v>
      </c>
      <c r="AE367" s="87"/>
      <c r="AF367" s="87"/>
    </row>
    <row r="368" spans="1:33" ht="121.5" customHeight="1" x14ac:dyDescent="0.25">
      <c r="A368" s="87" t="s">
        <v>1390</v>
      </c>
      <c r="B368" s="87" t="s">
        <v>37</v>
      </c>
      <c r="C368" s="36">
        <v>367</v>
      </c>
      <c r="D368" s="87" t="s">
        <v>739</v>
      </c>
      <c r="E368" s="87"/>
      <c r="F368" s="87"/>
      <c r="G368" s="87" t="s">
        <v>810</v>
      </c>
      <c r="H368" s="87" t="s">
        <v>741</v>
      </c>
      <c r="I368" s="87" t="s">
        <v>41</v>
      </c>
      <c r="J368" s="87" t="s">
        <v>50</v>
      </c>
      <c r="K368" s="87">
        <v>2</v>
      </c>
      <c r="L368" s="87" t="s">
        <v>28</v>
      </c>
      <c r="M368" s="87">
        <v>10.5</v>
      </c>
      <c r="N368" s="87" t="s">
        <v>29</v>
      </c>
      <c r="O368" s="87" t="s">
        <v>703</v>
      </c>
      <c r="P368" s="87" t="s">
        <v>30</v>
      </c>
      <c r="Q368" s="87">
        <v>1</v>
      </c>
      <c r="R368" s="87" t="s">
        <v>57</v>
      </c>
      <c r="S368" s="38">
        <v>2500000</v>
      </c>
      <c r="T368" s="38">
        <v>26250000</v>
      </c>
      <c r="U368" s="25">
        <v>26250000</v>
      </c>
      <c r="V368" s="87" t="s">
        <v>32</v>
      </c>
      <c r="W368" s="3" t="s">
        <v>33</v>
      </c>
      <c r="X368" s="87" t="s">
        <v>38</v>
      </c>
      <c r="Y368" s="92">
        <v>3009133992</v>
      </c>
      <c r="Z368" s="59" t="s">
        <v>259</v>
      </c>
      <c r="AA368" s="87"/>
      <c r="AB368" s="87" t="s">
        <v>37</v>
      </c>
      <c r="AC368" s="87" t="s">
        <v>570</v>
      </c>
      <c r="AD368" s="87" t="s">
        <v>730</v>
      </c>
      <c r="AE368" s="87"/>
      <c r="AF368" s="87"/>
    </row>
    <row r="369" spans="1:33" ht="249.75" customHeight="1" x14ac:dyDescent="0.25">
      <c r="A369" s="87" t="s">
        <v>1391</v>
      </c>
      <c r="B369" s="87" t="s">
        <v>37</v>
      </c>
      <c r="C369" s="36">
        <v>368</v>
      </c>
      <c r="D369" s="87" t="s">
        <v>739</v>
      </c>
      <c r="E369" s="87"/>
      <c r="F369" s="87"/>
      <c r="G369" s="87" t="s">
        <v>811</v>
      </c>
      <c r="H369" s="87" t="s">
        <v>741</v>
      </c>
      <c r="I369" s="87" t="s">
        <v>41</v>
      </c>
      <c r="J369" s="87" t="s">
        <v>50</v>
      </c>
      <c r="K369" s="87">
        <v>2</v>
      </c>
      <c r="L369" s="87" t="s">
        <v>28</v>
      </c>
      <c r="M369" s="87">
        <v>10.5</v>
      </c>
      <c r="N369" s="87" t="s">
        <v>29</v>
      </c>
      <c r="O369" s="87" t="s">
        <v>703</v>
      </c>
      <c r="P369" s="87" t="s">
        <v>30</v>
      </c>
      <c r="Q369" s="87">
        <v>1</v>
      </c>
      <c r="R369" s="87" t="s">
        <v>57</v>
      </c>
      <c r="S369" s="38">
        <v>2500000</v>
      </c>
      <c r="T369" s="38">
        <v>26250000</v>
      </c>
      <c r="U369" s="25">
        <v>26250000</v>
      </c>
      <c r="V369" s="87" t="s">
        <v>32</v>
      </c>
      <c r="W369" s="3" t="s">
        <v>33</v>
      </c>
      <c r="X369" s="87" t="s">
        <v>38</v>
      </c>
      <c r="Y369" s="92">
        <v>3009133992</v>
      </c>
      <c r="Z369" s="59" t="s">
        <v>259</v>
      </c>
      <c r="AA369" s="87"/>
      <c r="AB369" s="87" t="s">
        <v>37</v>
      </c>
      <c r="AC369" s="87" t="s">
        <v>570</v>
      </c>
      <c r="AD369" s="87" t="s">
        <v>730</v>
      </c>
      <c r="AE369" s="87"/>
      <c r="AF369" s="87"/>
    </row>
    <row r="370" spans="1:33" s="62" customFormat="1" ht="198" customHeight="1" x14ac:dyDescent="0.25">
      <c r="A370" s="87" t="s">
        <v>1392</v>
      </c>
      <c r="B370" s="87" t="s">
        <v>37</v>
      </c>
      <c r="C370" s="36">
        <v>369</v>
      </c>
      <c r="D370" s="87" t="s">
        <v>739</v>
      </c>
      <c r="E370" s="87"/>
      <c r="F370" s="87"/>
      <c r="G370" s="87" t="s">
        <v>812</v>
      </c>
      <c r="H370" s="87" t="s">
        <v>741</v>
      </c>
      <c r="I370" s="87" t="s">
        <v>41</v>
      </c>
      <c r="J370" s="87" t="s">
        <v>50</v>
      </c>
      <c r="K370" s="87">
        <v>2</v>
      </c>
      <c r="L370" s="87" t="s">
        <v>28</v>
      </c>
      <c r="M370" s="87">
        <v>10.5</v>
      </c>
      <c r="N370" s="87" t="s">
        <v>29</v>
      </c>
      <c r="O370" s="87" t="s">
        <v>703</v>
      </c>
      <c r="P370" s="87" t="s">
        <v>30</v>
      </c>
      <c r="Q370" s="87">
        <v>1</v>
      </c>
      <c r="R370" s="87" t="s">
        <v>57</v>
      </c>
      <c r="S370" s="38">
        <v>2500000</v>
      </c>
      <c r="T370" s="38">
        <v>26250000</v>
      </c>
      <c r="U370" s="25">
        <v>26250000</v>
      </c>
      <c r="V370" s="87" t="s">
        <v>32</v>
      </c>
      <c r="W370" s="3" t="s">
        <v>33</v>
      </c>
      <c r="X370" s="87" t="s">
        <v>38</v>
      </c>
      <c r="Y370" s="92">
        <v>3009133992</v>
      </c>
      <c r="Z370" s="59" t="s">
        <v>259</v>
      </c>
      <c r="AA370" s="87"/>
      <c r="AB370" s="87" t="s">
        <v>37</v>
      </c>
      <c r="AC370" s="87" t="s">
        <v>570</v>
      </c>
      <c r="AD370" s="87" t="s">
        <v>730</v>
      </c>
      <c r="AE370" s="87"/>
      <c r="AF370" s="87"/>
      <c r="AG370" s="35"/>
    </row>
    <row r="371" spans="1:33" ht="304.5" customHeight="1" x14ac:dyDescent="0.25">
      <c r="A371" s="87" t="s">
        <v>1393</v>
      </c>
      <c r="B371" s="87" t="s">
        <v>37</v>
      </c>
      <c r="C371" s="36">
        <v>370</v>
      </c>
      <c r="D371" s="87" t="s">
        <v>739</v>
      </c>
      <c r="E371" s="87"/>
      <c r="F371" s="87"/>
      <c r="G371" s="87" t="s">
        <v>813</v>
      </c>
      <c r="H371" s="87" t="s">
        <v>741</v>
      </c>
      <c r="I371" s="87" t="s">
        <v>41</v>
      </c>
      <c r="J371" s="87" t="s">
        <v>50</v>
      </c>
      <c r="K371" s="87">
        <v>2</v>
      </c>
      <c r="L371" s="87" t="s">
        <v>28</v>
      </c>
      <c r="M371" s="87">
        <v>10.5</v>
      </c>
      <c r="N371" s="87" t="s">
        <v>29</v>
      </c>
      <c r="O371" s="87" t="s">
        <v>703</v>
      </c>
      <c r="P371" s="87" t="s">
        <v>30</v>
      </c>
      <c r="Q371" s="87">
        <v>1</v>
      </c>
      <c r="R371" s="87" t="s">
        <v>57</v>
      </c>
      <c r="S371" s="38">
        <v>2500000</v>
      </c>
      <c r="T371" s="38">
        <v>26250000</v>
      </c>
      <c r="U371" s="25">
        <v>26250000</v>
      </c>
      <c r="V371" s="87" t="s">
        <v>32</v>
      </c>
      <c r="W371" s="3" t="s">
        <v>33</v>
      </c>
      <c r="X371" s="87" t="s">
        <v>38</v>
      </c>
      <c r="Y371" s="92">
        <v>3009133992</v>
      </c>
      <c r="Z371" s="59" t="s">
        <v>259</v>
      </c>
      <c r="AA371" s="87"/>
      <c r="AB371" s="87" t="s">
        <v>37</v>
      </c>
      <c r="AC371" s="87" t="s">
        <v>570</v>
      </c>
      <c r="AD371" s="87" t="s">
        <v>730</v>
      </c>
      <c r="AE371" s="87"/>
      <c r="AF371" s="87"/>
    </row>
    <row r="372" spans="1:33" ht="274.5" customHeight="1" x14ac:dyDescent="0.25">
      <c r="A372" s="87" t="s">
        <v>1394</v>
      </c>
      <c r="B372" s="87" t="s">
        <v>37</v>
      </c>
      <c r="C372" s="36">
        <v>371</v>
      </c>
      <c r="D372" s="87" t="s">
        <v>739</v>
      </c>
      <c r="E372" s="87"/>
      <c r="F372" s="87"/>
      <c r="G372" s="87" t="s">
        <v>814</v>
      </c>
      <c r="H372" s="87" t="s">
        <v>741</v>
      </c>
      <c r="I372" s="87" t="s">
        <v>41</v>
      </c>
      <c r="J372" s="87" t="s">
        <v>50</v>
      </c>
      <c r="K372" s="87">
        <v>2</v>
      </c>
      <c r="L372" s="87" t="s">
        <v>28</v>
      </c>
      <c r="M372" s="87">
        <v>10.5</v>
      </c>
      <c r="N372" s="87" t="s">
        <v>29</v>
      </c>
      <c r="O372" s="87" t="s">
        <v>703</v>
      </c>
      <c r="P372" s="87" t="s">
        <v>30</v>
      </c>
      <c r="Q372" s="87">
        <v>1</v>
      </c>
      <c r="R372" s="87" t="s">
        <v>57</v>
      </c>
      <c r="S372" s="38">
        <v>2500000</v>
      </c>
      <c r="T372" s="38">
        <v>26250000</v>
      </c>
      <c r="U372" s="25">
        <v>26250000</v>
      </c>
      <c r="V372" s="87" t="s">
        <v>32</v>
      </c>
      <c r="W372" s="3" t="s">
        <v>33</v>
      </c>
      <c r="X372" s="87" t="s">
        <v>38</v>
      </c>
      <c r="Y372" s="92">
        <v>3009133992</v>
      </c>
      <c r="Z372" s="59" t="s">
        <v>259</v>
      </c>
      <c r="AA372" s="87"/>
      <c r="AB372" s="87" t="s">
        <v>37</v>
      </c>
      <c r="AC372" s="87" t="s">
        <v>570</v>
      </c>
      <c r="AD372" s="87" t="s">
        <v>730</v>
      </c>
      <c r="AE372" s="87"/>
      <c r="AF372" s="87"/>
    </row>
    <row r="373" spans="1:33" ht="231.75" customHeight="1" x14ac:dyDescent="0.25">
      <c r="A373" s="87" t="s">
        <v>1395</v>
      </c>
      <c r="B373" s="87" t="s">
        <v>37</v>
      </c>
      <c r="C373" s="36">
        <v>372</v>
      </c>
      <c r="D373" s="87" t="s">
        <v>739</v>
      </c>
      <c r="E373" s="87"/>
      <c r="F373" s="87"/>
      <c r="G373" s="87" t="s">
        <v>815</v>
      </c>
      <c r="H373" s="87" t="s">
        <v>741</v>
      </c>
      <c r="I373" s="87" t="s">
        <v>41</v>
      </c>
      <c r="J373" s="87" t="s">
        <v>50</v>
      </c>
      <c r="K373" s="87">
        <v>2</v>
      </c>
      <c r="L373" s="87" t="s">
        <v>28</v>
      </c>
      <c r="M373" s="87">
        <v>10.5</v>
      </c>
      <c r="N373" s="87" t="s">
        <v>29</v>
      </c>
      <c r="O373" s="87" t="s">
        <v>703</v>
      </c>
      <c r="P373" s="87" t="s">
        <v>30</v>
      </c>
      <c r="Q373" s="87">
        <v>1</v>
      </c>
      <c r="R373" s="87" t="s">
        <v>57</v>
      </c>
      <c r="S373" s="38">
        <v>2500000</v>
      </c>
      <c r="T373" s="38">
        <v>26250000</v>
      </c>
      <c r="U373" s="25">
        <v>26250000</v>
      </c>
      <c r="V373" s="87" t="s">
        <v>32</v>
      </c>
      <c r="W373" s="3" t="s">
        <v>33</v>
      </c>
      <c r="X373" s="87" t="s">
        <v>38</v>
      </c>
      <c r="Y373" s="92">
        <v>3009133992</v>
      </c>
      <c r="Z373" s="59" t="s">
        <v>259</v>
      </c>
      <c r="AA373" s="87"/>
      <c r="AB373" s="87" t="s">
        <v>37</v>
      </c>
      <c r="AC373" s="87" t="s">
        <v>570</v>
      </c>
      <c r="AD373" s="87" t="s">
        <v>730</v>
      </c>
      <c r="AE373" s="87"/>
      <c r="AF373" s="87"/>
    </row>
    <row r="374" spans="1:33" ht="306.75" customHeight="1" x14ac:dyDescent="0.25">
      <c r="A374" s="87" t="s">
        <v>1396</v>
      </c>
      <c r="B374" s="87" t="s">
        <v>37</v>
      </c>
      <c r="C374" s="36">
        <v>373</v>
      </c>
      <c r="D374" s="87" t="s">
        <v>739</v>
      </c>
      <c r="E374" s="87"/>
      <c r="F374" s="87"/>
      <c r="G374" s="87" t="s">
        <v>816</v>
      </c>
      <c r="H374" s="87" t="s">
        <v>741</v>
      </c>
      <c r="I374" s="87" t="s">
        <v>41</v>
      </c>
      <c r="J374" s="87" t="s">
        <v>50</v>
      </c>
      <c r="K374" s="87">
        <v>2</v>
      </c>
      <c r="L374" s="87" t="s">
        <v>28</v>
      </c>
      <c r="M374" s="87">
        <v>10.5</v>
      </c>
      <c r="N374" s="87" t="s">
        <v>29</v>
      </c>
      <c r="O374" s="87" t="s">
        <v>703</v>
      </c>
      <c r="P374" s="87" t="s">
        <v>30</v>
      </c>
      <c r="Q374" s="87">
        <v>1</v>
      </c>
      <c r="R374" s="87" t="s">
        <v>57</v>
      </c>
      <c r="S374" s="38">
        <v>2500000</v>
      </c>
      <c r="T374" s="38">
        <v>26250000</v>
      </c>
      <c r="U374" s="25">
        <v>26250000</v>
      </c>
      <c r="V374" s="87" t="s">
        <v>32</v>
      </c>
      <c r="W374" s="3" t="s">
        <v>33</v>
      </c>
      <c r="X374" s="87" t="s">
        <v>38</v>
      </c>
      <c r="Y374" s="92">
        <v>3009133992</v>
      </c>
      <c r="Z374" s="59" t="s">
        <v>259</v>
      </c>
      <c r="AA374" s="87"/>
      <c r="AB374" s="87" t="s">
        <v>37</v>
      </c>
      <c r="AC374" s="87" t="s">
        <v>570</v>
      </c>
      <c r="AD374" s="87" t="s">
        <v>730</v>
      </c>
      <c r="AE374" s="87"/>
      <c r="AF374" s="87"/>
    </row>
    <row r="375" spans="1:33" ht="194.25" customHeight="1" x14ac:dyDescent="0.25">
      <c r="A375" s="87" t="s">
        <v>1397</v>
      </c>
      <c r="B375" s="87" t="s">
        <v>37</v>
      </c>
      <c r="C375" s="36">
        <v>374</v>
      </c>
      <c r="D375" s="87" t="s">
        <v>739</v>
      </c>
      <c r="E375" s="87"/>
      <c r="F375" s="87"/>
      <c r="G375" s="87" t="s">
        <v>817</v>
      </c>
      <c r="H375" s="87" t="s">
        <v>741</v>
      </c>
      <c r="I375" s="87" t="s">
        <v>41</v>
      </c>
      <c r="J375" s="87" t="s">
        <v>50</v>
      </c>
      <c r="K375" s="87">
        <v>2</v>
      </c>
      <c r="L375" s="87" t="s">
        <v>28</v>
      </c>
      <c r="M375" s="87">
        <v>10.5</v>
      </c>
      <c r="N375" s="87" t="s">
        <v>29</v>
      </c>
      <c r="O375" s="87" t="s">
        <v>703</v>
      </c>
      <c r="P375" s="87" t="s">
        <v>30</v>
      </c>
      <c r="Q375" s="87">
        <v>1</v>
      </c>
      <c r="R375" s="87" t="s">
        <v>57</v>
      </c>
      <c r="S375" s="38">
        <v>2500000</v>
      </c>
      <c r="T375" s="38">
        <v>26250000</v>
      </c>
      <c r="U375" s="25">
        <v>26250000</v>
      </c>
      <c r="V375" s="87" t="s">
        <v>32</v>
      </c>
      <c r="W375" s="3" t="s">
        <v>33</v>
      </c>
      <c r="X375" s="87" t="s">
        <v>38</v>
      </c>
      <c r="Y375" s="92">
        <v>3009133992</v>
      </c>
      <c r="Z375" s="59" t="s">
        <v>259</v>
      </c>
      <c r="AA375" s="87"/>
      <c r="AB375" s="87" t="s">
        <v>37</v>
      </c>
      <c r="AC375" s="87" t="s">
        <v>570</v>
      </c>
      <c r="AD375" s="87" t="s">
        <v>730</v>
      </c>
      <c r="AE375" s="87"/>
      <c r="AF375" s="87"/>
    </row>
    <row r="376" spans="1:33" s="68" customFormat="1" ht="150.75" customHeight="1" x14ac:dyDescent="0.25">
      <c r="A376" s="87" t="s">
        <v>1398</v>
      </c>
      <c r="B376" s="87" t="s">
        <v>37</v>
      </c>
      <c r="C376" s="36">
        <v>375</v>
      </c>
      <c r="D376" s="87" t="s">
        <v>739</v>
      </c>
      <c r="E376" s="87"/>
      <c r="F376" s="87"/>
      <c r="G376" s="87" t="s">
        <v>818</v>
      </c>
      <c r="H376" s="87" t="s">
        <v>741</v>
      </c>
      <c r="I376" s="87" t="s">
        <v>41</v>
      </c>
      <c r="J376" s="87" t="s">
        <v>50</v>
      </c>
      <c r="K376" s="87">
        <v>2</v>
      </c>
      <c r="L376" s="87" t="s">
        <v>28</v>
      </c>
      <c r="M376" s="87">
        <v>10.5</v>
      </c>
      <c r="N376" s="87" t="s">
        <v>29</v>
      </c>
      <c r="O376" s="87" t="s">
        <v>703</v>
      </c>
      <c r="P376" s="87" t="s">
        <v>30</v>
      </c>
      <c r="Q376" s="87">
        <v>1</v>
      </c>
      <c r="R376" s="87" t="s">
        <v>57</v>
      </c>
      <c r="S376" s="38">
        <v>2500000</v>
      </c>
      <c r="T376" s="38">
        <v>26250000</v>
      </c>
      <c r="U376" s="25">
        <v>26250000</v>
      </c>
      <c r="V376" s="87" t="s">
        <v>32</v>
      </c>
      <c r="W376" s="3" t="s">
        <v>33</v>
      </c>
      <c r="X376" s="87" t="s">
        <v>38</v>
      </c>
      <c r="Y376" s="92">
        <v>3009133992</v>
      </c>
      <c r="Z376" s="59" t="s">
        <v>259</v>
      </c>
      <c r="AA376" s="87"/>
      <c r="AB376" s="87" t="s">
        <v>37</v>
      </c>
      <c r="AC376" s="87" t="s">
        <v>570</v>
      </c>
      <c r="AD376" s="87" t="s">
        <v>730</v>
      </c>
      <c r="AE376" s="87"/>
      <c r="AF376" s="87"/>
      <c r="AG376" s="35"/>
    </row>
    <row r="377" spans="1:33" s="62" customFormat="1" ht="66" x14ac:dyDescent="0.25">
      <c r="A377" s="87" t="s">
        <v>1399</v>
      </c>
      <c r="B377" s="87" t="s">
        <v>37</v>
      </c>
      <c r="C377" s="36">
        <v>376</v>
      </c>
      <c r="D377" s="87" t="s">
        <v>739</v>
      </c>
      <c r="E377" s="87"/>
      <c r="F377" s="87"/>
      <c r="G377" s="87" t="s">
        <v>819</v>
      </c>
      <c r="H377" s="87" t="s">
        <v>741</v>
      </c>
      <c r="I377" s="87" t="s">
        <v>41</v>
      </c>
      <c r="J377" s="87" t="s">
        <v>50</v>
      </c>
      <c r="K377" s="87">
        <v>2</v>
      </c>
      <c r="L377" s="87" t="s">
        <v>28</v>
      </c>
      <c r="M377" s="87">
        <v>10.5</v>
      </c>
      <c r="N377" s="87" t="s">
        <v>29</v>
      </c>
      <c r="O377" s="87" t="s">
        <v>703</v>
      </c>
      <c r="P377" s="87" t="s">
        <v>30</v>
      </c>
      <c r="Q377" s="87">
        <v>1</v>
      </c>
      <c r="R377" s="87" t="s">
        <v>57</v>
      </c>
      <c r="S377" s="38">
        <v>2500000</v>
      </c>
      <c r="T377" s="38">
        <v>26250000</v>
      </c>
      <c r="U377" s="25">
        <v>26250000</v>
      </c>
      <c r="V377" s="87" t="s">
        <v>32</v>
      </c>
      <c r="W377" s="3" t="s">
        <v>33</v>
      </c>
      <c r="X377" s="87" t="s">
        <v>38</v>
      </c>
      <c r="Y377" s="92">
        <v>3009133992</v>
      </c>
      <c r="Z377" s="59" t="s">
        <v>259</v>
      </c>
      <c r="AA377" s="87"/>
      <c r="AB377" s="87" t="s">
        <v>37</v>
      </c>
      <c r="AC377" s="87" t="s">
        <v>570</v>
      </c>
      <c r="AD377" s="87" t="s">
        <v>730</v>
      </c>
      <c r="AE377" s="87"/>
      <c r="AF377" s="87"/>
      <c r="AG377" s="35"/>
    </row>
    <row r="378" spans="1:33" s="62" customFormat="1" ht="66" x14ac:dyDescent="0.25">
      <c r="A378" s="87" t="s">
        <v>1400</v>
      </c>
      <c r="B378" s="87" t="s">
        <v>37</v>
      </c>
      <c r="C378" s="36">
        <v>377</v>
      </c>
      <c r="D378" s="87" t="s">
        <v>739</v>
      </c>
      <c r="E378" s="87"/>
      <c r="F378" s="87"/>
      <c r="G378" s="87" t="s">
        <v>820</v>
      </c>
      <c r="H378" s="87" t="s">
        <v>741</v>
      </c>
      <c r="I378" s="87" t="s">
        <v>41</v>
      </c>
      <c r="J378" s="87" t="s">
        <v>50</v>
      </c>
      <c r="K378" s="87">
        <v>2</v>
      </c>
      <c r="L378" s="87" t="s">
        <v>28</v>
      </c>
      <c r="M378" s="87">
        <v>10.5</v>
      </c>
      <c r="N378" s="87" t="s">
        <v>29</v>
      </c>
      <c r="O378" s="87" t="s">
        <v>703</v>
      </c>
      <c r="P378" s="87" t="s">
        <v>30</v>
      </c>
      <c r="Q378" s="87">
        <v>1</v>
      </c>
      <c r="R378" s="87" t="s">
        <v>57</v>
      </c>
      <c r="S378" s="38">
        <v>2500000</v>
      </c>
      <c r="T378" s="38">
        <v>26250000</v>
      </c>
      <c r="U378" s="25">
        <v>26250000</v>
      </c>
      <c r="V378" s="87" t="s">
        <v>32</v>
      </c>
      <c r="W378" s="3" t="s">
        <v>33</v>
      </c>
      <c r="X378" s="87" t="s">
        <v>38</v>
      </c>
      <c r="Y378" s="92">
        <v>3009133992</v>
      </c>
      <c r="Z378" s="59" t="s">
        <v>259</v>
      </c>
      <c r="AA378" s="87"/>
      <c r="AB378" s="87" t="s">
        <v>37</v>
      </c>
      <c r="AC378" s="87" t="s">
        <v>570</v>
      </c>
      <c r="AD378" s="87" t="s">
        <v>730</v>
      </c>
      <c r="AE378" s="87"/>
      <c r="AF378" s="87"/>
      <c r="AG378" s="35"/>
    </row>
    <row r="379" spans="1:33" ht="66" x14ac:dyDescent="0.25">
      <c r="A379" s="87" t="s">
        <v>1401</v>
      </c>
      <c r="B379" s="87" t="s">
        <v>37</v>
      </c>
      <c r="C379" s="36">
        <v>378</v>
      </c>
      <c r="D379" s="87" t="s">
        <v>739</v>
      </c>
      <c r="E379" s="87"/>
      <c r="F379" s="87"/>
      <c r="G379" s="87" t="s">
        <v>821</v>
      </c>
      <c r="H379" s="87" t="s">
        <v>741</v>
      </c>
      <c r="I379" s="87" t="s">
        <v>41</v>
      </c>
      <c r="J379" s="87" t="s">
        <v>50</v>
      </c>
      <c r="K379" s="87">
        <v>2</v>
      </c>
      <c r="L379" s="87" t="s">
        <v>28</v>
      </c>
      <c r="M379" s="87">
        <v>10.5</v>
      </c>
      <c r="N379" s="87" t="s">
        <v>29</v>
      </c>
      <c r="O379" s="87" t="s">
        <v>703</v>
      </c>
      <c r="P379" s="87" t="s">
        <v>30</v>
      </c>
      <c r="Q379" s="87">
        <v>1</v>
      </c>
      <c r="R379" s="87" t="s">
        <v>57</v>
      </c>
      <c r="S379" s="38">
        <v>2500000</v>
      </c>
      <c r="T379" s="38">
        <v>26250000</v>
      </c>
      <c r="U379" s="25">
        <v>26250000</v>
      </c>
      <c r="V379" s="87" t="s">
        <v>32</v>
      </c>
      <c r="W379" s="3" t="s">
        <v>33</v>
      </c>
      <c r="X379" s="87" t="s">
        <v>38</v>
      </c>
      <c r="Y379" s="92">
        <v>3009133992</v>
      </c>
      <c r="Z379" s="59" t="s">
        <v>259</v>
      </c>
      <c r="AA379" s="87"/>
      <c r="AB379" s="87" t="s">
        <v>37</v>
      </c>
      <c r="AC379" s="87" t="s">
        <v>570</v>
      </c>
      <c r="AD379" s="87" t="s">
        <v>730</v>
      </c>
      <c r="AE379" s="87"/>
      <c r="AF379" s="87"/>
    </row>
    <row r="380" spans="1:33" ht="66" x14ac:dyDescent="0.25">
      <c r="A380" s="87" t="s">
        <v>1402</v>
      </c>
      <c r="B380" s="87" t="s">
        <v>37</v>
      </c>
      <c r="C380" s="36">
        <v>379</v>
      </c>
      <c r="D380" s="87" t="s">
        <v>739</v>
      </c>
      <c r="E380" s="87"/>
      <c r="F380" s="87"/>
      <c r="G380" s="87" t="s">
        <v>822</v>
      </c>
      <c r="H380" s="87" t="s">
        <v>741</v>
      </c>
      <c r="I380" s="87" t="s">
        <v>41</v>
      </c>
      <c r="J380" s="87" t="s">
        <v>50</v>
      </c>
      <c r="K380" s="87">
        <v>2</v>
      </c>
      <c r="L380" s="87" t="s">
        <v>28</v>
      </c>
      <c r="M380" s="87">
        <v>10.5</v>
      </c>
      <c r="N380" s="87" t="s">
        <v>29</v>
      </c>
      <c r="O380" s="87" t="s">
        <v>703</v>
      </c>
      <c r="P380" s="87" t="s">
        <v>30</v>
      </c>
      <c r="Q380" s="87">
        <v>1</v>
      </c>
      <c r="R380" s="87" t="s">
        <v>57</v>
      </c>
      <c r="S380" s="38">
        <v>2500000</v>
      </c>
      <c r="T380" s="38">
        <v>26250000</v>
      </c>
      <c r="U380" s="25">
        <v>26250000</v>
      </c>
      <c r="V380" s="87" t="s">
        <v>32</v>
      </c>
      <c r="W380" s="3" t="s">
        <v>33</v>
      </c>
      <c r="X380" s="87" t="s">
        <v>38</v>
      </c>
      <c r="Y380" s="92">
        <v>3009133992</v>
      </c>
      <c r="Z380" s="59" t="s">
        <v>259</v>
      </c>
      <c r="AA380" s="87"/>
      <c r="AB380" s="87" t="s">
        <v>37</v>
      </c>
      <c r="AC380" s="87" t="s">
        <v>570</v>
      </c>
      <c r="AD380" s="87" t="s">
        <v>730</v>
      </c>
      <c r="AE380" s="87"/>
      <c r="AF380" s="87"/>
    </row>
    <row r="381" spans="1:33" s="62" customFormat="1" ht="152.25" customHeight="1" x14ac:dyDescent="0.25">
      <c r="A381" s="87" t="s">
        <v>1403</v>
      </c>
      <c r="B381" s="87" t="s">
        <v>37</v>
      </c>
      <c r="C381" s="36">
        <v>380</v>
      </c>
      <c r="D381" s="87" t="s">
        <v>739</v>
      </c>
      <c r="E381" s="87"/>
      <c r="F381" s="87"/>
      <c r="G381" s="87" t="s">
        <v>823</v>
      </c>
      <c r="H381" s="87" t="s">
        <v>741</v>
      </c>
      <c r="I381" s="87" t="s">
        <v>41</v>
      </c>
      <c r="J381" s="87" t="s">
        <v>50</v>
      </c>
      <c r="K381" s="87">
        <v>2</v>
      </c>
      <c r="L381" s="87" t="s">
        <v>28</v>
      </c>
      <c r="M381" s="87">
        <v>10.5</v>
      </c>
      <c r="N381" s="87" t="s">
        <v>29</v>
      </c>
      <c r="O381" s="87" t="s">
        <v>703</v>
      </c>
      <c r="P381" s="87" t="s">
        <v>30</v>
      </c>
      <c r="Q381" s="87">
        <v>1</v>
      </c>
      <c r="R381" s="87" t="s">
        <v>57</v>
      </c>
      <c r="S381" s="38">
        <v>2500000</v>
      </c>
      <c r="T381" s="38">
        <v>26250000</v>
      </c>
      <c r="U381" s="25">
        <v>26250000</v>
      </c>
      <c r="V381" s="87" t="s">
        <v>32</v>
      </c>
      <c r="W381" s="3" t="s">
        <v>33</v>
      </c>
      <c r="X381" s="87" t="s">
        <v>38</v>
      </c>
      <c r="Y381" s="92">
        <v>3009133992</v>
      </c>
      <c r="Z381" s="59" t="s">
        <v>259</v>
      </c>
      <c r="AA381" s="87"/>
      <c r="AB381" s="87" t="s">
        <v>37</v>
      </c>
      <c r="AC381" s="87" t="s">
        <v>570</v>
      </c>
      <c r="AD381" s="87" t="s">
        <v>730</v>
      </c>
      <c r="AE381" s="87"/>
      <c r="AF381" s="87"/>
      <c r="AG381" s="35"/>
    </row>
    <row r="382" spans="1:33" ht="195" customHeight="1" x14ac:dyDescent="0.25">
      <c r="A382" s="87" t="s">
        <v>1404</v>
      </c>
      <c r="B382" s="87" t="s">
        <v>37</v>
      </c>
      <c r="C382" s="36">
        <v>381</v>
      </c>
      <c r="D382" s="87" t="s">
        <v>739</v>
      </c>
      <c r="E382" s="87"/>
      <c r="F382" s="87"/>
      <c r="G382" s="87" t="s">
        <v>824</v>
      </c>
      <c r="H382" s="87" t="s">
        <v>741</v>
      </c>
      <c r="I382" s="87" t="s">
        <v>41</v>
      </c>
      <c r="J382" s="87" t="s">
        <v>50</v>
      </c>
      <c r="K382" s="87">
        <v>2</v>
      </c>
      <c r="L382" s="87" t="s">
        <v>28</v>
      </c>
      <c r="M382" s="87">
        <v>10.5</v>
      </c>
      <c r="N382" s="87" t="s">
        <v>29</v>
      </c>
      <c r="O382" s="87" t="s">
        <v>703</v>
      </c>
      <c r="P382" s="87" t="s">
        <v>30</v>
      </c>
      <c r="Q382" s="87">
        <v>1</v>
      </c>
      <c r="R382" s="87" t="s">
        <v>57</v>
      </c>
      <c r="S382" s="38">
        <v>2500000</v>
      </c>
      <c r="T382" s="38">
        <v>26250000</v>
      </c>
      <c r="U382" s="25">
        <v>26250000</v>
      </c>
      <c r="V382" s="87" t="s">
        <v>32</v>
      </c>
      <c r="W382" s="3" t="s">
        <v>33</v>
      </c>
      <c r="X382" s="87" t="s">
        <v>38</v>
      </c>
      <c r="Y382" s="92">
        <v>3009133992</v>
      </c>
      <c r="Z382" s="59" t="s">
        <v>259</v>
      </c>
      <c r="AA382" s="87"/>
      <c r="AB382" s="87" t="s">
        <v>37</v>
      </c>
      <c r="AC382" s="87" t="s">
        <v>570</v>
      </c>
      <c r="AD382" s="87" t="s">
        <v>730</v>
      </c>
      <c r="AE382" s="87"/>
      <c r="AF382" s="87"/>
    </row>
    <row r="383" spans="1:33" ht="117.75" customHeight="1" x14ac:dyDescent="0.25">
      <c r="A383" s="87" t="s">
        <v>1405</v>
      </c>
      <c r="B383" s="87" t="s">
        <v>37</v>
      </c>
      <c r="C383" s="36">
        <v>382</v>
      </c>
      <c r="D383" s="87" t="s">
        <v>739</v>
      </c>
      <c r="E383" s="87"/>
      <c r="F383" s="87"/>
      <c r="G383" s="87" t="s">
        <v>825</v>
      </c>
      <c r="H383" s="87" t="s">
        <v>741</v>
      </c>
      <c r="I383" s="87" t="s">
        <v>41</v>
      </c>
      <c r="J383" s="87" t="s">
        <v>50</v>
      </c>
      <c r="K383" s="87">
        <v>2</v>
      </c>
      <c r="L383" s="87" t="s">
        <v>28</v>
      </c>
      <c r="M383" s="87">
        <v>10.5</v>
      </c>
      <c r="N383" s="87" t="s">
        <v>29</v>
      </c>
      <c r="O383" s="87" t="s">
        <v>703</v>
      </c>
      <c r="P383" s="87" t="s">
        <v>30</v>
      </c>
      <c r="Q383" s="87">
        <v>1</v>
      </c>
      <c r="R383" s="87" t="s">
        <v>57</v>
      </c>
      <c r="S383" s="38">
        <v>2500000</v>
      </c>
      <c r="T383" s="38">
        <v>26250000</v>
      </c>
      <c r="U383" s="25">
        <v>26250000</v>
      </c>
      <c r="V383" s="87" t="s">
        <v>32</v>
      </c>
      <c r="W383" s="3" t="s">
        <v>33</v>
      </c>
      <c r="X383" s="87" t="s">
        <v>38</v>
      </c>
      <c r="Y383" s="92">
        <v>3009133992</v>
      </c>
      <c r="Z383" s="59" t="s">
        <v>259</v>
      </c>
      <c r="AA383" s="87"/>
      <c r="AB383" s="87" t="s">
        <v>37</v>
      </c>
      <c r="AC383" s="87" t="s">
        <v>570</v>
      </c>
      <c r="AD383" s="87" t="s">
        <v>730</v>
      </c>
      <c r="AE383" s="87"/>
      <c r="AF383" s="87"/>
    </row>
    <row r="384" spans="1:33" ht="231" customHeight="1" x14ac:dyDescent="0.25">
      <c r="A384" s="87" t="s">
        <v>1406</v>
      </c>
      <c r="B384" s="87" t="s">
        <v>37</v>
      </c>
      <c r="C384" s="36">
        <v>383</v>
      </c>
      <c r="D384" s="87" t="s">
        <v>739</v>
      </c>
      <c r="E384" s="87"/>
      <c r="F384" s="87"/>
      <c r="G384" s="87" t="s">
        <v>826</v>
      </c>
      <c r="H384" s="87" t="s">
        <v>741</v>
      </c>
      <c r="I384" s="87" t="s">
        <v>41</v>
      </c>
      <c r="J384" s="87" t="s">
        <v>50</v>
      </c>
      <c r="K384" s="87">
        <v>2</v>
      </c>
      <c r="L384" s="87" t="s">
        <v>28</v>
      </c>
      <c r="M384" s="87">
        <v>10.5</v>
      </c>
      <c r="N384" s="87" t="s">
        <v>29</v>
      </c>
      <c r="O384" s="87" t="s">
        <v>703</v>
      </c>
      <c r="P384" s="87" t="s">
        <v>30</v>
      </c>
      <c r="Q384" s="87">
        <v>1</v>
      </c>
      <c r="R384" s="87" t="s">
        <v>57</v>
      </c>
      <c r="S384" s="38">
        <v>2500000</v>
      </c>
      <c r="T384" s="38">
        <v>26250000</v>
      </c>
      <c r="U384" s="25">
        <v>26250000</v>
      </c>
      <c r="V384" s="87" t="s">
        <v>32</v>
      </c>
      <c r="W384" s="3" t="s">
        <v>33</v>
      </c>
      <c r="X384" s="87" t="s">
        <v>38</v>
      </c>
      <c r="Y384" s="92">
        <v>3009133992</v>
      </c>
      <c r="Z384" s="59" t="s">
        <v>259</v>
      </c>
      <c r="AA384" s="87"/>
      <c r="AB384" s="87" t="s">
        <v>37</v>
      </c>
      <c r="AC384" s="87" t="s">
        <v>570</v>
      </c>
      <c r="AD384" s="87" t="s">
        <v>730</v>
      </c>
      <c r="AE384" s="87"/>
      <c r="AF384" s="87"/>
    </row>
    <row r="385" spans="1:33" ht="66" x14ac:dyDescent="0.25">
      <c r="A385" s="87" t="s">
        <v>1407</v>
      </c>
      <c r="B385" s="87" t="s">
        <v>37</v>
      </c>
      <c r="C385" s="36">
        <v>384</v>
      </c>
      <c r="D385" s="87" t="s">
        <v>739</v>
      </c>
      <c r="E385" s="87"/>
      <c r="F385" s="87"/>
      <c r="G385" s="87" t="s">
        <v>827</v>
      </c>
      <c r="H385" s="87" t="s">
        <v>741</v>
      </c>
      <c r="I385" s="87" t="s">
        <v>41</v>
      </c>
      <c r="J385" s="87" t="s">
        <v>50</v>
      </c>
      <c r="K385" s="87">
        <v>2</v>
      </c>
      <c r="L385" s="87" t="s">
        <v>28</v>
      </c>
      <c r="M385" s="87">
        <v>10.5</v>
      </c>
      <c r="N385" s="87" t="s">
        <v>29</v>
      </c>
      <c r="O385" s="87" t="s">
        <v>703</v>
      </c>
      <c r="P385" s="87" t="s">
        <v>30</v>
      </c>
      <c r="Q385" s="87">
        <v>1</v>
      </c>
      <c r="R385" s="87" t="s">
        <v>57</v>
      </c>
      <c r="S385" s="38">
        <v>2500000</v>
      </c>
      <c r="T385" s="38">
        <v>26250000</v>
      </c>
      <c r="U385" s="25">
        <v>26250000</v>
      </c>
      <c r="V385" s="87" t="s">
        <v>32</v>
      </c>
      <c r="W385" s="3" t="s">
        <v>33</v>
      </c>
      <c r="X385" s="87" t="s">
        <v>38</v>
      </c>
      <c r="Y385" s="92">
        <v>3009133992</v>
      </c>
      <c r="Z385" s="59" t="s">
        <v>259</v>
      </c>
      <c r="AA385" s="87"/>
      <c r="AB385" s="87" t="s">
        <v>37</v>
      </c>
      <c r="AC385" s="87" t="s">
        <v>570</v>
      </c>
      <c r="AD385" s="87" t="s">
        <v>730</v>
      </c>
      <c r="AE385" s="87"/>
      <c r="AF385" s="87"/>
    </row>
    <row r="386" spans="1:33" ht="225" customHeight="1" x14ac:dyDescent="0.25">
      <c r="A386" s="87" t="s">
        <v>1408</v>
      </c>
      <c r="B386" s="87" t="s">
        <v>37</v>
      </c>
      <c r="C386" s="36">
        <v>385</v>
      </c>
      <c r="D386" s="87" t="s">
        <v>739</v>
      </c>
      <c r="E386" s="87"/>
      <c r="F386" s="87"/>
      <c r="G386" s="87" t="s">
        <v>828</v>
      </c>
      <c r="H386" s="87" t="s">
        <v>741</v>
      </c>
      <c r="I386" s="87" t="s">
        <v>41</v>
      </c>
      <c r="J386" s="87" t="s">
        <v>50</v>
      </c>
      <c r="K386" s="87">
        <v>2</v>
      </c>
      <c r="L386" s="87" t="s">
        <v>28</v>
      </c>
      <c r="M386" s="87">
        <v>10.5</v>
      </c>
      <c r="N386" s="87" t="s">
        <v>29</v>
      </c>
      <c r="O386" s="87" t="s">
        <v>703</v>
      </c>
      <c r="P386" s="87" t="s">
        <v>30</v>
      </c>
      <c r="Q386" s="87">
        <v>1</v>
      </c>
      <c r="R386" s="87" t="s">
        <v>57</v>
      </c>
      <c r="S386" s="38">
        <v>2500000</v>
      </c>
      <c r="T386" s="38">
        <v>26250000</v>
      </c>
      <c r="U386" s="25">
        <v>26250000</v>
      </c>
      <c r="V386" s="87" t="s">
        <v>32</v>
      </c>
      <c r="W386" s="3" t="s">
        <v>33</v>
      </c>
      <c r="X386" s="87" t="s">
        <v>38</v>
      </c>
      <c r="Y386" s="92">
        <v>3009133992</v>
      </c>
      <c r="Z386" s="59" t="s">
        <v>259</v>
      </c>
      <c r="AA386" s="87"/>
      <c r="AB386" s="87" t="s">
        <v>37</v>
      </c>
      <c r="AC386" s="87" t="s">
        <v>570</v>
      </c>
      <c r="AD386" s="87" t="s">
        <v>730</v>
      </c>
      <c r="AE386" s="87"/>
      <c r="AF386" s="87"/>
    </row>
    <row r="387" spans="1:33" ht="189" customHeight="1" x14ac:dyDescent="0.25">
      <c r="A387" s="87" t="s">
        <v>1409</v>
      </c>
      <c r="B387" s="87" t="s">
        <v>37</v>
      </c>
      <c r="C387" s="36">
        <v>386</v>
      </c>
      <c r="D387" s="87" t="s">
        <v>739</v>
      </c>
      <c r="E387" s="87"/>
      <c r="F387" s="87"/>
      <c r="G387" s="87" t="s">
        <v>829</v>
      </c>
      <c r="H387" s="87" t="s">
        <v>741</v>
      </c>
      <c r="I387" s="87" t="s">
        <v>41</v>
      </c>
      <c r="J387" s="87" t="s">
        <v>50</v>
      </c>
      <c r="K387" s="87">
        <v>2</v>
      </c>
      <c r="L387" s="87" t="s">
        <v>28</v>
      </c>
      <c r="M387" s="87">
        <v>10.5</v>
      </c>
      <c r="N387" s="87" t="s">
        <v>29</v>
      </c>
      <c r="O387" s="87" t="s">
        <v>703</v>
      </c>
      <c r="P387" s="87" t="s">
        <v>30</v>
      </c>
      <c r="Q387" s="87">
        <v>1</v>
      </c>
      <c r="R387" s="87" t="s">
        <v>57</v>
      </c>
      <c r="S387" s="38">
        <v>2500000</v>
      </c>
      <c r="T387" s="38">
        <v>26250000</v>
      </c>
      <c r="U387" s="25">
        <v>26250000</v>
      </c>
      <c r="V387" s="87" t="s">
        <v>32</v>
      </c>
      <c r="W387" s="3" t="s">
        <v>33</v>
      </c>
      <c r="X387" s="87" t="s">
        <v>38</v>
      </c>
      <c r="Y387" s="92">
        <v>3009133992</v>
      </c>
      <c r="Z387" s="59" t="s">
        <v>259</v>
      </c>
      <c r="AA387" s="87"/>
      <c r="AB387" s="87" t="s">
        <v>37</v>
      </c>
      <c r="AC387" s="87" t="s">
        <v>570</v>
      </c>
      <c r="AD387" s="87" t="s">
        <v>730</v>
      </c>
      <c r="AE387" s="87"/>
      <c r="AF387" s="87"/>
    </row>
    <row r="388" spans="1:33" ht="228" customHeight="1" x14ac:dyDescent="0.25">
      <c r="A388" s="87" t="s">
        <v>1410</v>
      </c>
      <c r="B388" s="87" t="s">
        <v>37</v>
      </c>
      <c r="C388" s="36">
        <v>387</v>
      </c>
      <c r="D388" s="87" t="s">
        <v>739</v>
      </c>
      <c r="E388" s="87"/>
      <c r="F388" s="87"/>
      <c r="G388" s="87" t="s">
        <v>830</v>
      </c>
      <c r="H388" s="87" t="s">
        <v>741</v>
      </c>
      <c r="I388" s="87" t="s">
        <v>41</v>
      </c>
      <c r="J388" s="87" t="s">
        <v>50</v>
      </c>
      <c r="K388" s="87">
        <v>2</v>
      </c>
      <c r="L388" s="87" t="s">
        <v>28</v>
      </c>
      <c r="M388" s="87">
        <v>10.5</v>
      </c>
      <c r="N388" s="87" t="s">
        <v>29</v>
      </c>
      <c r="O388" s="87" t="s">
        <v>703</v>
      </c>
      <c r="P388" s="87" t="s">
        <v>30</v>
      </c>
      <c r="Q388" s="87">
        <v>1</v>
      </c>
      <c r="R388" s="87" t="s">
        <v>57</v>
      </c>
      <c r="S388" s="38">
        <v>2500000</v>
      </c>
      <c r="T388" s="38">
        <v>26250000</v>
      </c>
      <c r="U388" s="25">
        <v>26250000</v>
      </c>
      <c r="V388" s="87" t="s">
        <v>32</v>
      </c>
      <c r="W388" s="3" t="s">
        <v>33</v>
      </c>
      <c r="X388" s="87" t="s">
        <v>38</v>
      </c>
      <c r="Y388" s="92">
        <v>3009133992</v>
      </c>
      <c r="Z388" s="59" t="s">
        <v>259</v>
      </c>
      <c r="AA388" s="87"/>
      <c r="AB388" s="87" t="s">
        <v>37</v>
      </c>
      <c r="AC388" s="87" t="s">
        <v>570</v>
      </c>
      <c r="AD388" s="87" t="s">
        <v>730</v>
      </c>
      <c r="AE388" s="87"/>
      <c r="AF388" s="87"/>
    </row>
    <row r="389" spans="1:33" s="62" customFormat="1" ht="119.25" customHeight="1" x14ac:dyDescent="0.25">
      <c r="A389" s="87" t="s">
        <v>1411</v>
      </c>
      <c r="B389" s="87" t="s">
        <v>37</v>
      </c>
      <c r="C389" s="36">
        <v>388</v>
      </c>
      <c r="D389" s="87" t="s">
        <v>739</v>
      </c>
      <c r="E389" s="87"/>
      <c r="F389" s="87"/>
      <c r="G389" s="87" t="s">
        <v>831</v>
      </c>
      <c r="H389" s="87" t="s">
        <v>741</v>
      </c>
      <c r="I389" s="87" t="s">
        <v>41</v>
      </c>
      <c r="J389" s="87" t="s">
        <v>50</v>
      </c>
      <c r="K389" s="87">
        <v>2</v>
      </c>
      <c r="L389" s="87" t="s">
        <v>28</v>
      </c>
      <c r="M389" s="87">
        <v>10.5</v>
      </c>
      <c r="N389" s="87" t="s">
        <v>29</v>
      </c>
      <c r="O389" s="87" t="s">
        <v>703</v>
      </c>
      <c r="P389" s="87" t="s">
        <v>30</v>
      </c>
      <c r="Q389" s="87">
        <v>1</v>
      </c>
      <c r="R389" s="87" t="s">
        <v>57</v>
      </c>
      <c r="S389" s="38">
        <v>2500000</v>
      </c>
      <c r="T389" s="38">
        <v>26250000</v>
      </c>
      <c r="U389" s="25">
        <v>26250000</v>
      </c>
      <c r="V389" s="87" t="s">
        <v>32</v>
      </c>
      <c r="W389" s="3" t="s">
        <v>33</v>
      </c>
      <c r="X389" s="87" t="s">
        <v>38</v>
      </c>
      <c r="Y389" s="92">
        <v>3009133992</v>
      </c>
      <c r="Z389" s="59" t="s">
        <v>259</v>
      </c>
      <c r="AA389" s="87"/>
      <c r="AB389" s="87" t="s">
        <v>37</v>
      </c>
      <c r="AC389" s="87" t="s">
        <v>570</v>
      </c>
      <c r="AD389" s="87" t="s">
        <v>730</v>
      </c>
      <c r="AE389" s="87"/>
      <c r="AF389" s="87"/>
      <c r="AG389" s="35"/>
    </row>
    <row r="390" spans="1:33" s="68" customFormat="1" ht="156.75" customHeight="1" x14ac:dyDescent="0.25">
      <c r="A390" s="87" t="s">
        <v>1412</v>
      </c>
      <c r="B390" s="87" t="s">
        <v>37</v>
      </c>
      <c r="C390" s="36">
        <v>389</v>
      </c>
      <c r="D390" s="87" t="s">
        <v>739</v>
      </c>
      <c r="E390" s="87"/>
      <c r="F390" s="87"/>
      <c r="G390" s="87" t="s">
        <v>832</v>
      </c>
      <c r="H390" s="87" t="s">
        <v>741</v>
      </c>
      <c r="I390" s="87" t="s">
        <v>41</v>
      </c>
      <c r="J390" s="87" t="s">
        <v>50</v>
      </c>
      <c r="K390" s="87">
        <v>2</v>
      </c>
      <c r="L390" s="87" t="s">
        <v>28</v>
      </c>
      <c r="M390" s="87">
        <v>10.5</v>
      </c>
      <c r="N390" s="87" t="s">
        <v>29</v>
      </c>
      <c r="O390" s="87" t="s">
        <v>703</v>
      </c>
      <c r="P390" s="87" t="s">
        <v>30</v>
      </c>
      <c r="Q390" s="87">
        <v>1</v>
      </c>
      <c r="R390" s="87" t="s">
        <v>57</v>
      </c>
      <c r="S390" s="38">
        <v>2500000</v>
      </c>
      <c r="T390" s="38">
        <v>26250000</v>
      </c>
      <c r="U390" s="25">
        <v>26250000</v>
      </c>
      <c r="V390" s="87" t="s">
        <v>32</v>
      </c>
      <c r="W390" s="3" t="s">
        <v>33</v>
      </c>
      <c r="X390" s="87" t="s">
        <v>38</v>
      </c>
      <c r="Y390" s="92">
        <v>3009133992</v>
      </c>
      <c r="Z390" s="59" t="s">
        <v>259</v>
      </c>
      <c r="AA390" s="87"/>
      <c r="AB390" s="87" t="s">
        <v>37</v>
      </c>
      <c r="AC390" s="87" t="s">
        <v>570</v>
      </c>
      <c r="AD390" s="87" t="s">
        <v>730</v>
      </c>
      <c r="AE390" s="87"/>
      <c r="AF390" s="87"/>
      <c r="AG390" s="35"/>
    </row>
    <row r="391" spans="1:33" ht="95.25" customHeight="1" x14ac:dyDescent="0.25">
      <c r="A391" s="87" t="s">
        <v>1413</v>
      </c>
      <c r="B391" s="87" t="s">
        <v>37</v>
      </c>
      <c r="C391" s="36">
        <v>390</v>
      </c>
      <c r="D391" s="87" t="s">
        <v>739</v>
      </c>
      <c r="E391" s="87"/>
      <c r="F391" s="87"/>
      <c r="G391" s="87" t="s">
        <v>833</v>
      </c>
      <c r="H391" s="87" t="s">
        <v>741</v>
      </c>
      <c r="I391" s="87" t="s">
        <v>41</v>
      </c>
      <c r="J391" s="87" t="s">
        <v>50</v>
      </c>
      <c r="K391" s="87">
        <v>2</v>
      </c>
      <c r="L391" s="87" t="s">
        <v>28</v>
      </c>
      <c r="M391" s="87">
        <v>10.5</v>
      </c>
      <c r="N391" s="87" t="s">
        <v>29</v>
      </c>
      <c r="O391" s="87" t="s">
        <v>703</v>
      </c>
      <c r="P391" s="87" t="s">
        <v>30</v>
      </c>
      <c r="Q391" s="87">
        <v>1</v>
      </c>
      <c r="R391" s="87" t="s">
        <v>57</v>
      </c>
      <c r="S391" s="38">
        <v>2500000</v>
      </c>
      <c r="T391" s="38">
        <v>26250000</v>
      </c>
      <c r="U391" s="25">
        <v>26250000</v>
      </c>
      <c r="V391" s="87" t="s">
        <v>32</v>
      </c>
      <c r="W391" s="3" t="s">
        <v>33</v>
      </c>
      <c r="X391" s="87" t="s">
        <v>38</v>
      </c>
      <c r="Y391" s="92">
        <v>3009133992</v>
      </c>
      <c r="Z391" s="59" t="s">
        <v>259</v>
      </c>
      <c r="AA391" s="87"/>
      <c r="AB391" s="87" t="s">
        <v>37</v>
      </c>
      <c r="AC391" s="87" t="s">
        <v>570</v>
      </c>
      <c r="AD391" s="87" t="s">
        <v>730</v>
      </c>
      <c r="AE391" s="87"/>
      <c r="AF391" s="87"/>
    </row>
    <row r="392" spans="1:33" ht="102.75" customHeight="1" x14ac:dyDescent="0.25">
      <c r="A392" s="87" t="s">
        <v>1414</v>
      </c>
      <c r="B392" s="87" t="s">
        <v>37</v>
      </c>
      <c r="C392" s="36">
        <v>391</v>
      </c>
      <c r="D392" s="87" t="s">
        <v>739</v>
      </c>
      <c r="E392" s="87"/>
      <c r="F392" s="87"/>
      <c r="G392" s="87" t="s">
        <v>834</v>
      </c>
      <c r="H392" s="87" t="s">
        <v>741</v>
      </c>
      <c r="I392" s="87" t="s">
        <v>41</v>
      </c>
      <c r="J392" s="87" t="s">
        <v>50</v>
      </c>
      <c r="K392" s="87">
        <v>2</v>
      </c>
      <c r="L392" s="87" t="s">
        <v>28</v>
      </c>
      <c r="M392" s="87">
        <v>10.5</v>
      </c>
      <c r="N392" s="87" t="s">
        <v>29</v>
      </c>
      <c r="O392" s="87" t="s">
        <v>703</v>
      </c>
      <c r="P392" s="87" t="s">
        <v>30</v>
      </c>
      <c r="Q392" s="87">
        <v>1</v>
      </c>
      <c r="R392" s="87" t="s">
        <v>57</v>
      </c>
      <c r="S392" s="38">
        <v>2500000</v>
      </c>
      <c r="T392" s="38">
        <v>26250000</v>
      </c>
      <c r="U392" s="25">
        <v>26250000</v>
      </c>
      <c r="V392" s="87" t="s">
        <v>32</v>
      </c>
      <c r="W392" s="3" t="s">
        <v>33</v>
      </c>
      <c r="X392" s="87" t="s">
        <v>38</v>
      </c>
      <c r="Y392" s="92">
        <v>3009133992</v>
      </c>
      <c r="Z392" s="59" t="s">
        <v>259</v>
      </c>
      <c r="AA392" s="87"/>
      <c r="AB392" s="87" t="s">
        <v>37</v>
      </c>
      <c r="AC392" s="87" t="s">
        <v>570</v>
      </c>
      <c r="AD392" s="87" t="s">
        <v>730</v>
      </c>
      <c r="AE392" s="87"/>
      <c r="AF392" s="87"/>
    </row>
    <row r="393" spans="1:33" s="85" customFormat="1" ht="147" customHeight="1" x14ac:dyDescent="0.25">
      <c r="A393" s="87" t="s">
        <v>1415</v>
      </c>
      <c r="B393" s="87" t="s">
        <v>37</v>
      </c>
      <c r="C393" s="36">
        <v>392</v>
      </c>
      <c r="D393" s="87" t="s">
        <v>739</v>
      </c>
      <c r="E393" s="87"/>
      <c r="F393" s="87"/>
      <c r="G393" s="87" t="s">
        <v>835</v>
      </c>
      <c r="H393" s="87" t="s">
        <v>741</v>
      </c>
      <c r="I393" s="87" t="s">
        <v>41</v>
      </c>
      <c r="J393" s="87" t="s">
        <v>50</v>
      </c>
      <c r="K393" s="87">
        <v>2</v>
      </c>
      <c r="L393" s="87" t="s">
        <v>28</v>
      </c>
      <c r="M393" s="87">
        <v>10.5</v>
      </c>
      <c r="N393" s="87" t="s">
        <v>29</v>
      </c>
      <c r="O393" s="87" t="s">
        <v>703</v>
      </c>
      <c r="P393" s="87" t="s">
        <v>30</v>
      </c>
      <c r="Q393" s="87">
        <v>1</v>
      </c>
      <c r="R393" s="87" t="s">
        <v>57</v>
      </c>
      <c r="S393" s="38">
        <v>2500000</v>
      </c>
      <c r="T393" s="38">
        <v>26250000</v>
      </c>
      <c r="U393" s="25">
        <v>26250000</v>
      </c>
      <c r="V393" s="87" t="s">
        <v>32</v>
      </c>
      <c r="W393" s="3" t="s">
        <v>33</v>
      </c>
      <c r="X393" s="87" t="s">
        <v>38</v>
      </c>
      <c r="Y393" s="92">
        <v>3009133992</v>
      </c>
      <c r="Z393" s="59" t="s">
        <v>259</v>
      </c>
      <c r="AA393" s="87"/>
      <c r="AB393" s="87" t="s">
        <v>37</v>
      </c>
      <c r="AC393" s="87" t="s">
        <v>570</v>
      </c>
      <c r="AD393" s="87" t="s">
        <v>730</v>
      </c>
      <c r="AE393" s="87"/>
      <c r="AF393" s="87"/>
      <c r="AG393" s="35"/>
    </row>
    <row r="394" spans="1:33" s="62" customFormat="1" ht="186.75" customHeight="1" x14ac:dyDescent="0.25">
      <c r="A394" s="87" t="s">
        <v>1416</v>
      </c>
      <c r="B394" s="87" t="s">
        <v>37</v>
      </c>
      <c r="C394" s="36">
        <v>393</v>
      </c>
      <c r="D394" s="87" t="s">
        <v>739</v>
      </c>
      <c r="E394" s="87"/>
      <c r="F394" s="87"/>
      <c r="G394" s="87" t="s">
        <v>836</v>
      </c>
      <c r="H394" s="87" t="s">
        <v>741</v>
      </c>
      <c r="I394" s="87" t="s">
        <v>41</v>
      </c>
      <c r="J394" s="87" t="s">
        <v>50</v>
      </c>
      <c r="K394" s="87">
        <v>2</v>
      </c>
      <c r="L394" s="87" t="s">
        <v>28</v>
      </c>
      <c r="M394" s="87">
        <v>10.5</v>
      </c>
      <c r="N394" s="87" t="s">
        <v>29</v>
      </c>
      <c r="O394" s="87" t="s">
        <v>703</v>
      </c>
      <c r="P394" s="87" t="s">
        <v>30</v>
      </c>
      <c r="Q394" s="87">
        <v>1</v>
      </c>
      <c r="R394" s="87" t="s">
        <v>57</v>
      </c>
      <c r="S394" s="38">
        <v>2500000</v>
      </c>
      <c r="T394" s="38">
        <v>26250000</v>
      </c>
      <c r="U394" s="25">
        <v>26250000</v>
      </c>
      <c r="V394" s="87" t="s">
        <v>32</v>
      </c>
      <c r="W394" s="3" t="s">
        <v>33</v>
      </c>
      <c r="X394" s="87" t="s">
        <v>38</v>
      </c>
      <c r="Y394" s="92">
        <v>3009133992</v>
      </c>
      <c r="Z394" s="59" t="s">
        <v>259</v>
      </c>
      <c r="AA394" s="87"/>
      <c r="AB394" s="87" t="s">
        <v>37</v>
      </c>
      <c r="AC394" s="87" t="s">
        <v>570</v>
      </c>
      <c r="AD394" s="87" t="s">
        <v>730</v>
      </c>
      <c r="AE394" s="87"/>
      <c r="AF394" s="87"/>
      <c r="AG394" s="35"/>
    </row>
    <row r="395" spans="1:33" ht="243.75" customHeight="1" x14ac:dyDescent="0.25">
      <c r="A395" s="87" t="s">
        <v>1417</v>
      </c>
      <c r="B395" s="87" t="s">
        <v>37</v>
      </c>
      <c r="C395" s="36">
        <v>394</v>
      </c>
      <c r="D395" s="87" t="s">
        <v>739</v>
      </c>
      <c r="E395" s="87"/>
      <c r="F395" s="87"/>
      <c r="G395" s="87" t="s">
        <v>837</v>
      </c>
      <c r="H395" s="87" t="s">
        <v>741</v>
      </c>
      <c r="I395" s="87" t="s">
        <v>41</v>
      </c>
      <c r="J395" s="87" t="s">
        <v>50</v>
      </c>
      <c r="K395" s="87">
        <v>2</v>
      </c>
      <c r="L395" s="87" t="s">
        <v>28</v>
      </c>
      <c r="M395" s="87">
        <v>10.5</v>
      </c>
      <c r="N395" s="87" t="s">
        <v>29</v>
      </c>
      <c r="O395" s="87" t="s">
        <v>703</v>
      </c>
      <c r="P395" s="87" t="s">
        <v>30</v>
      </c>
      <c r="Q395" s="87">
        <v>1</v>
      </c>
      <c r="R395" s="87" t="s">
        <v>57</v>
      </c>
      <c r="S395" s="38">
        <v>2500000</v>
      </c>
      <c r="T395" s="38">
        <v>26250000</v>
      </c>
      <c r="U395" s="25">
        <v>26250000</v>
      </c>
      <c r="V395" s="87" t="s">
        <v>32</v>
      </c>
      <c r="W395" s="3" t="s">
        <v>33</v>
      </c>
      <c r="X395" s="87" t="s">
        <v>38</v>
      </c>
      <c r="Y395" s="92">
        <v>3009133992</v>
      </c>
      <c r="Z395" s="59" t="s">
        <v>259</v>
      </c>
      <c r="AA395" s="87"/>
      <c r="AB395" s="87" t="s">
        <v>37</v>
      </c>
      <c r="AC395" s="87" t="s">
        <v>570</v>
      </c>
      <c r="AD395" s="87" t="s">
        <v>730</v>
      </c>
      <c r="AE395" s="87"/>
      <c r="AF395" s="87"/>
    </row>
    <row r="396" spans="1:33" ht="66" x14ac:dyDescent="0.25">
      <c r="A396" s="87" t="s">
        <v>1418</v>
      </c>
      <c r="B396" s="87" t="s">
        <v>37</v>
      </c>
      <c r="C396" s="36">
        <v>395</v>
      </c>
      <c r="D396" s="87" t="s">
        <v>739</v>
      </c>
      <c r="E396" s="87"/>
      <c r="F396" s="87"/>
      <c r="G396" s="87" t="s">
        <v>838</v>
      </c>
      <c r="H396" s="87" t="s">
        <v>741</v>
      </c>
      <c r="I396" s="87" t="s">
        <v>41</v>
      </c>
      <c r="J396" s="87" t="s">
        <v>50</v>
      </c>
      <c r="K396" s="87">
        <v>2</v>
      </c>
      <c r="L396" s="87" t="s">
        <v>28</v>
      </c>
      <c r="M396" s="87">
        <v>10.5</v>
      </c>
      <c r="N396" s="87" t="s">
        <v>29</v>
      </c>
      <c r="O396" s="87" t="s">
        <v>703</v>
      </c>
      <c r="P396" s="87" t="s">
        <v>30</v>
      </c>
      <c r="Q396" s="87">
        <v>1</v>
      </c>
      <c r="R396" s="87" t="s">
        <v>57</v>
      </c>
      <c r="S396" s="38">
        <v>2500000</v>
      </c>
      <c r="T396" s="38">
        <v>26250000</v>
      </c>
      <c r="U396" s="25">
        <v>26250000</v>
      </c>
      <c r="V396" s="87" t="s">
        <v>32</v>
      </c>
      <c r="W396" s="3" t="s">
        <v>33</v>
      </c>
      <c r="X396" s="87" t="s">
        <v>38</v>
      </c>
      <c r="Y396" s="92">
        <v>3009133992</v>
      </c>
      <c r="Z396" s="59" t="s">
        <v>259</v>
      </c>
      <c r="AA396" s="87"/>
      <c r="AB396" s="87" t="s">
        <v>37</v>
      </c>
      <c r="AC396" s="87" t="s">
        <v>570</v>
      </c>
      <c r="AD396" s="87" t="s">
        <v>730</v>
      </c>
      <c r="AE396" s="87"/>
      <c r="AF396" s="87"/>
    </row>
    <row r="397" spans="1:33" ht="66" x14ac:dyDescent="0.25">
      <c r="A397" s="87" t="s">
        <v>1419</v>
      </c>
      <c r="B397" s="87" t="s">
        <v>37</v>
      </c>
      <c r="C397" s="36">
        <v>396</v>
      </c>
      <c r="D397" s="87" t="s">
        <v>739</v>
      </c>
      <c r="E397" s="87"/>
      <c r="F397" s="87"/>
      <c r="G397" s="87" t="s">
        <v>839</v>
      </c>
      <c r="H397" s="87" t="s">
        <v>741</v>
      </c>
      <c r="I397" s="87" t="s">
        <v>41</v>
      </c>
      <c r="J397" s="87" t="s">
        <v>50</v>
      </c>
      <c r="K397" s="87">
        <v>2</v>
      </c>
      <c r="L397" s="87" t="s">
        <v>28</v>
      </c>
      <c r="M397" s="87">
        <v>10.5</v>
      </c>
      <c r="N397" s="87" t="s">
        <v>29</v>
      </c>
      <c r="O397" s="87" t="s">
        <v>703</v>
      </c>
      <c r="P397" s="87" t="s">
        <v>30</v>
      </c>
      <c r="Q397" s="87">
        <v>1</v>
      </c>
      <c r="R397" s="87" t="s">
        <v>57</v>
      </c>
      <c r="S397" s="38">
        <v>2500000</v>
      </c>
      <c r="T397" s="38">
        <v>26250000</v>
      </c>
      <c r="U397" s="25">
        <v>26250000</v>
      </c>
      <c r="V397" s="87" t="s">
        <v>32</v>
      </c>
      <c r="W397" s="3" t="s">
        <v>33</v>
      </c>
      <c r="X397" s="87" t="s">
        <v>38</v>
      </c>
      <c r="Y397" s="92">
        <v>3009133992</v>
      </c>
      <c r="Z397" s="59" t="s">
        <v>259</v>
      </c>
      <c r="AA397" s="87"/>
      <c r="AB397" s="87" t="s">
        <v>37</v>
      </c>
      <c r="AC397" s="87" t="s">
        <v>570</v>
      </c>
      <c r="AD397" s="87" t="s">
        <v>730</v>
      </c>
      <c r="AE397" s="87"/>
      <c r="AF397" s="87"/>
    </row>
    <row r="398" spans="1:33" ht="161.25" customHeight="1" x14ac:dyDescent="0.25">
      <c r="A398" s="87" t="s">
        <v>1420</v>
      </c>
      <c r="B398" s="87" t="s">
        <v>37</v>
      </c>
      <c r="C398" s="36">
        <v>397</v>
      </c>
      <c r="D398" s="87" t="s">
        <v>739</v>
      </c>
      <c r="E398" s="87"/>
      <c r="F398" s="87"/>
      <c r="G398" s="87" t="s">
        <v>840</v>
      </c>
      <c r="H398" s="87" t="s">
        <v>741</v>
      </c>
      <c r="I398" s="87" t="s">
        <v>41</v>
      </c>
      <c r="J398" s="87" t="s">
        <v>50</v>
      </c>
      <c r="K398" s="87">
        <v>2</v>
      </c>
      <c r="L398" s="87" t="s">
        <v>28</v>
      </c>
      <c r="M398" s="87">
        <v>10.5</v>
      </c>
      <c r="N398" s="87" t="s">
        <v>29</v>
      </c>
      <c r="O398" s="87" t="s">
        <v>703</v>
      </c>
      <c r="P398" s="87" t="s">
        <v>30</v>
      </c>
      <c r="Q398" s="87">
        <v>1</v>
      </c>
      <c r="R398" s="87" t="s">
        <v>57</v>
      </c>
      <c r="S398" s="38">
        <v>2500000</v>
      </c>
      <c r="T398" s="38">
        <v>26250000</v>
      </c>
      <c r="U398" s="25">
        <v>26250000</v>
      </c>
      <c r="V398" s="87" t="s">
        <v>32</v>
      </c>
      <c r="W398" s="3" t="s">
        <v>33</v>
      </c>
      <c r="X398" s="87" t="s">
        <v>38</v>
      </c>
      <c r="Y398" s="92">
        <v>3009133992</v>
      </c>
      <c r="Z398" s="59" t="s">
        <v>259</v>
      </c>
      <c r="AA398" s="87"/>
      <c r="AB398" s="87" t="s">
        <v>37</v>
      </c>
      <c r="AC398" s="87" t="s">
        <v>570</v>
      </c>
      <c r="AD398" s="87" t="s">
        <v>730</v>
      </c>
      <c r="AE398" s="87"/>
      <c r="AF398" s="87"/>
    </row>
    <row r="399" spans="1:33" ht="300" customHeight="1" x14ac:dyDescent="0.25">
      <c r="A399" s="87" t="s">
        <v>1421</v>
      </c>
      <c r="B399" s="87" t="s">
        <v>37</v>
      </c>
      <c r="C399" s="36">
        <v>398</v>
      </c>
      <c r="D399" s="87" t="s">
        <v>739</v>
      </c>
      <c r="E399" s="87"/>
      <c r="F399" s="87"/>
      <c r="G399" s="87" t="s">
        <v>841</v>
      </c>
      <c r="H399" s="87" t="s">
        <v>741</v>
      </c>
      <c r="I399" s="87" t="s">
        <v>41</v>
      </c>
      <c r="J399" s="87" t="s">
        <v>50</v>
      </c>
      <c r="K399" s="87">
        <v>2</v>
      </c>
      <c r="L399" s="87" t="s">
        <v>28</v>
      </c>
      <c r="M399" s="87">
        <v>10.5</v>
      </c>
      <c r="N399" s="87" t="s">
        <v>29</v>
      </c>
      <c r="O399" s="87" t="s">
        <v>703</v>
      </c>
      <c r="P399" s="87" t="s">
        <v>30</v>
      </c>
      <c r="Q399" s="87">
        <v>1</v>
      </c>
      <c r="R399" s="87" t="s">
        <v>57</v>
      </c>
      <c r="S399" s="38">
        <v>2500000</v>
      </c>
      <c r="T399" s="38">
        <v>26250000</v>
      </c>
      <c r="U399" s="25">
        <v>26250000</v>
      </c>
      <c r="V399" s="87" t="s">
        <v>32</v>
      </c>
      <c r="W399" s="3" t="s">
        <v>33</v>
      </c>
      <c r="X399" s="87" t="s">
        <v>38</v>
      </c>
      <c r="Y399" s="92">
        <v>3009133992</v>
      </c>
      <c r="Z399" s="59" t="s">
        <v>259</v>
      </c>
      <c r="AA399" s="87"/>
      <c r="AB399" s="87" t="s">
        <v>37</v>
      </c>
      <c r="AC399" s="87" t="s">
        <v>570</v>
      </c>
      <c r="AD399" s="87" t="s">
        <v>730</v>
      </c>
      <c r="AE399" s="87"/>
      <c r="AF399" s="87"/>
    </row>
    <row r="400" spans="1:33" ht="66" x14ac:dyDescent="0.25">
      <c r="A400" s="87" t="s">
        <v>1422</v>
      </c>
      <c r="B400" s="87" t="s">
        <v>37</v>
      </c>
      <c r="C400" s="36">
        <v>399</v>
      </c>
      <c r="D400" s="87" t="s">
        <v>739</v>
      </c>
      <c r="E400" s="87"/>
      <c r="F400" s="87"/>
      <c r="G400" s="87" t="s">
        <v>842</v>
      </c>
      <c r="H400" s="87" t="s">
        <v>741</v>
      </c>
      <c r="I400" s="87" t="s">
        <v>41</v>
      </c>
      <c r="J400" s="87" t="s">
        <v>50</v>
      </c>
      <c r="K400" s="87">
        <v>2</v>
      </c>
      <c r="L400" s="87" t="s">
        <v>28</v>
      </c>
      <c r="M400" s="87">
        <v>10.5</v>
      </c>
      <c r="N400" s="87" t="s">
        <v>29</v>
      </c>
      <c r="O400" s="87" t="s">
        <v>703</v>
      </c>
      <c r="P400" s="87" t="s">
        <v>30</v>
      </c>
      <c r="Q400" s="87">
        <v>1</v>
      </c>
      <c r="R400" s="87" t="s">
        <v>57</v>
      </c>
      <c r="S400" s="38">
        <v>2500000</v>
      </c>
      <c r="T400" s="38">
        <v>26250000</v>
      </c>
      <c r="U400" s="25">
        <v>26250000</v>
      </c>
      <c r="V400" s="87" t="s">
        <v>32</v>
      </c>
      <c r="W400" s="3" t="s">
        <v>33</v>
      </c>
      <c r="X400" s="87" t="s">
        <v>38</v>
      </c>
      <c r="Y400" s="92">
        <v>3009133992</v>
      </c>
      <c r="Z400" s="59" t="s">
        <v>259</v>
      </c>
      <c r="AA400" s="87"/>
      <c r="AB400" s="87" t="s">
        <v>37</v>
      </c>
      <c r="AC400" s="87" t="s">
        <v>570</v>
      </c>
      <c r="AD400" s="87" t="s">
        <v>730</v>
      </c>
      <c r="AE400" s="87"/>
      <c r="AF400" s="87"/>
    </row>
    <row r="401" spans="1:33" ht="324" customHeight="1" x14ac:dyDescent="0.25">
      <c r="A401" s="87" t="s">
        <v>1423</v>
      </c>
      <c r="B401" s="87" t="s">
        <v>37</v>
      </c>
      <c r="C401" s="36">
        <v>400</v>
      </c>
      <c r="D401" s="87" t="s">
        <v>739</v>
      </c>
      <c r="E401" s="87"/>
      <c r="F401" s="87"/>
      <c r="G401" s="87" t="s">
        <v>843</v>
      </c>
      <c r="H401" s="87" t="s">
        <v>741</v>
      </c>
      <c r="I401" s="87" t="s">
        <v>41</v>
      </c>
      <c r="J401" s="87" t="s">
        <v>50</v>
      </c>
      <c r="K401" s="87">
        <v>2</v>
      </c>
      <c r="L401" s="87" t="s">
        <v>28</v>
      </c>
      <c r="M401" s="87">
        <v>10.5</v>
      </c>
      <c r="N401" s="87" t="s">
        <v>29</v>
      </c>
      <c r="O401" s="87" t="s">
        <v>703</v>
      </c>
      <c r="P401" s="87" t="s">
        <v>30</v>
      </c>
      <c r="Q401" s="87">
        <v>1</v>
      </c>
      <c r="R401" s="87" t="s">
        <v>57</v>
      </c>
      <c r="S401" s="38">
        <v>2500000</v>
      </c>
      <c r="T401" s="38">
        <v>26250000</v>
      </c>
      <c r="U401" s="25">
        <v>26250000</v>
      </c>
      <c r="V401" s="87" t="s">
        <v>32</v>
      </c>
      <c r="W401" s="3" t="s">
        <v>33</v>
      </c>
      <c r="X401" s="87" t="s">
        <v>38</v>
      </c>
      <c r="Y401" s="92">
        <v>3009133992</v>
      </c>
      <c r="Z401" s="59" t="s">
        <v>259</v>
      </c>
      <c r="AA401" s="87"/>
      <c r="AB401" s="87" t="s">
        <v>37</v>
      </c>
      <c r="AC401" s="87" t="s">
        <v>570</v>
      </c>
      <c r="AD401" s="87" t="s">
        <v>730</v>
      </c>
      <c r="AE401" s="87"/>
      <c r="AF401" s="87"/>
    </row>
    <row r="402" spans="1:33" ht="204.75" customHeight="1" x14ac:dyDescent="0.25">
      <c r="A402" s="87" t="s">
        <v>749</v>
      </c>
      <c r="B402" s="87" t="s">
        <v>37</v>
      </c>
      <c r="C402" s="36">
        <v>401</v>
      </c>
      <c r="D402" s="87" t="s">
        <v>1451</v>
      </c>
      <c r="E402" s="87"/>
      <c r="F402" s="87"/>
      <c r="G402" s="87" t="s">
        <v>844</v>
      </c>
      <c r="H402" s="87" t="s">
        <v>741</v>
      </c>
      <c r="I402" s="87" t="s">
        <v>41</v>
      </c>
      <c r="J402" s="87" t="s">
        <v>42</v>
      </c>
      <c r="K402" s="87">
        <v>3</v>
      </c>
      <c r="L402" s="87" t="s">
        <v>28</v>
      </c>
      <c r="M402" s="87">
        <v>10</v>
      </c>
      <c r="N402" s="87" t="s">
        <v>29</v>
      </c>
      <c r="O402" s="87" t="s">
        <v>703</v>
      </c>
      <c r="P402" s="87" t="s">
        <v>30</v>
      </c>
      <c r="Q402" s="87">
        <v>1</v>
      </c>
      <c r="R402" s="87" t="s">
        <v>57</v>
      </c>
      <c r="S402" s="38">
        <v>2500000</v>
      </c>
      <c r="T402" s="38">
        <v>25000000</v>
      </c>
      <c r="U402" s="25">
        <v>25000000</v>
      </c>
      <c r="V402" s="87" t="s">
        <v>32</v>
      </c>
      <c r="W402" s="3" t="s">
        <v>33</v>
      </c>
      <c r="X402" s="87" t="s">
        <v>38</v>
      </c>
      <c r="Y402" s="92">
        <v>3009133992</v>
      </c>
      <c r="Z402" s="59" t="s">
        <v>259</v>
      </c>
      <c r="AA402" s="87"/>
      <c r="AB402" s="87" t="s">
        <v>37</v>
      </c>
      <c r="AC402" s="87" t="s">
        <v>570</v>
      </c>
      <c r="AD402" s="87" t="s">
        <v>730</v>
      </c>
      <c r="AE402" s="87"/>
      <c r="AF402" s="87"/>
    </row>
    <row r="403" spans="1:33" ht="267.75" customHeight="1" x14ac:dyDescent="0.25">
      <c r="A403" s="87" t="s">
        <v>750</v>
      </c>
      <c r="B403" s="87" t="s">
        <v>37</v>
      </c>
      <c r="C403" s="36">
        <v>402</v>
      </c>
      <c r="D403" s="87" t="s">
        <v>1451</v>
      </c>
      <c r="E403" s="87"/>
      <c r="F403" s="87"/>
      <c r="G403" s="87" t="s">
        <v>845</v>
      </c>
      <c r="H403" s="87" t="s">
        <v>741</v>
      </c>
      <c r="I403" s="87" t="s">
        <v>41</v>
      </c>
      <c r="J403" s="87" t="s">
        <v>42</v>
      </c>
      <c r="K403" s="87">
        <v>3</v>
      </c>
      <c r="L403" s="87" t="s">
        <v>28</v>
      </c>
      <c r="M403" s="87">
        <v>10</v>
      </c>
      <c r="N403" s="87" t="s">
        <v>29</v>
      </c>
      <c r="O403" s="87" t="s">
        <v>703</v>
      </c>
      <c r="P403" s="87" t="s">
        <v>30</v>
      </c>
      <c r="Q403" s="87">
        <v>1</v>
      </c>
      <c r="R403" s="87" t="s">
        <v>57</v>
      </c>
      <c r="S403" s="38">
        <v>2500000</v>
      </c>
      <c r="T403" s="38">
        <v>25000000</v>
      </c>
      <c r="U403" s="25">
        <v>25000000</v>
      </c>
      <c r="V403" s="87" t="s">
        <v>32</v>
      </c>
      <c r="W403" s="3" t="s">
        <v>33</v>
      </c>
      <c r="X403" s="87" t="s">
        <v>38</v>
      </c>
      <c r="Y403" s="92">
        <v>3009133992</v>
      </c>
      <c r="Z403" s="59" t="s">
        <v>259</v>
      </c>
      <c r="AA403" s="87"/>
      <c r="AB403" s="87" t="s">
        <v>37</v>
      </c>
      <c r="AC403" s="87" t="s">
        <v>570</v>
      </c>
      <c r="AD403" s="87" t="s">
        <v>730</v>
      </c>
      <c r="AE403" s="87"/>
      <c r="AF403" s="87"/>
    </row>
    <row r="404" spans="1:33" ht="254.25" customHeight="1" x14ac:dyDescent="0.25">
      <c r="A404" s="87" t="s">
        <v>1424</v>
      </c>
      <c r="B404" s="87" t="s">
        <v>37</v>
      </c>
      <c r="C404" s="36">
        <v>403</v>
      </c>
      <c r="D404" s="87" t="s">
        <v>739</v>
      </c>
      <c r="E404" s="87"/>
      <c r="F404" s="87"/>
      <c r="G404" s="87" t="s">
        <v>846</v>
      </c>
      <c r="H404" s="87" t="s">
        <v>741</v>
      </c>
      <c r="I404" s="87" t="s">
        <v>41</v>
      </c>
      <c r="J404" s="87" t="s">
        <v>50</v>
      </c>
      <c r="K404" s="87">
        <v>2</v>
      </c>
      <c r="L404" s="87" t="s">
        <v>28</v>
      </c>
      <c r="M404" s="87">
        <v>10.5</v>
      </c>
      <c r="N404" s="87" t="s">
        <v>29</v>
      </c>
      <c r="O404" s="87" t="s">
        <v>703</v>
      </c>
      <c r="P404" s="87" t="s">
        <v>30</v>
      </c>
      <c r="Q404" s="87">
        <v>1</v>
      </c>
      <c r="R404" s="87" t="s">
        <v>57</v>
      </c>
      <c r="S404" s="38">
        <v>2500000</v>
      </c>
      <c r="T404" s="38">
        <v>26250000</v>
      </c>
      <c r="U404" s="25">
        <v>26250000</v>
      </c>
      <c r="V404" s="87" t="s">
        <v>32</v>
      </c>
      <c r="W404" s="3" t="s">
        <v>33</v>
      </c>
      <c r="X404" s="87" t="s">
        <v>38</v>
      </c>
      <c r="Y404" s="92">
        <v>3009133992</v>
      </c>
      <c r="Z404" s="59" t="s">
        <v>259</v>
      </c>
      <c r="AA404" s="87"/>
      <c r="AB404" s="87" t="s">
        <v>37</v>
      </c>
      <c r="AC404" s="87" t="s">
        <v>570</v>
      </c>
      <c r="AD404" s="87" t="s">
        <v>730</v>
      </c>
      <c r="AE404" s="87"/>
      <c r="AF404" s="87"/>
    </row>
    <row r="405" spans="1:33" ht="66" x14ac:dyDescent="0.25">
      <c r="A405" s="87" t="s">
        <v>1425</v>
      </c>
      <c r="B405" s="87" t="s">
        <v>37</v>
      </c>
      <c r="C405" s="36">
        <v>404</v>
      </c>
      <c r="D405" s="87" t="s">
        <v>739</v>
      </c>
      <c r="E405" s="87"/>
      <c r="F405" s="87"/>
      <c r="G405" s="87" t="s">
        <v>847</v>
      </c>
      <c r="H405" s="87" t="s">
        <v>741</v>
      </c>
      <c r="I405" s="87" t="s">
        <v>41</v>
      </c>
      <c r="J405" s="87" t="s">
        <v>50</v>
      </c>
      <c r="K405" s="87">
        <v>2</v>
      </c>
      <c r="L405" s="87" t="s">
        <v>28</v>
      </c>
      <c r="M405" s="87">
        <v>10.5</v>
      </c>
      <c r="N405" s="87" t="s">
        <v>29</v>
      </c>
      <c r="O405" s="87" t="s">
        <v>703</v>
      </c>
      <c r="P405" s="87" t="s">
        <v>30</v>
      </c>
      <c r="Q405" s="87">
        <v>1</v>
      </c>
      <c r="R405" s="87" t="s">
        <v>57</v>
      </c>
      <c r="S405" s="38">
        <v>2500000</v>
      </c>
      <c r="T405" s="38">
        <v>26250000</v>
      </c>
      <c r="U405" s="25">
        <v>26250000</v>
      </c>
      <c r="V405" s="87" t="s">
        <v>32</v>
      </c>
      <c r="W405" s="3" t="s">
        <v>33</v>
      </c>
      <c r="X405" s="87" t="s">
        <v>38</v>
      </c>
      <c r="Y405" s="92">
        <v>3009133992</v>
      </c>
      <c r="Z405" s="59" t="s">
        <v>259</v>
      </c>
      <c r="AA405" s="87"/>
      <c r="AB405" s="87" t="s">
        <v>37</v>
      </c>
      <c r="AC405" s="87" t="s">
        <v>570</v>
      </c>
      <c r="AD405" s="87" t="s">
        <v>730</v>
      </c>
      <c r="AE405" s="87"/>
      <c r="AF405" s="87"/>
    </row>
    <row r="406" spans="1:33" ht="279" customHeight="1" x14ac:dyDescent="0.25">
      <c r="A406" s="87" t="s">
        <v>1426</v>
      </c>
      <c r="B406" s="87" t="s">
        <v>37</v>
      </c>
      <c r="C406" s="36">
        <v>405</v>
      </c>
      <c r="D406" s="87" t="s">
        <v>739</v>
      </c>
      <c r="E406" s="87"/>
      <c r="F406" s="87"/>
      <c r="G406" s="87" t="s">
        <v>848</v>
      </c>
      <c r="H406" s="87" t="s">
        <v>741</v>
      </c>
      <c r="I406" s="87" t="s">
        <v>41</v>
      </c>
      <c r="J406" s="87" t="s">
        <v>50</v>
      </c>
      <c r="K406" s="87">
        <v>2</v>
      </c>
      <c r="L406" s="87" t="s">
        <v>28</v>
      </c>
      <c r="M406" s="87">
        <v>10.5</v>
      </c>
      <c r="N406" s="87" t="s">
        <v>29</v>
      </c>
      <c r="O406" s="87" t="s">
        <v>703</v>
      </c>
      <c r="P406" s="87" t="s">
        <v>30</v>
      </c>
      <c r="Q406" s="87">
        <v>1</v>
      </c>
      <c r="R406" s="87" t="s">
        <v>57</v>
      </c>
      <c r="S406" s="38">
        <v>2500000</v>
      </c>
      <c r="T406" s="38">
        <v>26250000</v>
      </c>
      <c r="U406" s="25">
        <v>26250000</v>
      </c>
      <c r="V406" s="87" t="s">
        <v>32</v>
      </c>
      <c r="W406" s="3" t="s">
        <v>33</v>
      </c>
      <c r="X406" s="87" t="s">
        <v>38</v>
      </c>
      <c r="Y406" s="92">
        <v>3009133992</v>
      </c>
      <c r="Z406" s="59" t="s">
        <v>259</v>
      </c>
      <c r="AA406" s="87"/>
      <c r="AB406" s="87" t="s">
        <v>37</v>
      </c>
      <c r="AC406" s="87" t="s">
        <v>570</v>
      </c>
      <c r="AD406" s="87" t="s">
        <v>730</v>
      </c>
      <c r="AE406" s="87"/>
      <c r="AF406" s="87"/>
    </row>
    <row r="407" spans="1:33" ht="279" customHeight="1" x14ac:dyDescent="0.25">
      <c r="A407" s="87" t="s">
        <v>751</v>
      </c>
      <c r="B407" s="87" t="s">
        <v>37</v>
      </c>
      <c r="C407" s="36">
        <v>406</v>
      </c>
      <c r="D407" s="87" t="s">
        <v>1451</v>
      </c>
      <c r="E407" s="87"/>
      <c r="F407" s="87"/>
      <c r="G407" s="87" t="s">
        <v>849</v>
      </c>
      <c r="H407" s="87" t="s">
        <v>741</v>
      </c>
      <c r="I407" s="87" t="s">
        <v>41</v>
      </c>
      <c r="J407" s="87" t="s">
        <v>53</v>
      </c>
      <c r="K407" s="87">
        <v>5</v>
      </c>
      <c r="L407" s="87" t="s">
        <v>28</v>
      </c>
      <c r="M407" s="87">
        <v>7.5</v>
      </c>
      <c r="N407" s="87" t="s">
        <v>29</v>
      </c>
      <c r="O407" s="87" t="s">
        <v>703</v>
      </c>
      <c r="P407" s="87" t="s">
        <v>30</v>
      </c>
      <c r="Q407" s="87">
        <v>1</v>
      </c>
      <c r="R407" s="87" t="s">
        <v>57</v>
      </c>
      <c r="S407" s="38">
        <v>2500000</v>
      </c>
      <c r="T407" s="38">
        <f>+S407*M407</f>
        <v>18750000</v>
      </c>
      <c r="U407" s="25">
        <f>+T407</f>
        <v>18750000</v>
      </c>
      <c r="V407" s="87" t="s">
        <v>32</v>
      </c>
      <c r="W407" s="3" t="s">
        <v>33</v>
      </c>
      <c r="X407" s="87" t="s">
        <v>38</v>
      </c>
      <c r="Y407" s="92">
        <v>3009133992</v>
      </c>
      <c r="Z407" s="59" t="s">
        <v>259</v>
      </c>
      <c r="AA407" s="87"/>
      <c r="AB407" s="87" t="s">
        <v>37</v>
      </c>
      <c r="AC407" s="87" t="s">
        <v>570</v>
      </c>
      <c r="AD407" s="87" t="s">
        <v>730</v>
      </c>
      <c r="AE407" s="87"/>
      <c r="AF407" s="87"/>
    </row>
    <row r="408" spans="1:33" ht="277.5" customHeight="1" x14ac:dyDescent="0.25">
      <c r="A408" s="87" t="s">
        <v>1427</v>
      </c>
      <c r="B408" s="87" t="s">
        <v>37</v>
      </c>
      <c r="C408" s="36">
        <v>407</v>
      </c>
      <c r="D408" s="87" t="s">
        <v>739</v>
      </c>
      <c r="E408" s="87"/>
      <c r="F408" s="87"/>
      <c r="G408" s="87" t="s">
        <v>850</v>
      </c>
      <c r="H408" s="87" t="s">
        <v>741</v>
      </c>
      <c r="I408" s="87" t="s">
        <v>41</v>
      </c>
      <c r="J408" s="87" t="s">
        <v>50</v>
      </c>
      <c r="K408" s="87">
        <v>2</v>
      </c>
      <c r="L408" s="87" t="s">
        <v>28</v>
      </c>
      <c r="M408" s="87">
        <v>10.5</v>
      </c>
      <c r="N408" s="87" t="s">
        <v>29</v>
      </c>
      <c r="O408" s="87" t="s">
        <v>703</v>
      </c>
      <c r="P408" s="87" t="s">
        <v>30</v>
      </c>
      <c r="Q408" s="87">
        <v>1</v>
      </c>
      <c r="R408" s="87" t="s">
        <v>57</v>
      </c>
      <c r="S408" s="38">
        <v>2500000</v>
      </c>
      <c r="T408" s="38">
        <v>26250000</v>
      </c>
      <c r="U408" s="25">
        <v>26250000</v>
      </c>
      <c r="V408" s="87" t="s">
        <v>32</v>
      </c>
      <c r="W408" s="3" t="s">
        <v>33</v>
      </c>
      <c r="X408" s="87" t="s">
        <v>38</v>
      </c>
      <c r="Y408" s="92">
        <v>3009133992</v>
      </c>
      <c r="Z408" s="59" t="s">
        <v>259</v>
      </c>
      <c r="AA408" s="87"/>
      <c r="AB408" s="87" t="s">
        <v>37</v>
      </c>
      <c r="AC408" s="87" t="s">
        <v>570</v>
      </c>
      <c r="AD408" s="87" t="s">
        <v>730</v>
      </c>
      <c r="AE408" s="87"/>
      <c r="AF408" s="87"/>
    </row>
    <row r="409" spans="1:33" ht="259.5" customHeight="1" x14ac:dyDescent="0.25">
      <c r="A409" s="87" t="s">
        <v>1428</v>
      </c>
      <c r="B409" s="87" t="s">
        <v>37</v>
      </c>
      <c r="C409" s="36">
        <v>408</v>
      </c>
      <c r="D409" s="87" t="s">
        <v>739</v>
      </c>
      <c r="E409" s="87"/>
      <c r="F409" s="87"/>
      <c r="G409" s="87" t="s">
        <v>851</v>
      </c>
      <c r="H409" s="87" t="s">
        <v>741</v>
      </c>
      <c r="I409" s="87" t="s">
        <v>41</v>
      </c>
      <c r="J409" s="87" t="s">
        <v>50</v>
      </c>
      <c r="K409" s="87">
        <v>2</v>
      </c>
      <c r="L409" s="87" t="s">
        <v>28</v>
      </c>
      <c r="M409" s="87">
        <v>10.5</v>
      </c>
      <c r="N409" s="87" t="s">
        <v>29</v>
      </c>
      <c r="O409" s="87" t="s">
        <v>703</v>
      </c>
      <c r="P409" s="87" t="s">
        <v>30</v>
      </c>
      <c r="Q409" s="87">
        <v>1</v>
      </c>
      <c r="R409" s="87" t="s">
        <v>57</v>
      </c>
      <c r="S409" s="38">
        <v>2500000</v>
      </c>
      <c r="T409" s="38">
        <v>26250000</v>
      </c>
      <c r="U409" s="25">
        <v>26250000</v>
      </c>
      <c r="V409" s="87" t="s">
        <v>32</v>
      </c>
      <c r="W409" s="3" t="s">
        <v>33</v>
      </c>
      <c r="X409" s="87" t="s">
        <v>38</v>
      </c>
      <c r="Y409" s="92">
        <v>3009133992</v>
      </c>
      <c r="Z409" s="59" t="s">
        <v>259</v>
      </c>
      <c r="AA409" s="87"/>
      <c r="AB409" s="87" t="s">
        <v>37</v>
      </c>
      <c r="AC409" s="87" t="s">
        <v>570</v>
      </c>
      <c r="AD409" s="87" t="s">
        <v>730</v>
      </c>
      <c r="AE409" s="87"/>
      <c r="AF409" s="87"/>
    </row>
    <row r="410" spans="1:33" ht="273" customHeight="1" x14ac:dyDescent="0.25">
      <c r="A410" s="87" t="s">
        <v>752</v>
      </c>
      <c r="B410" s="87" t="s">
        <v>37</v>
      </c>
      <c r="C410" s="36">
        <v>409</v>
      </c>
      <c r="D410" s="87" t="s">
        <v>1451</v>
      </c>
      <c r="E410" s="87"/>
      <c r="F410" s="87"/>
      <c r="G410" s="87" t="s">
        <v>852</v>
      </c>
      <c r="H410" s="87" t="s">
        <v>741</v>
      </c>
      <c r="I410" s="87" t="s">
        <v>41</v>
      </c>
      <c r="J410" s="87" t="s">
        <v>42</v>
      </c>
      <c r="K410" s="87">
        <v>3</v>
      </c>
      <c r="L410" s="87" t="s">
        <v>28</v>
      </c>
      <c r="M410" s="87">
        <v>10</v>
      </c>
      <c r="N410" s="87" t="s">
        <v>29</v>
      </c>
      <c r="O410" s="87" t="s">
        <v>703</v>
      </c>
      <c r="P410" s="87" t="s">
        <v>30</v>
      </c>
      <c r="Q410" s="87">
        <v>1</v>
      </c>
      <c r="R410" s="87" t="s">
        <v>57</v>
      </c>
      <c r="S410" s="38">
        <v>2500000</v>
      </c>
      <c r="T410" s="38">
        <v>25000000</v>
      </c>
      <c r="U410" s="25">
        <v>25000000</v>
      </c>
      <c r="V410" s="87" t="s">
        <v>32</v>
      </c>
      <c r="W410" s="3" t="s">
        <v>33</v>
      </c>
      <c r="X410" s="87" t="s">
        <v>38</v>
      </c>
      <c r="Y410" s="92">
        <v>3009133992</v>
      </c>
      <c r="Z410" s="59" t="s">
        <v>259</v>
      </c>
      <c r="AA410" s="87"/>
      <c r="AB410" s="87" t="s">
        <v>37</v>
      </c>
      <c r="AC410" s="87" t="s">
        <v>570</v>
      </c>
      <c r="AD410" s="87" t="s">
        <v>730</v>
      </c>
      <c r="AE410" s="87"/>
      <c r="AF410" s="87"/>
    </row>
    <row r="411" spans="1:33" ht="258" customHeight="1" x14ac:dyDescent="0.25">
      <c r="A411" s="87" t="s">
        <v>753</v>
      </c>
      <c r="B411" s="87" t="s">
        <v>37</v>
      </c>
      <c r="C411" s="36">
        <v>410</v>
      </c>
      <c r="D411" s="87" t="s">
        <v>1451</v>
      </c>
      <c r="E411" s="87"/>
      <c r="F411" s="87"/>
      <c r="G411" s="87" t="s">
        <v>853</v>
      </c>
      <c r="H411" s="87" t="s">
        <v>741</v>
      </c>
      <c r="I411" s="87" t="s">
        <v>41</v>
      </c>
      <c r="J411" s="87" t="s">
        <v>42</v>
      </c>
      <c r="K411" s="87">
        <v>3</v>
      </c>
      <c r="L411" s="87" t="s">
        <v>28</v>
      </c>
      <c r="M411" s="87">
        <v>10</v>
      </c>
      <c r="N411" s="87" t="s">
        <v>29</v>
      </c>
      <c r="O411" s="87" t="s">
        <v>703</v>
      </c>
      <c r="P411" s="87" t="s">
        <v>30</v>
      </c>
      <c r="Q411" s="87">
        <v>1</v>
      </c>
      <c r="R411" s="87" t="s">
        <v>57</v>
      </c>
      <c r="S411" s="38">
        <v>2500000</v>
      </c>
      <c r="T411" s="38">
        <v>25000000</v>
      </c>
      <c r="U411" s="25">
        <v>25000000</v>
      </c>
      <c r="V411" s="87" t="s">
        <v>32</v>
      </c>
      <c r="W411" s="3" t="s">
        <v>33</v>
      </c>
      <c r="X411" s="87" t="s">
        <v>38</v>
      </c>
      <c r="Y411" s="92">
        <v>3009133992</v>
      </c>
      <c r="Z411" s="59" t="s">
        <v>259</v>
      </c>
      <c r="AA411" s="87"/>
      <c r="AB411" s="87" t="s">
        <v>37</v>
      </c>
      <c r="AC411" s="87" t="s">
        <v>570</v>
      </c>
      <c r="AD411" s="87" t="s">
        <v>730</v>
      </c>
      <c r="AE411" s="87"/>
      <c r="AF411" s="87"/>
    </row>
    <row r="412" spans="1:33" ht="264" customHeight="1" x14ac:dyDescent="0.25">
      <c r="A412" s="87" t="s">
        <v>754</v>
      </c>
      <c r="B412" s="87" t="s">
        <v>37</v>
      </c>
      <c r="C412" s="36">
        <v>411</v>
      </c>
      <c r="D412" s="87" t="s">
        <v>1451</v>
      </c>
      <c r="E412" s="87"/>
      <c r="F412" s="87"/>
      <c r="G412" s="87" t="s">
        <v>854</v>
      </c>
      <c r="H412" s="87" t="s">
        <v>741</v>
      </c>
      <c r="I412" s="87" t="s">
        <v>41</v>
      </c>
      <c r="J412" s="87" t="s">
        <v>42</v>
      </c>
      <c r="K412" s="87">
        <v>3</v>
      </c>
      <c r="L412" s="87" t="s">
        <v>28</v>
      </c>
      <c r="M412" s="87">
        <v>10</v>
      </c>
      <c r="N412" s="87" t="s">
        <v>29</v>
      </c>
      <c r="O412" s="87" t="s">
        <v>703</v>
      </c>
      <c r="P412" s="87" t="s">
        <v>30</v>
      </c>
      <c r="Q412" s="87">
        <v>1</v>
      </c>
      <c r="R412" s="87" t="s">
        <v>57</v>
      </c>
      <c r="S412" s="38">
        <v>2500000</v>
      </c>
      <c r="T412" s="38">
        <v>25000000</v>
      </c>
      <c r="U412" s="25">
        <v>25000000</v>
      </c>
      <c r="V412" s="87" t="s">
        <v>32</v>
      </c>
      <c r="W412" s="3" t="s">
        <v>33</v>
      </c>
      <c r="X412" s="87" t="s">
        <v>38</v>
      </c>
      <c r="Y412" s="92">
        <v>3009133992</v>
      </c>
      <c r="Z412" s="59" t="s">
        <v>259</v>
      </c>
      <c r="AA412" s="87"/>
      <c r="AB412" s="87" t="s">
        <v>37</v>
      </c>
      <c r="AC412" s="87" t="s">
        <v>570</v>
      </c>
      <c r="AD412" s="87" t="s">
        <v>730</v>
      </c>
      <c r="AE412" s="87"/>
      <c r="AF412" s="87"/>
    </row>
    <row r="413" spans="1:33" ht="115.5" x14ac:dyDescent="0.25">
      <c r="A413" s="87" t="s">
        <v>755</v>
      </c>
      <c r="B413" s="87" t="s">
        <v>37</v>
      </c>
      <c r="C413" s="36">
        <v>412</v>
      </c>
      <c r="D413" s="87" t="s">
        <v>1451</v>
      </c>
      <c r="E413" s="87"/>
      <c r="F413" s="87"/>
      <c r="G413" s="87" t="s">
        <v>855</v>
      </c>
      <c r="H413" s="87" t="s">
        <v>741</v>
      </c>
      <c r="I413" s="87" t="s">
        <v>41</v>
      </c>
      <c r="J413" s="87" t="s">
        <v>42</v>
      </c>
      <c r="K413" s="87">
        <v>3</v>
      </c>
      <c r="L413" s="87" t="s">
        <v>28</v>
      </c>
      <c r="M413" s="87">
        <v>10</v>
      </c>
      <c r="N413" s="87" t="s">
        <v>29</v>
      </c>
      <c r="O413" s="87" t="s">
        <v>703</v>
      </c>
      <c r="P413" s="87" t="s">
        <v>30</v>
      </c>
      <c r="Q413" s="87">
        <v>1</v>
      </c>
      <c r="R413" s="87" t="s">
        <v>57</v>
      </c>
      <c r="S413" s="38">
        <v>2500000</v>
      </c>
      <c r="T413" s="38">
        <v>25000000</v>
      </c>
      <c r="U413" s="25">
        <v>25000000</v>
      </c>
      <c r="V413" s="87" t="s">
        <v>32</v>
      </c>
      <c r="W413" s="3" t="s">
        <v>33</v>
      </c>
      <c r="X413" s="87" t="s">
        <v>38</v>
      </c>
      <c r="Y413" s="92">
        <v>3009133992</v>
      </c>
      <c r="Z413" s="59" t="s">
        <v>259</v>
      </c>
      <c r="AA413" s="87"/>
      <c r="AB413" s="87" t="s">
        <v>37</v>
      </c>
      <c r="AC413" s="87" t="s">
        <v>570</v>
      </c>
      <c r="AD413" s="87" t="s">
        <v>730</v>
      </c>
      <c r="AE413" s="87"/>
      <c r="AF413" s="87"/>
    </row>
    <row r="414" spans="1:33" ht="82.5" x14ac:dyDescent="0.25">
      <c r="A414" s="87" t="s">
        <v>756</v>
      </c>
      <c r="B414" s="87" t="s">
        <v>37</v>
      </c>
      <c r="C414" s="36">
        <v>413</v>
      </c>
      <c r="D414" s="87" t="s">
        <v>1451</v>
      </c>
      <c r="E414" s="87"/>
      <c r="F414" s="87"/>
      <c r="G414" s="87" t="s">
        <v>856</v>
      </c>
      <c r="H414" s="87" t="s">
        <v>741</v>
      </c>
      <c r="I414" s="87" t="s">
        <v>41</v>
      </c>
      <c r="J414" s="87" t="s">
        <v>42</v>
      </c>
      <c r="K414" s="87">
        <v>3</v>
      </c>
      <c r="L414" s="87" t="s">
        <v>28</v>
      </c>
      <c r="M414" s="87">
        <v>10</v>
      </c>
      <c r="N414" s="87" t="s">
        <v>29</v>
      </c>
      <c r="O414" s="87" t="s">
        <v>703</v>
      </c>
      <c r="P414" s="87" t="s">
        <v>30</v>
      </c>
      <c r="Q414" s="87">
        <v>1</v>
      </c>
      <c r="R414" s="87" t="s">
        <v>57</v>
      </c>
      <c r="S414" s="38">
        <v>2500000</v>
      </c>
      <c r="T414" s="38">
        <v>25000000</v>
      </c>
      <c r="U414" s="25">
        <v>25000000</v>
      </c>
      <c r="V414" s="87" t="s">
        <v>32</v>
      </c>
      <c r="W414" s="3" t="s">
        <v>33</v>
      </c>
      <c r="X414" s="87" t="s">
        <v>38</v>
      </c>
      <c r="Y414" s="92">
        <v>3009133992</v>
      </c>
      <c r="Z414" s="59" t="s">
        <v>259</v>
      </c>
      <c r="AA414" s="87"/>
      <c r="AB414" s="87" t="s">
        <v>37</v>
      </c>
      <c r="AC414" s="87" t="s">
        <v>570</v>
      </c>
      <c r="AD414" s="87" t="s">
        <v>730</v>
      </c>
      <c r="AE414" s="87"/>
      <c r="AF414" s="87"/>
    </row>
    <row r="415" spans="1:33" s="62" customFormat="1" ht="82.5" customHeight="1" x14ac:dyDescent="0.25">
      <c r="A415" s="87" t="s">
        <v>757</v>
      </c>
      <c r="B415" s="87" t="s">
        <v>37</v>
      </c>
      <c r="C415" s="36">
        <v>414</v>
      </c>
      <c r="D415" s="87" t="s">
        <v>1451</v>
      </c>
      <c r="E415" s="87"/>
      <c r="F415" s="87"/>
      <c r="G415" s="87" t="s">
        <v>857</v>
      </c>
      <c r="H415" s="87" t="s">
        <v>741</v>
      </c>
      <c r="I415" s="87" t="s">
        <v>41</v>
      </c>
      <c r="J415" s="87" t="s">
        <v>42</v>
      </c>
      <c r="K415" s="87">
        <v>3</v>
      </c>
      <c r="L415" s="87" t="s">
        <v>28</v>
      </c>
      <c r="M415" s="87">
        <v>10</v>
      </c>
      <c r="N415" s="87" t="s">
        <v>29</v>
      </c>
      <c r="O415" s="87" t="s">
        <v>703</v>
      </c>
      <c r="P415" s="87" t="s">
        <v>30</v>
      </c>
      <c r="Q415" s="87">
        <v>1</v>
      </c>
      <c r="R415" s="87" t="s">
        <v>57</v>
      </c>
      <c r="S415" s="38">
        <v>2500000</v>
      </c>
      <c r="T415" s="38">
        <v>25000000</v>
      </c>
      <c r="U415" s="25">
        <v>25000000</v>
      </c>
      <c r="V415" s="87" t="s">
        <v>32</v>
      </c>
      <c r="W415" s="3" t="s">
        <v>33</v>
      </c>
      <c r="X415" s="87" t="s">
        <v>38</v>
      </c>
      <c r="Y415" s="92">
        <v>3009133992</v>
      </c>
      <c r="Z415" s="59" t="s">
        <v>259</v>
      </c>
      <c r="AA415" s="87"/>
      <c r="AB415" s="87" t="s">
        <v>37</v>
      </c>
      <c r="AC415" s="87" t="s">
        <v>570</v>
      </c>
      <c r="AD415" s="87" t="s">
        <v>730</v>
      </c>
      <c r="AE415" s="87"/>
      <c r="AF415" s="87"/>
      <c r="AG415" s="35"/>
    </row>
    <row r="416" spans="1:33" s="85" customFormat="1" ht="90.75" customHeight="1" x14ac:dyDescent="0.25">
      <c r="A416" s="87" t="s">
        <v>758</v>
      </c>
      <c r="B416" s="87" t="s">
        <v>37</v>
      </c>
      <c r="C416" s="36">
        <v>415</v>
      </c>
      <c r="D416" s="87" t="s">
        <v>1451</v>
      </c>
      <c r="E416" s="87"/>
      <c r="F416" s="87"/>
      <c r="G416" s="87" t="s">
        <v>858</v>
      </c>
      <c r="H416" s="87" t="s">
        <v>741</v>
      </c>
      <c r="I416" s="87" t="s">
        <v>41</v>
      </c>
      <c r="J416" s="87" t="s">
        <v>42</v>
      </c>
      <c r="K416" s="87">
        <v>3</v>
      </c>
      <c r="L416" s="87" t="s">
        <v>28</v>
      </c>
      <c r="M416" s="87">
        <v>10</v>
      </c>
      <c r="N416" s="87" t="s">
        <v>29</v>
      </c>
      <c r="O416" s="87" t="s">
        <v>703</v>
      </c>
      <c r="P416" s="87" t="s">
        <v>30</v>
      </c>
      <c r="Q416" s="87">
        <v>1</v>
      </c>
      <c r="R416" s="87" t="s">
        <v>57</v>
      </c>
      <c r="S416" s="38">
        <v>2500000</v>
      </c>
      <c r="T416" s="38">
        <v>25000000</v>
      </c>
      <c r="U416" s="25">
        <v>25000000</v>
      </c>
      <c r="V416" s="87" t="s">
        <v>32</v>
      </c>
      <c r="W416" s="3" t="s">
        <v>33</v>
      </c>
      <c r="X416" s="87" t="s">
        <v>38</v>
      </c>
      <c r="Y416" s="92">
        <v>3009133992</v>
      </c>
      <c r="Z416" s="59" t="s">
        <v>259</v>
      </c>
      <c r="AA416" s="87"/>
      <c r="AB416" s="87" t="s">
        <v>37</v>
      </c>
      <c r="AC416" s="87" t="s">
        <v>570</v>
      </c>
      <c r="AD416" s="87" t="s">
        <v>730</v>
      </c>
      <c r="AE416" s="87"/>
      <c r="AF416" s="87"/>
      <c r="AG416" s="35"/>
    </row>
    <row r="417" spans="1:33" s="66" customFormat="1" ht="186.75" customHeight="1" x14ac:dyDescent="0.25">
      <c r="A417" s="87" t="s">
        <v>1429</v>
      </c>
      <c r="B417" s="87" t="s">
        <v>37</v>
      </c>
      <c r="C417" s="36">
        <v>416</v>
      </c>
      <c r="D417" s="87" t="s">
        <v>739</v>
      </c>
      <c r="E417" s="87"/>
      <c r="F417" s="87"/>
      <c r="G417" s="87" t="s">
        <v>859</v>
      </c>
      <c r="H417" s="87" t="s">
        <v>741</v>
      </c>
      <c r="I417" s="87" t="s">
        <v>41</v>
      </c>
      <c r="J417" s="87" t="s">
        <v>50</v>
      </c>
      <c r="K417" s="87">
        <v>2</v>
      </c>
      <c r="L417" s="87" t="s">
        <v>28</v>
      </c>
      <c r="M417" s="87">
        <v>10.5</v>
      </c>
      <c r="N417" s="87" t="s">
        <v>29</v>
      </c>
      <c r="O417" s="87" t="s">
        <v>703</v>
      </c>
      <c r="P417" s="87" t="s">
        <v>30</v>
      </c>
      <c r="Q417" s="87">
        <v>1</v>
      </c>
      <c r="R417" s="87" t="s">
        <v>57</v>
      </c>
      <c r="S417" s="38">
        <v>2500000</v>
      </c>
      <c r="T417" s="38">
        <v>26250000</v>
      </c>
      <c r="U417" s="25">
        <v>26250000</v>
      </c>
      <c r="V417" s="87" t="s">
        <v>32</v>
      </c>
      <c r="W417" s="3" t="s">
        <v>33</v>
      </c>
      <c r="X417" s="87" t="s">
        <v>38</v>
      </c>
      <c r="Y417" s="92">
        <v>3009133992</v>
      </c>
      <c r="Z417" s="59" t="s">
        <v>259</v>
      </c>
      <c r="AA417" s="87"/>
      <c r="AB417" s="87" t="s">
        <v>37</v>
      </c>
      <c r="AC417" s="87" t="s">
        <v>570</v>
      </c>
      <c r="AD417" s="87" t="s">
        <v>730</v>
      </c>
      <c r="AE417" s="87"/>
      <c r="AF417" s="87"/>
      <c r="AG417" s="35"/>
    </row>
    <row r="418" spans="1:33" s="68" customFormat="1" ht="148.5" customHeight="1" x14ac:dyDescent="0.25">
      <c r="A418" s="87" t="s">
        <v>759</v>
      </c>
      <c r="B418" s="87" t="s">
        <v>37</v>
      </c>
      <c r="C418" s="36">
        <v>417</v>
      </c>
      <c r="D418" s="87" t="s">
        <v>1451</v>
      </c>
      <c r="E418" s="87"/>
      <c r="F418" s="87"/>
      <c r="G418" s="87" t="s">
        <v>860</v>
      </c>
      <c r="H418" s="87" t="s">
        <v>741</v>
      </c>
      <c r="I418" s="87" t="s">
        <v>41</v>
      </c>
      <c r="J418" s="87" t="s">
        <v>53</v>
      </c>
      <c r="K418" s="87">
        <v>5</v>
      </c>
      <c r="L418" s="87" t="s">
        <v>28</v>
      </c>
      <c r="M418" s="87">
        <v>7.5</v>
      </c>
      <c r="N418" s="87" t="s">
        <v>29</v>
      </c>
      <c r="O418" s="87" t="s">
        <v>703</v>
      </c>
      <c r="P418" s="87" t="s">
        <v>30</v>
      </c>
      <c r="Q418" s="87">
        <v>1</v>
      </c>
      <c r="R418" s="87" t="s">
        <v>57</v>
      </c>
      <c r="S418" s="38">
        <v>2500000</v>
      </c>
      <c r="T418" s="38">
        <f>+M418*S418</f>
        <v>18750000</v>
      </c>
      <c r="U418" s="25">
        <f>+T418</f>
        <v>18750000</v>
      </c>
      <c r="V418" s="87" t="s">
        <v>32</v>
      </c>
      <c r="W418" s="3" t="s">
        <v>33</v>
      </c>
      <c r="X418" s="87" t="s">
        <v>38</v>
      </c>
      <c r="Y418" s="92">
        <v>3009133992</v>
      </c>
      <c r="Z418" s="59" t="s">
        <v>259</v>
      </c>
      <c r="AA418" s="87"/>
      <c r="AB418" s="87" t="s">
        <v>37</v>
      </c>
      <c r="AC418" s="87" t="s">
        <v>570</v>
      </c>
      <c r="AD418" s="87" t="s">
        <v>1497</v>
      </c>
      <c r="AE418" s="87"/>
      <c r="AF418" s="87"/>
      <c r="AG418" s="35"/>
    </row>
    <row r="419" spans="1:33" s="68" customFormat="1" ht="139.5" customHeight="1" x14ac:dyDescent="0.25">
      <c r="A419" s="87" t="s">
        <v>1430</v>
      </c>
      <c r="B419" s="87" t="s">
        <v>37</v>
      </c>
      <c r="C419" s="36">
        <v>418</v>
      </c>
      <c r="D419" s="87" t="s">
        <v>739</v>
      </c>
      <c r="E419" s="87"/>
      <c r="F419" s="87"/>
      <c r="G419" s="87" t="s">
        <v>861</v>
      </c>
      <c r="H419" s="87" t="s">
        <v>741</v>
      </c>
      <c r="I419" s="87" t="s">
        <v>41</v>
      </c>
      <c r="J419" s="87" t="s">
        <v>50</v>
      </c>
      <c r="K419" s="87">
        <v>2</v>
      </c>
      <c r="L419" s="87" t="s">
        <v>28</v>
      </c>
      <c r="M419" s="87">
        <v>10.5</v>
      </c>
      <c r="N419" s="87" t="s">
        <v>29</v>
      </c>
      <c r="O419" s="87" t="s">
        <v>703</v>
      </c>
      <c r="P419" s="87" t="s">
        <v>30</v>
      </c>
      <c r="Q419" s="87">
        <v>1</v>
      </c>
      <c r="R419" s="87" t="s">
        <v>57</v>
      </c>
      <c r="S419" s="38">
        <v>2500000</v>
      </c>
      <c r="T419" s="38">
        <v>26250000</v>
      </c>
      <c r="U419" s="25">
        <v>26250000</v>
      </c>
      <c r="V419" s="87" t="s">
        <v>32</v>
      </c>
      <c r="W419" s="3" t="s">
        <v>33</v>
      </c>
      <c r="X419" s="87" t="s">
        <v>38</v>
      </c>
      <c r="Y419" s="92">
        <v>3009133992</v>
      </c>
      <c r="Z419" s="59" t="s">
        <v>259</v>
      </c>
      <c r="AA419" s="87"/>
      <c r="AB419" s="87" t="s">
        <v>37</v>
      </c>
      <c r="AC419" s="87" t="s">
        <v>570</v>
      </c>
      <c r="AD419" s="87" t="s">
        <v>730</v>
      </c>
      <c r="AE419" s="87"/>
      <c r="AF419" s="87"/>
      <c r="AG419" s="35"/>
    </row>
    <row r="420" spans="1:33" ht="165.75" customHeight="1" x14ac:dyDescent="0.25">
      <c r="A420" s="87" t="s">
        <v>760</v>
      </c>
      <c r="B420" s="87" t="s">
        <v>37</v>
      </c>
      <c r="C420" s="36">
        <v>419</v>
      </c>
      <c r="D420" s="87" t="s">
        <v>1451</v>
      </c>
      <c r="E420" s="87"/>
      <c r="F420" s="87"/>
      <c r="G420" s="87" t="s">
        <v>862</v>
      </c>
      <c r="H420" s="87" t="s">
        <v>741</v>
      </c>
      <c r="I420" s="87" t="s">
        <v>1837</v>
      </c>
      <c r="J420" s="93" t="s">
        <v>144</v>
      </c>
      <c r="K420" s="87">
        <v>7</v>
      </c>
      <c r="L420" s="87" t="s">
        <v>28</v>
      </c>
      <c r="M420" s="87">
        <v>6</v>
      </c>
      <c r="N420" s="87" t="s">
        <v>29</v>
      </c>
      <c r="O420" s="87" t="s">
        <v>703</v>
      </c>
      <c r="P420" s="87" t="s">
        <v>30</v>
      </c>
      <c r="Q420" s="87">
        <v>1</v>
      </c>
      <c r="R420" s="87" t="s">
        <v>57</v>
      </c>
      <c r="S420" s="38">
        <v>2500000</v>
      </c>
      <c r="T420" s="38">
        <f>+M420*S420</f>
        <v>15000000</v>
      </c>
      <c r="U420" s="25">
        <f>+T420</f>
        <v>15000000</v>
      </c>
      <c r="V420" s="87" t="s">
        <v>32</v>
      </c>
      <c r="W420" s="3" t="s">
        <v>33</v>
      </c>
      <c r="X420" s="87" t="s">
        <v>38</v>
      </c>
      <c r="Y420" s="92">
        <v>3009133992</v>
      </c>
      <c r="Z420" s="59" t="s">
        <v>259</v>
      </c>
      <c r="AA420" s="87"/>
      <c r="AB420" s="87" t="s">
        <v>37</v>
      </c>
      <c r="AC420" s="87" t="s">
        <v>570</v>
      </c>
      <c r="AD420" s="87" t="s">
        <v>1943</v>
      </c>
      <c r="AE420" s="87"/>
      <c r="AF420" s="87"/>
    </row>
    <row r="421" spans="1:33" s="68" customFormat="1" ht="66" customHeight="1" x14ac:dyDescent="0.25">
      <c r="A421" s="87" t="s">
        <v>761</v>
      </c>
      <c r="B421" s="87" t="s">
        <v>37</v>
      </c>
      <c r="C421" s="36">
        <v>420</v>
      </c>
      <c r="D421" s="87" t="s">
        <v>1451</v>
      </c>
      <c r="E421" s="87"/>
      <c r="F421" s="87"/>
      <c r="G421" s="87" t="s">
        <v>863</v>
      </c>
      <c r="H421" s="87" t="s">
        <v>741</v>
      </c>
      <c r="I421" s="87" t="s">
        <v>1838</v>
      </c>
      <c r="J421" s="87" t="s">
        <v>60</v>
      </c>
      <c r="K421" s="87">
        <v>6</v>
      </c>
      <c r="L421" s="87" t="s">
        <v>28</v>
      </c>
      <c r="M421" s="87">
        <v>6.5</v>
      </c>
      <c r="N421" s="87" t="s">
        <v>29</v>
      </c>
      <c r="O421" s="87" t="s">
        <v>703</v>
      </c>
      <c r="P421" s="87" t="s">
        <v>30</v>
      </c>
      <c r="Q421" s="87">
        <v>1</v>
      </c>
      <c r="R421" s="87" t="s">
        <v>57</v>
      </c>
      <c r="S421" s="38">
        <v>2500000</v>
      </c>
      <c r="T421" s="38">
        <f>+M421*S421</f>
        <v>16250000</v>
      </c>
      <c r="U421" s="25">
        <f>+T421</f>
        <v>16250000</v>
      </c>
      <c r="V421" s="87" t="s">
        <v>32</v>
      </c>
      <c r="W421" s="3" t="s">
        <v>33</v>
      </c>
      <c r="X421" s="87" t="s">
        <v>38</v>
      </c>
      <c r="Y421" s="92">
        <v>3009133992</v>
      </c>
      <c r="Z421" s="59" t="s">
        <v>259</v>
      </c>
      <c r="AA421" s="87"/>
      <c r="AB421" s="87" t="s">
        <v>37</v>
      </c>
      <c r="AC421" s="87" t="s">
        <v>570</v>
      </c>
      <c r="AD421" s="87" t="s">
        <v>1860</v>
      </c>
      <c r="AE421" s="87"/>
      <c r="AF421" s="87"/>
      <c r="AG421" s="35"/>
    </row>
    <row r="422" spans="1:33" s="68" customFormat="1" ht="82.5" x14ac:dyDescent="0.25">
      <c r="A422" s="87" t="s">
        <v>1431</v>
      </c>
      <c r="B422" s="87" t="s">
        <v>37</v>
      </c>
      <c r="C422" s="36">
        <v>421</v>
      </c>
      <c r="D422" s="87" t="s">
        <v>739</v>
      </c>
      <c r="E422" s="87"/>
      <c r="F422" s="87"/>
      <c r="G422" s="87" t="s">
        <v>864</v>
      </c>
      <c r="H422" s="87" t="s">
        <v>741</v>
      </c>
      <c r="I422" s="87" t="s">
        <v>41</v>
      </c>
      <c r="J422" s="87" t="s">
        <v>50</v>
      </c>
      <c r="K422" s="87">
        <v>2</v>
      </c>
      <c r="L422" s="87" t="s">
        <v>28</v>
      </c>
      <c r="M422" s="87">
        <v>10.5</v>
      </c>
      <c r="N422" s="87" t="s">
        <v>29</v>
      </c>
      <c r="O422" s="87" t="s">
        <v>703</v>
      </c>
      <c r="P422" s="87" t="s">
        <v>30</v>
      </c>
      <c r="Q422" s="87">
        <v>1</v>
      </c>
      <c r="R422" s="87" t="s">
        <v>57</v>
      </c>
      <c r="S422" s="38">
        <v>2500000</v>
      </c>
      <c r="T422" s="38">
        <v>26250000</v>
      </c>
      <c r="U422" s="25">
        <v>26250000</v>
      </c>
      <c r="V422" s="87" t="s">
        <v>32</v>
      </c>
      <c r="W422" s="3" t="s">
        <v>33</v>
      </c>
      <c r="X422" s="87" t="s">
        <v>38</v>
      </c>
      <c r="Y422" s="92">
        <v>3009133992</v>
      </c>
      <c r="Z422" s="59" t="s">
        <v>259</v>
      </c>
      <c r="AA422" s="87"/>
      <c r="AB422" s="87" t="s">
        <v>37</v>
      </c>
      <c r="AC422" s="87" t="s">
        <v>570</v>
      </c>
      <c r="AD422" s="87" t="s">
        <v>730</v>
      </c>
      <c r="AE422" s="87"/>
      <c r="AF422" s="87"/>
      <c r="AG422" s="35"/>
    </row>
    <row r="423" spans="1:33" s="68" customFormat="1" ht="82.5" customHeight="1" x14ac:dyDescent="0.25">
      <c r="A423" s="87" t="s">
        <v>1432</v>
      </c>
      <c r="B423" s="87" t="s">
        <v>37</v>
      </c>
      <c r="C423" s="36">
        <v>422</v>
      </c>
      <c r="D423" s="87" t="s">
        <v>739</v>
      </c>
      <c r="E423" s="87"/>
      <c r="F423" s="87"/>
      <c r="G423" s="87" t="s">
        <v>865</v>
      </c>
      <c r="H423" s="87" t="s">
        <v>741</v>
      </c>
      <c r="I423" s="87" t="s">
        <v>41</v>
      </c>
      <c r="J423" s="87" t="s">
        <v>50</v>
      </c>
      <c r="K423" s="87">
        <v>2</v>
      </c>
      <c r="L423" s="87" t="s">
        <v>28</v>
      </c>
      <c r="M423" s="87">
        <v>10.5</v>
      </c>
      <c r="N423" s="87" t="s">
        <v>29</v>
      </c>
      <c r="O423" s="87" t="s">
        <v>703</v>
      </c>
      <c r="P423" s="87" t="s">
        <v>30</v>
      </c>
      <c r="Q423" s="87">
        <v>1</v>
      </c>
      <c r="R423" s="87" t="s">
        <v>57</v>
      </c>
      <c r="S423" s="38">
        <v>2500000</v>
      </c>
      <c r="T423" s="38">
        <v>26250000</v>
      </c>
      <c r="U423" s="25">
        <v>26250000</v>
      </c>
      <c r="V423" s="87" t="s">
        <v>32</v>
      </c>
      <c r="W423" s="3" t="s">
        <v>33</v>
      </c>
      <c r="X423" s="87" t="s">
        <v>38</v>
      </c>
      <c r="Y423" s="92">
        <v>3009133992</v>
      </c>
      <c r="Z423" s="59" t="s">
        <v>259</v>
      </c>
      <c r="AA423" s="87"/>
      <c r="AB423" s="87" t="s">
        <v>37</v>
      </c>
      <c r="AC423" s="87" t="s">
        <v>570</v>
      </c>
      <c r="AD423" s="87" t="s">
        <v>730</v>
      </c>
      <c r="AE423" s="87"/>
      <c r="AF423" s="87"/>
      <c r="AG423" s="35"/>
    </row>
    <row r="424" spans="1:33" ht="140.25" customHeight="1" x14ac:dyDescent="0.25">
      <c r="A424" s="87" t="s">
        <v>1433</v>
      </c>
      <c r="B424" s="87" t="s">
        <v>37</v>
      </c>
      <c r="C424" s="36">
        <v>423</v>
      </c>
      <c r="D424" s="87" t="s">
        <v>739</v>
      </c>
      <c r="E424" s="87"/>
      <c r="F424" s="87"/>
      <c r="G424" s="87" t="s">
        <v>866</v>
      </c>
      <c r="H424" s="87" t="s">
        <v>741</v>
      </c>
      <c r="I424" s="87" t="s">
        <v>41</v>
      </c>
      <c r="J424" s="87" t="s">
        <v>50</v>
      </c>
      <c r="K424" s="87">
        <v>2</v>
      </c>
      <c r="L424" s="87" t="s">
        <v>28</v>
      </c>
      <c r="M424" s="87">
        <v>10.5</v>
      </c>
      <c r="N424" s="87" t="s">
        <v>29</v>
      </c>
      <c r="O424" s="87" t="s">
        <v>703</v>
      </c>
      <c r="P424" s="87" t="s">
        <v>30</v>
      </c>
      <c r="Q424" s="87">
        <v>1</v>
      </c>
      <c r="R424" s="87" t="s">
        <v>57</v>
      </c>
      <c r="S424" s="38">
        <v>2500000</v>
      </c>
      <c r="T424" s="38">
        <v>26250000</v>
      </c>
      <c r="U424" s="25">
        <v>26250000</v>
      </c>
      <c r="V424" s="87" t="s">
        <v>32</v>
      </c>
      <c r="W424" s="3" t="s">
        <v>33</v>
      </c>
      <c r="X424" s="87" t="s">
        <v>38</v>
      </c>
      <c r="Y424" s="92">
        <v>3009133992</v>
      </c>
      <c r="Z424" s="59" t="s">
        <v>259</v>
      </c>
      <c r="AA424" s="87"/>
      <c r="AB424" s="87" t="s">
        <v>37</v>
      </c>
      <c r="AC424" s="87" t="s">
        <v>570</v>
      </c>
      <c r="AD424" s="87" t="s">
        <v>730</v>
      </c>
      <c r="AE424" s="87"/>
      <c r="AF424" s="87"/>
    </row>
    <row r="425" spans="1:33" s="68" customFormat="1" ht="49.5" x14ac:dyDescent="0.25">
      <c r="A425" s="11" t="s">
        <v>762</v>
      </c>
      <c r="B425" s="11" t="s">
        <v>37</v>
      </c>
      <c r="C425" s="12">
        <v>424</v>
      </c>
      <c r="D425" s="11" t="s">
        <v>739</v>
      </c>
      <c r="E425" s="11"/>
      <c r="F425" s="11"/>
      <c r="G425" s="11" t="s">
        <v>867</v>
      </c>
      <c r="H425" s="11" t="s">
        <v>741</v>
      </c>
      <c r="I425" s="11" t="s">
        <v>41</v>
      </c>
      <c r="J425" s="11" t="s">
        <v>50</v>
      </c>
      <c r="K425" s="11">
        <v>2</v>
      </c>
      <c r="L425" s="11" t="s">
        <v>28</v>
      </c>
      <c r="M425" s="11">
        <v>10.5</v>
      </c>
      <c r="N425" s="11" t="s">
        <v>29</v>
      </c>
      <c r="O425" s="11" t="s">
        <v>703</v>
      </c>
      <c r="P425" s="11" t="s">
        <v>30</v>
      </c>
      <c r="Q425" s="11">
        <v>1</v>
      </c>
      <c r="R425" s="11" t="s">
        <v>57</v>
      </c>
      <c r="S425" s="41">
        <v>2500000</v>
      </c>
      <c r="T425" s="41">
        <v>26250000</v>
      </c>
      <c r="U425" s="44">
        <v>26250000</v>
      </c>
      <c r="V425" s="11" t="s">
        <v>32</v>
      </c>
      <c r="W425" s="13" t="s">
        <v>33</v>
      </c>
      <c r="X425" s="11" t="s">
        <v>38</v>
      </c>
      <c r="Y425" s="17">
        <v>3009133992</v>
      </c>
      <c r="Z425" s="19" t="s">
        <v>259</v>
      </c>
      <c r="AA425" s="11"/>
      <c r="AB425" s="11" t="s">
        <v>37</v>
      </c>
      <c r="AC425" s="11" t="s">
        <v>570</v>
      </c>
      <c r="AD425" s="11" t="s">
        <v>730</v>
      </c>
      <c r="AE425" s="11"/>
      <c r="AF425" s="11"/>
      <c r="AG425" s="35"/>
    </row>
    <row r="426" spans="1:33" s="68" customFormat="1" ht="66" x14ac:dyDescent="0.25">
      <c r="A426" s="87" t="s">
        <v>763</v>
      </c>
      <c r="B426" s="87" t="s">
        <v>130</v>
      </c>
      <c r="C426" s="36">
        <v>425</v>
      </c>
      <c r="D426" s="87" t="s">
        <v>742</v>
      </c>
      <c r="E426" s="87"/>
      <c r="F426" s="87"/>
      <c r="G426" s="87" t="s">
        <v>1618</v>
      </c>
      <c r="H426" s="87" t="s">
        <v>1619</v>
      </c>
      <c r="I426" s="87" t="s">
        <v>76</v>
      </c>
      <c r="J426" s="87" t="s">
        <v>39</v>
      </c>
      <c r="K426" s="87">
        <v>9</v>
      </c>
      <c r="L426" s="87" t="s">
        <v>28</v>
      </c>
      <c r="M426" s="87">
        <v>3</v>
      </c>
      <c r="N426" s="87" t="s">
        <v>95</v>
      </c>
      <c r="O426" s="87" t="s">
        <v>703</v>
      </c>
      <c r="P426" s="87" t="s">
        <v>30</v>
      </c>
      <c r="Q426" s="87">
        <v>1</v>
      </c>
      <c r="R426" s="3" t="s">
        <v>57</v>
      </c>
      <c r="S426" s="38">
        <v>0</v>
      </c>
      <c r="T426" s="38">
        <v>42000000</v>
      </c>
      <c r="U426" s="25">
        <f>+T426</f>
        <v>42000000</v>
      </c>
      <c r="V426" s="87" t="s">
        <v>32</v>
      </c>
      <c r="W426" s="3" t="s">
        <v>33</v>
      </c>
      <c r="X426" s="87" t="s">
        <v>2248</v>
      </c>
      <c r="Y426" s="92">
        <v>3009133992</v>
      </c>
      <c r="Z426" s="64" t="s">
        <v>743</v>
      </c>
      <c r="AA426" s="87"/>
      <c r="AB426" s="87" t="s">
        <v>130</v>
      </c>
      <c r="AC426" s="87" t="s">
        <v>570</v>
      </c>
      <c r="AD426" s="87" t="s">
        <v>2257</v>
      </c>
      <c r="AE426" s="87"/>
      <c r="AF426" s="87"/>
      <c r="AG426" s="35"/>
    </row>
    <row r="427" spans="1:33" ht="102.75" customHeight="1" x14ac:dyDescent="0.25">
      <c r="A427" s="87" t="s">
        <v>737</v>
      </c>
      <c r="B427" s="87" t="s">
        <v>106</v>
      </c>
      <c r="C427" s="36">
        <v>426</v>
      </c>
      <c r="D427" s="87" t="s">
        <v>236</v>
      </c>
      <c r="E427" s="87"/>
      <c r="F427" s="87"/>
      <c r="G427" s="87" t="s">
        <v>868</v>
      </c>
      <c r="H427" s="87" t="s">
        <v>182</v>
      </c>
      <c r="I427" s="87" t="s">
        <v>76</v>
      </c>
      <c r="J427" s="87" t="s">
        <v>42</v>
      </c>
      <c r="K427" s="87">
        <v>3</v>
      </c>
      <c r="L427" s="87" t="s">
        <v>28</v>
      </c>
      <c r="M427" s="87">
        <v>9</v>
      </c>
      <c r="N427" s="87" t="s">
        <v>111</v>
      </c>
      <c r="O427" s="87" t="s">
        <v>708</v>
      </c>
      <c r="P427" s="3" t="s">
        <v>43</v>
      </c>
      <c r="Q427" s="87">
        <v>0</v>
      </c>
      <c r="R427" s="3" t="s">
        <v>31</v>
      </c>
      <c r="S427" s="38">
        <v>0</v>
      </c>
      <c r="T427" s="38">
        <v>80000000</v>
      </c>
      <c r="U427" s="25">
        <f>+T427</f>
        <v>80000000</v>
      </c>
      <c r="V427" s="87" t="s">
        <v>32</v>
      </c>
      <c r="W427" s="59" t="s">
        <v>33</v>
      </c>
      <c r="X427" s="87" t="s">
        <v>246</v>
      </c>
      <c r="Y427" s="92">
        <v>3009133992</v>
      </c>
      <c r="Z427" s="87" t="s">
        <v>247</v>
      </c>
      <c r="AA427" s="87"/>
      <c r="AB427" s="87" t="s">
        <v>106</v>
      </c>
      <c r="AC427" s="87" t="s">
        <v>276</v>
      </c>
      <c r="AD427" s="87" t="s">
        <v>730</v>
      </c>
      <c r="AE427" s="87"/>
      <c r="AF427" s="87"/>
    </row>
    <row r="428" spans="1:33" ht="102.75" customHeight="1" x14ac:dyDescent="0.25">
      <c r="A428" s="7" t="s">
        <v>1052</v>
      </c>
      <c r="B428" s="7" t="s">
        <v>48</v>
      </c>
      <c r="C428" s="8">
        <v>427</v>
      </c>
      <c r="D428" s="7" t="s">
        <v>103</v>
      </c>
      <c r="E428" s="7"/>
      <c r="F428" s="7"/>
      <c r="G428" s="7" t="s">
        <v>1053</v>
      </c>
      <c r="H428" s="7" t="s">
        <v>26</v>
      </c>
      <c r="I428" s="7"/>
      <c r="J428" s="7" t="s">
        <v>50</v>
      </c>
      <c r="K428" s="7">
        <v>2</v>
      </c>
      <c r="L428" s="7" t="s">
        <v>144</v>
      </c>
      <c r="M428" s="7">
        <v>4</v>
      </c>
      <c r="N428" s="7" t="s">
        <v>29</v>
      </c>
      <c r="O428" s="7" t="s">
        <v>703</v>
      </c>
      <c r="P428" s="7" t="s">
        <v>30</v>
      </c>
      <c r="Q428" s="7">
        <v>1</v>
      </c>
      <c r="R428" s="7" t="s">
        <v>57</v>
      </c>
      <c r="S428" s="40">
        <v>4500000</v>
      </c>
      <c r="T428" s="40">
        <v>18000000</v>
      </c>
      <c r="U428" s="43">
        <v>18000000</v>
      </c>
      <c r="V428" s="7" t="s">
        <v>32</v>
      </c>
      <c r="W428" s="7" t="s">
        <v>33</v>
      </c>
      <c r="X428" s="7" t="s">
        <v>869</v>
      </c>
      <c r="Y428" s="16">
        <v>3009133992</v>
      </c>
      <c r="Z428" s="21" t="s">
        <v>870</v>
      </c>
      <c r="AA428" s="7"/>
      <c r="AB428" s="7" t="s">
        <v>48</v>
      </c>
      <c r="AC428" s="7" t="s">
        <v>568</v>
      </c>
      <c r="AD428" s="7" t="s">
        <v>1055</v>
      </c>
      <c r="AE428" s="7"/>
      <c r="AF428" s="7"/>
    </row>
    <row r="429" spans="1:33" ht="84.75" customHeight="1" x14ac:dyDescent="0.25">
      <c r="A429" s="7" t="s">
        <v>1452</v>
      </c>
      <c r="B429" s="7" t="s">
        <v>106</v>
      </c>
      <c r="C429" s="8">
        <v>428</v>
      </c>
      <c r="D429" s="7" t="s">
        <v>621</v>
      </c>
      <c r="E429" s="7"/>
      <c r="F429" s="7"/>
      <c r="G429" s="7" t="s">
        <v>1540</v>
      </c>
      <c r="H429" s="7" t="s">
        <v>202</v>
      </c>
      <c r="I429" s="7"/>
      <c r="J429" s="7" t="s">
        <v>144</v>
      </c>
      <c r="K429" s="7">
        <v>7</v>
      </c>
      <c r="L429" s="7" t="s">
        <v>28</v>
      </c>
      <c r="M429" s="7">
        <v>6</v>
      </c>
      <c r="N429" s="7" t="s">
        <v>208</v>
      </c>
      <c r="O429" s="7" t="s">
        <v>706</v>
      </c>
      <c r="P429" s="7" t="s">
        <v>43</v>
      </c>
      <c r="Q429" s="7">
        <v>0</v>
      </c>
      <c r="R429" s="7" t="s">
        <v>57</v>
      </c>
      <c r="S429" s="40">
        <v>0</v>
      </c>
      <c r="T429" s="40">
        <v>116750000</v>
      </c>
      <c r="U429" s="43">
        <f>+T429</f>
        <v>116750000</v>
      </c>
      <c r="V429" s="7" t="s">
        <v>32</v>
      </c>
      <c r="W429" s="7" t="s">
        <v>33</v>
      </c>
      <c r="X429" s="7" t="s">
        <v>697</v>
      </c>
      <c r="Y429" s="16">
        <v>3009133993</v>
      </c>
      <c r="Z429" s="21" t="s">
        <v>239</v>
      </c>
      <c r="AA429" s="7"/>
      <c r="AB429" s="7" t="s">
        <v>106</v>
      </c>
      <c r="AC429" s="7" t="s">
        <v>569</v>
      </c>
      <c r="AD429" s="7" t="s">
        <v>2026</v>
      </c>
      <c r="AE429" s="27"/>
      <c r="AF429" s="27"/>
    </row>
    <row r="430" spans="1:33" ht="99.75" customHeight="1" x14ac:dyDescent="0.25">
      <c r="A430" s="87" t="s">
        <v>1472</v>
      </c>
      <c r="B430" s="87" t="s">
        <v>106</v>
      </c>
      <c r="C430" s="36">
        <v>429</v>
      </c>
      <c r="D430" s="87">
        <v>80111600</v>
      </c>
      <c r="E430" s="87"/>
      <c r="F430" s="87"/>
      <c r="G430" s="87" t="s">
        <v>1082</v>
      </c>
      <c r="H430" s="87" t="s">
        <v>34</v>
      </c>
      <c r="I430" s="87" t="s">
        <v>41</v>
      </c>
      <c r="J430" s="87" t="s">
        <v>42</v>
      </c>
      <c r="K430" s="87">
        <v>3</v>
      </c>
      <c r="L430" s="87" t="s">
        <v>144</v>
      </c>
      <c r="M430" s="87">
        <v>4</v>
      </c>
      <c r="N430" s="87" t="s">
        <v>29</v>
      </c>
      <c r="O430" s="87" t="s">
        <v>703</v>
      </c>
      <c r="P430" s="87" t="s">
        <v>43</v>
      </c>
      <c r="Q430" s="87">
        <v>0</v>
      </c>
      <c r="R430" s="87" t="s">
        <v>57</v>
      </c>
      <c r="S430" s="38">
        <v>5500000</v>
      </c>
      <c r="T430" s="38">
        <f>+M430*S430</f>
        <v>22000000</v>
      </c>
      <c r="U430" s="25">
        <f>+T430</f>
        <v>22000000</v>
      </c>
      <c r="V430" s="87" t="s">
        <v>32</v>
      </c>
      <c r="W430" s="87" t="s">
        <v>33</v>
      </c>
      <c r="X430" s="87" t="s">
        <v>254</v>
      </c>
      <c r="Y430" s="92">
        <v>3009133992</v>
      </c>
      <c r="Z430" s="59" t="s">
        <v>563</v>
      </c>
      <c r="AA430" s="87"/>
      <c r="AB430" s="87" t="s">
        <v>106</v>
      </c>
      <c r="AC430" s="87" t="s">
        <v>693</v>
      </c>
      <c r="AD430" s="87" t="s">
        <v>1063</v>
      </c>
      <c r="AE430" s="87"/>
      <c r="AF430" s="87"/>
    </row>
    <row r="431" spans="1:33" ht="108" customHeight="1" x14ac:dyDescent="0.25">
      <c r="A431" s="87" t="s">
        <v>1453</v>
      </c>
      <c r="B431" s="87" t="s">
        <v>96</v>
      </c>
      <c r="C431" s="36">
        <v>430</v>
      </c>
      <c r="D431" s="87" t="s">
        <v>1061</v>
      </c>
      <c r="E431" s="87"/>
      <c r="F431" s="87"/>
      <c r="G431" s="87" t="s">
        <v>1083</v>
      </c>
      <c r="H431" s="87" t="s">
        <v>1062</v>
      </c>
      <c r="I431" s="87" t="s">
        <v>76</v>
      </c>
      <c r="J431" s="87" t="s">
        <v>58</v>
      </c>
      <c r="K431" s="87">
        <v>4</v>
      </c>
      <c r="L431" s="87" t="s">
        <v>28</v>
      </c>
      <c r="M431" s="87">
        <v>7</v>
      </c>
      <c r="N431" s="87" t="s">
        <v>111</v>
      </c>
      <c r="O431" s="87" t="s">
        <v>708</v>
      </c>
      <c r="P431" s="87" t="s">
        <v>43</v>
      </c>
      <c r="Q431" s="87">
        <v>0</v>
      </c>
      <c r="R431" s="87" t="s">
        <v>57</v>
      </c>
      <c r="S431" s="38">
        <v>0</v>
      </c>
      <c r="T431" s="38">
        <v>430000000</v>
      </c>
      <c r="U431" s="25">
        <v>430000000</v>
      </c>
      <c r="V431" s="87" t="s">
        <v>32</v>
      </c>
      <c r="W431" s="3" t="s">
        <v>33</v>
      </c>
      <c r="X431" s="87" t="s">
        <v>149</v>
      </c>
      <c r="Y431" s="92">
        <v>5111150</v>
      </c>
      <c r="Z431" s="59" t="s">
        <v>150</v>
      </c>
      <c r="AA431" s="87"/>
      <c r="AB431" s="87" t="s">
        <v>96</v>
      </c>
      <c r="AC431" s="87" t="s">
        <v>570</v>
      </c>
      <c r="AD431" s="87" t="s">
        <v>1527</v>
      </c>
      <c r="AE431" s="87"/>
      <c r="AF431" s="87"/>
    </row>
    <row r="432" spans="1:33" ht="151.5" customHeight="1" x14ac:dyDescent="0.25">
      <c r="A432" s="87" t="s">
        <v>1454</v>
      </c>
      <c r="B432" s="87" t="s">
        <v>74</v>
      </c>
      <c r="C432" s="36">
        <v>431</v>
      </c>
      <c r="D432" s="87">
        <v>80161504</v>
      </c>
      <c r="E432" s="87"/>
      <c r="F432" s="87"/>
      <c r="G432" s="87" t="s">
        <v>1084</v>
      </c>
      <c r="H432" s="87" t="s">
        <v>26</v>
      </c>
      <c r="I432" s="87" t="s">
        <v>732</v>
      </c>
      <c r="J432" s="87" t="s">
        <v>42</v>
      </c>
      <c r="K432" s="87">
        <v>3</v>
      </c>
      <c r="L432" s="87" t="s">
        <v>144</v>
      </c>
      <c r="M432" s="87">
        <v>4</v>
      </c>
      <c r="N432" s="87" t="s">
        <v>29</v>
      </c>
      <c r="O432" s="87" t="s">
        <v>703</v>
      </c>
      <c r="P432" s="87" t="s">
        <v>43</v>
      </c>
      <c r="Q432" s="87">
        <v>0</v>
      </c>
      <c r="R432" s="87" t="s">
        <v>31</v>
      </c>
      <c r="S432" s="38">
        <v>6000000</v>
      </c>
      <c r="T432" s="38">
        <v>24000000</v>
      </c>
      <c r="U432" s="25">
        <v>24000000</v>
      </c>
      <c r="V432" s="87" t="s">
        <v>32</v>
      </c>
      <c r="W432" s="87" t="s">
        <v>33</v>
      </c>
      <c r="X432" s="87" t="s">
        <v>560</v>
      </c>
      <c r="Y432" s="92">
        <v>3009133992</v>
      </c>
      <c r="Z432" s="59" t="s">
        <v>277</v>
      </c>
      <c r="AA432" s="87"/>
      <c r="AB432" s="87" t="s">
        <v>74</v>
      </c>
      <c r="AC432" s="87" t="s">
        <v>270</v>
      </c>
      <c r="AD432" s="87" t="s">
        <v>1063</v>
      </c>
      <c r="AE432" s="87"/>
      <c r="AF432" s="87"/>
    </row>
    <row r="433" spans="1:33" ht="130.5" customHeight="1" x14ac:dyDescent="0.25">
      <c r="A433" s="87" t="s">
        <v>1489</v>
      </c>
      <c r="B433" s="87" t="s">
        <v>37</v>
      </c>
      <c r="C433" s="36">
        <v>432</v>
      </c>
      <c r="D433" s="87" t="s">
        <v>1451</v>
      </c>
      <c r="E433" s="87"/>
      <c r="F433" s="87"/>
      <c r="G433" s="87" t="s">
        <v>1080</v>
      </c>
      <c r="H433" s="87" t="s">
        <v>741</v>
      </c>
      <c r="I433" s="87" t="s">
        <v>41</v>
      </c>
      <c r="J433" s="87" t="s">
        <v>42</v>
      </c>
      <c r="K433" s="87">
        <v>3</v>
      </c>
      <c r="L433" s="87" t="s">
        <v>28</v>
      </c>
      <c r="M433" s="87">
        <v>10</v>
      </c>
      <c r="N433" s="87" t="s">
        <v>29</v>
      </c>
      <c r="O433" s="87" t="s">
        <v>703</v>
      </c>
      <c r="P433" s="87" t="s">
        <v>30</v>
      </c>
      <c r="Q433" s="87">
        <v>1</v>
      </c>
      <c r="R433" s="87" t="s">
        <v>57</v>
      </c>
      <c r="S433" s="38">
        <v>2500000</v>
      </c>
      <c r="T433" s="38">
        <v>25000000</v>
      </c>
      <c r="U433" s="25">
        <v>25000000</v>
      </c>
      <c r="V433" s="87" t="s">
        <v>32</v>
      </c>
      <c r="W433" s="3" t="s">
        <v>33</v>
      </c>
      <c r="X433" s="87" t="s">
        <v>38</v>
      </c>
      <c r="Y433" s="92">
        <v>3009133992</v>
      </c>
      <c r="Z433" s="59" t="s">
        <v>259</v>
      </c>
      <c r="AA433" s="87"/>
      <c r="AB433" s="87" t="s">
        <v>37</v>
      </c>
      <c r="AC433" s="87" t="s">
        <v>570</v>
      </c>
      <c r="AD433" s="87" t="s">
        <v>1063</v>
      </c>
      <c r="AE433" s="87"/>
      <c r="AF433" s="87"/>
    </row>
    <row r="434" spans="1:33" ht="109.5" customHeight="1" x14ac:dyDescent="0.25">
      <c r="A434" s="87" t="s">
        <v>1490</v>
      </c>
      <c r="B434" s="87" t="s">
        <v>37</v>
      </c>
      <c r="C434" s="36">
        <v>433</v>
      </c>
      <c r="D434" s="87" t="s">
        <v>1451</v>
      </c>
      <c r="E434" s="87"/>
      <c r="F434" s="87"/>
      <c r="G434" s="87" t="s">
        <v>1081</v>
      </c>
      <c r="H434" s="87" t="s">
        <v>741</v>
      </c>
      <c r="I434" s="87" t="s">
        <v>41</v>
      </c>
      <c r="J434" s="87" t="s">
        <v>53</v>
      </c>
      <c r="K434" s="87">
        <v>5</v>
      </c>
      <c r="L434" s="87" t="s">
        <v>28</v>
      </c>
      <c r="M434" s="87">
        <v>7.5</v>
      </c>
      <c r="N434" s="87" t="s">
        <v>29</v>
      </c>
      <c r="O434" s="87" t="s">
        <v>703</v>
      </c>
      <c r="P434" s="87" t="s">
        <v>30</v>
      </c>
      <c r="Q434" s="87">
        <v>1</v>
      </c>
      <c r="R434" s="87" t="s">
        <v>57</v>
      </c>
      <c r="S434" s="38">
        <v>2500000</v>
      </c>
      <c r="T434" s="38">
        <f>+M434*S434</f>
        <v>18750000</v>
      </c>
      <c r="U434" s="25">
        <f>+T434</f>
        <v>18750000</v>
      </c>
      <c r="V434" s="87" t="s">
        <v>32</v>
      </c>
      <c r="W434" s="3" t="s">
        <v>33</v>
      </c>
      <c r="X434" s="87" t="s">
        <v>38</v>
      </c>
      <c r="Y434" s="92">
        <v>3009133992</v>
      </c>
      <c r="Z434" s="59" t="s">
        <v>259</v>
      </c>
      <c r="AA434" s="87"/>
      <c r="AB434" s="87" t="s">
        <v>37</v>
      </c>
      <c r="AC434" s="87" t="s">
        <v>570</v>
      </c>
      <c r="AD434" s="87" t="s">
        <v>1497</v>
      </c>
      <c r="AE434" s="87"/>
      <c r="AF434" s="87"/>
    </row>
    <row r="435" spans="1:33" s="68" customFormat="1" ht="346.5" x14ac:dyDescent="0.25">
      <c r="A435" s="87" t="s">
        <v>1491</v>
      </c>
      <c r="B435" s="87" t="s">
        <v>37</v>
      </c>
      <c r="C435" s="36">
        <v>434</v>
      </c>
      <c r="D435" s="87" t="s">
        <v>1451</v>
      </c>
      <c r="E435" s="87"/>
      <c r="F435" s="87"/>
      <c r="G435" s="87" t="s">
        <v>1085</v>
      </c>
      <c r="H435" s="87" t="s">
        <v>741</v>
      </c>
      <c r="I435" s="87" t="s">
        <v>1839</v>
      </c>
      <c r="J435" s="87" t="s">
        <v>60</v>
      </c>
      <c r="K435" s="87">
        <v>6</v>
      </c>
      <c r="L435" s="87" t="s">
        <v>28</v>
      </c>
      <c r="M435" s="87">
        <v>6.5</v>
      </c>
      <c r="N435" s="87" t="s">
        <v>29</v>
      </c>
      <c r="O435" s="87" t="s">
        <v>703</v>
      </c>
      <c r="P435" s="87" t="s">
        <v>30</v>
      </c>
      <c r="Q435" s="87">
        <v>1</v>
      </c>
      <c r="R435" s="87" t="s">
        <v>57</v>
      </c>
      <c r="S435" s="38">
        <v>2500000</v>
      </c>
      <c r="T435" s="38">
        <f>+M435*S435</f>
        <v>16250000</v>
      </c>
      <c r="U435" s="25">
        <f>+T435</f>
        <v>16250000</v>
      </c>
      <c r="V435" s="87" t="s">
        <v>32</v>
      </c>
      <c r="W435" s="3" t="s">
        <v>33</v>
      </c>
      <c r="X435" s="87" t="s">
        <v>38</v>
      </c>
      <c r="Y435" s="92">
        <v>3009133992</v>
      </c>
      <c r="Z435" s="59" t="s">
        <v>259</v>
      </c>
      <c r="AA435" s="87"/>
      <c r="AB435" s="87" t="s">
        <v>37</v>
      </c>
      <c r="AC435" s="87" t="s">
        <v>570</v>
      </c>
      <c r="AD435" s="87" t="s">
        <v>1826</v>
      </c>
      <c r="AE435" s="87"/>
      <c r="AF435" s="87"/>
      <c r="AG435" s="35"/>
    </row>
    <row r="436" spans="1:33" s="68" customFormat="1" ht="71.25" customHeight="1" x14ac:dyDescent="0.25">
      <c r="A436" s="87" t="s">
        <v>1473</v>
      </c>
      <c r="B436" s="87" t="s">
        <v>106</v>
      </c>
      <c r="C436" s="36">
        <v>435</v>
      </c>
      <c r="D436" s="87" t="s">
        <v>237</v>
      </c>
      <c r="E436" s="87"/>
      <c r="F436" s="87"/>
      <c r="G436" s="87" t="s">
        <v>1474</v>
      </c>
      <c r="H436" s="87" t="s">
        <v>185</v>
      </c>
      <c r="I436" s="87" t="s">
        <v>76</v>
      </c>
      <c r="J436" s="87" t="s">
        <v>58</v>
      </c>
      <c r="K436" s="87">
        <v>4</v>
      </c>
      <c r="L436" s="87" t="s">
        <v>61</v>
      </c>
      <c r="M436" s="87">
        <v>8</v>
      </c>
      <c r="N436" s="87" t="s">
        <v>241</v>
      </c>
      <c r="O436" s="87" t="s">
        <v>705</v>
      </c>
      <c r="P436" s="87" t="s">
        <v>43</v>
      </c>
      <c r="Q436" s="87">
        <v>0</v>
      </c>
      <c r="R436" s="87" t="s">
        <v>31</v>
      </c>
      <c r="S436" s="38"/>
      <c r="T436" s="38">
        <v>39315000</v>
      </c>
      <c r="U436" s="25">
        <v>39315000</v>
      </c>
      <c r="V436" s="87" t="s">
        <v>32</v>
      </c>
      <c r="W436" s="87" t="s">
        <v>33</v>
      </c>
      <c r="X436" s="87" t="s">
        <v>637</v>
      </c>
      <c r="Y436" s="87">
        <v>3009133992</v>
      </c>
      <c r="Z436" s="59" t="s">
        <v>699</v>
      </c>
      <c r="AA436" s="87"/>
      <c r="AB436" s="87" t="s">
        <v>106</v>
      </c>
      <c r="AC436" s="87" t="s">
        <v>272</v>
      </c>
      <c r="AD436" s="87" t="s">
        <v>1442</v>
      </c>
      <c r="AE436" s="88"/>
      <c r="AF436" s="88"/>
      <c r="AG436" s="35"/>
    </row>
    <row r="437" spans="1:33" s="69" customFormat="1" ht="69.75" customHeight="1" x14ac:dyDescent="0.25">
      <c r="A437" s="87" t="s">
        <v>1475</v>
      </c>
      <c r="B437" s="87" t="s">
        <v>96</v>
      </c>
      <c r="C437" s="36">
        <v>436</v>
      </c>
      <c r="D437" s="87" t="s">
        <v>107</v>
      </c>
      <c r="E437" s="87"/>
      <c r="F437" s="88"/>
      <c r="G437" s="87" t="s">
        <v>1476</v>
      </c>
      <c r="H437" s="87" t="s">
        <v>26</v>
      </c>
      <c r="I437" s="87" t="s">
        <v>1447</v>
      </c>
      <c r="J437" s="87" t="s">
        <v>42</v>
      </c>
      <c r="K437" s="87">
        <v>3</v>
      </c>
      <c r="L437" s="87" t="s">
        <v>28</v>
      </c>
      <c r="M437" s="87">
        <v>9</v>
      </c>
      <c r="N437" s="87" t="s">
        <v>29</v>
      </c>
      <c r="O437" s="87" t="s">
        <v>703</v>
      </c>
      <c r="P437" s="87" t="s">
        <v>43</v>
      </c>
      <c r="Q437" s="87">
        <v>0</v>
      </c>
      <c r="R437" s="87" t="s">
        <v>57</v>
      </c>
      <c r="S437" s="38">
        <v>9500000</v>
      </c>
      <c r="T437" s="38">
        <f>+M437*S437</f>
        <v>85500000</v>
      </c>
      <c r="U437" s="25">
        <f>+T437</f>
        <v>85500000</v>
      </c>
      <c r="V437" s="87" t="s">
        <v>32</v>
      </c>
      <c r="W437" s="3" t="s">
        <v>33</v>
      </c>
      <c r="X437" s="87" t="s">
        <v>97</v>
      </c>
      <c r="Y437" s="87">
        <v>3009133992</v>
      </c>
      <c r="Z437" s="59" t="s">
        <v>98</v>
      </c>
      <c r="AA437" s="87"/>
      <c r="AB437" s="87" t="s">
        <v>96</v>
      </c>
      <c r="AC437" s="87" t="s">
        <v>570</v>
      </c>
      <c r="AD437" s="87" t="s">
        <v>1442</v>
      </c>
      <c r="AE437" s="88"/>
      <c r="AF437" s="88"/>
      <c r="AG437" s="35"/>
    </row>
    <row r="438" spans="1:33" s="66" customFormat="1" ht="82.5" x14ac:dyDescent="0.25">
      <c r="A438" s="87" t="s">
        <v>1488</v>
      </c>
      <c r="B438" s="87" t="s">
        <v>63</v>
      </c>
      <c r="C438" s="36">
        <v>437</v>
      </c>
      <c r="D438" s="87" t="s">
        <v>609</v>
      </c>
      <c r="E438" s="87"/>
      <c r="F438" s="87"/>
      <c r="G438" s="87" t="s">
        <v>1477</v>
      </c>
      <c r="H438" s="87" t="s">
        <v>667</v>
      </c>
      <c r="I438" s="87" t="s">
        <v>1463</v>
      </c>
      <c r="J438" s="87" t="s">
        <v>58</v>
      </c>
      <c r="K438" s="87">
        <v>4</v>
      </c>
      <c r="L438" s="87" t="s">
        <v>28</v>
      </c>
      <c r="M438" s="87">
        <v>8.5</v>
      </c>
      <c r="N438" s="87" t="s">
        <v>29</v>
      </c>
      <c r="O438" s="87" t="s">
        <v>703</v>
      </c>
      <c r="P438" s="87" t="s">
        <v>30</v>
      </c>
      <c r="Q438" s="87">
        <v>1</v>
      </c>
      <c r="R438" s="87" t="s">
        <v>57</v>
      </c>
      <c r="S438" s="38">
        <v>12000000</v>
      </c>
      <c r="T438" s="38">
        <f>S438*M438</f>
        <v>102000000</v>
      </c>
      <c r="U438" s="25">
        <f>T438</f>
        <v>102000000</v>
      </c>
      <c r="V438" s="87" t="s">
        <v>32</v>
      </c>
      <c r="W438" s="87" t="s">
        <v>33</v>
      </c>
      <c r="X438" s="87" t="s">
        <v>156</v>
      </c>
      <c r="Y438" s="87">
        <v>3106946330</v>
      </c>
      <c r="Z438" s="87" t="s">
        <v>157</v>
      </c>
      <c r="AA438" s="87"/>
      <c r="AB438" s="87" t="s">
        <v>130</v>
      </c>
      <c r="AC438" s="59" t="s">
        <v>603</v>
      </c>
      <c r="AD438" s="87" t="s">
        <v>1442</v>
      </c>
      <c r="AE438" s="87"/>
      <c r="AF438" s="87"/>
      <c r="AG438" s="35"/>
    </row>
    <row r="439" spans="1:33" s="62" customFormat="1" ht="82.5" x14ac:dyDescent="0.25">
      <c r="A439" s="7" t="s">
        <v>1492</v>
      </c>
      <c r="B439" s="7" t="s">
        <v>37</v>
      </c>
      <c r="C439" s="8">
        <v>438</v>
      </c>
      <c r="D439" s="7" t="s">
        <v>1451</v>
      </c>
      <c r="E439" s="7"/>
      <c r="F439" s="27"/>
      <c r="G439" s="7" t="s">
        <v>1478</v>
      </c>
      <c r="H439" s="7" t="s">
        <v>1466</v>
      </c>
      <c r="I439" s="7" t="s">
        <v>41</v>
      </c>
      <c r="J439" s="7" t="s">
        <v>36</v>
      </c>
      <c r="K439" s="7">
        <v>8</v>
      </c>
      <c r="L439" s="7" t="s">
        <v>62</v>
      </c>
      <c r="M439" s="7">
        <v>3</v>
      </c>
      <c r="N439" s="7" t="s">
        <v>216</v>
      </c>
      <c r="O439" s="7" t="s">
        <v>703</v>
      </c>
      <c r="P439" s="7" t="s">
        <v>30</v>
      </c>
      <c r="Q439" s="7">
        <v>1</v>
      </c>
      <c r="R439" s="7" t="s">
        <v>57</v>
      </c>
      <c r="S439" s="40"/>
      <c r="T439" s="40">
        <v>2410000000</v>
      </c>
      <c r="U439" s="43">
        <f>+T439</f>
        <v>2410000000</v>
      </c>
      <c r="V439" s="7" t="s">
        <v>32</v>
      </c>
      <c r="W439" s="54" t="s">
        <v>33</v>
      </c>
      <c r="X439" s="54" t="s">
        <v>2117</v>
      </c>
      <c r="Y439" s="7">
        <v>3185144947</v>
      </c>
      <c r="Z439" s="55" t="s">
        <v>1104</v>
      </c>
      <c r="AA439" s="7"/>
      <c r="AB439" s="7" t="s">
        <v>37</v>
      </c>
      <c r="AC439" s="7" t="s">
        <v>570</v>
      </c>
      <c r="AD439" s="7" t="s">
        <v>2187</v>
      </c>
      <c r="AE439" s="7"/>
      <c r="AF439" s="27"/>
      <c r="AG439" s="35"/>
    </row>
    <row r="440" spans="1:33" s="62" customFormat="1" ht="223.5" customHeight="1" x14ac:dyDescent="0.25">
      <c r="A440" s="87" t="s">
        <v>1718</v>
      </c>
      <c r="B440" s="87" t="s">
        <v>96</v>
      </c>
      <c r="C440" s="36">
        <v>439</v>
      </c>
      <c r="D440" s="87" t="s">
        <v>739</v>
      </c>
      <c r="E440" s="87"/>
      <c r="F440" s="88"/>
      <c r="G440" s="87" t="s">
        <v>1914</v>
      </c>
      <c r="H440" s="87" t="s">
        <v>1467</v>
      </c>
      <c r="I440" s="87" t="s">
        <v>2116</v>
      </c>
      <c r="J440" s="87" t="s">
        <v>82</v>
      </c>
      <c r="K440" s="87">
        <v>10</v>
      </c>
      <c r="L440" s="87" t="s">
        <v>28</v>
      </c>
      <c r="M440" s="87">
        <v>3</v>
      </c>
      <c r="N440" s="87" t="s">
        <v>29</v>
      </c>
      <c r="O440" s="87" t="s">
        <v>703</v>
      </c>
      <c r="P440" s="87" t="s">
        <v>30</v>
      </c>
      <c r="Q440" s="87">
        <v>1</v>
      </c>
      <c r="R440" s="87" t="s">
        <v>57</v>
      </c>
      <c r="S440" s="38"/>
      <c r="T440" s="38">
        <v>370000000</v>
      </c>
      <c r="U440" s="25">
        <f>+T440</f>
        <v>370000000</v>
      </c>
      <c r="V440" s="87" t="s">
        <v>44</v>
      </c>
      <c r="W440" s="98" t="s">
        <v>151</v>
      </c>
      <c r="X440" s="98" t="s">
        <v>2273</v>
      </c>
      <c r="Y440" s="92">
        <v>3009133992</v>
      </c>
      <c r="Z440" s="64" t="s">
        <v>2274</v>
      </c>
      <c r="AA440" s="87"/>
      <c r="AB440" s="87" t="s">
        <v>37</v>
      </c>
      <c r="AC440" s="87" t="s">
        <v>570</v>
      </c>
      <c r="AD440" s="87" t="s">
        <v>2275</v>
      </c>
      <c r="AE440" s="87"/>
      <c r="AF440" s="87"/>
      <c r="AG440" s="35"/>
    </row>
    <row r="441" spans="1:33" s="62" customFormat="1" ht="49.5" x14ac:dyDescent="0.25">
      <c r="A441" s="7" t="s">
        <v>1493</v>
      </c>
      <c r="B441" s="7" t="s">
        <v>37</v>
      </c>
      <c r="C441" s="8">
        <v>440</v>
      </c>
      <c r="D441" s="7" t="s">
        <v>1468</v>
      </c>
      <c r="E441" s="7"/>
      <c r="F441" s="27"/>
      <c r="G441" s="7" t="s">
        <v>1840</v>
      </c>
      <c r="H441" s="7" t="s">
        <v>1466</v>
      </c>
      <c r="I441" s="7" t="s">
        <v>41</v>
      </c>
      <c r="J441" s="7" t="s">
        <v>36</v>
      </c>
      <c r="K441" s="7">
        <v>8</v>
      </c>
      <c r="L441" s="7" t="s">
        <v>36</v>
      </c>
      <c r="M441" s="7">
        <v>1</v>
      </c>
      <c r="N441" s="7" t="s">
        <v>241</v>
      </c>
      <c r="O441" s="7" t="s">
        <v>703</v>
      </c>
      <c r="P441" s="7" t="s">
        <v>30</v>
      </c>
      <c r="Q441" s="7">
        <v>1</v>
      </c>
      <c r="R441" s="7" t="s">
        <v>31</v>
      </c>
      <c r="S441" s="40">
        <v>30000000</v>
      </c>
      <c r="T441" s="40">
        <v>30000000</v>
      </c>
      <c r="U441" s="43">
        <v>30000000</v>
      </c>
      <c r="V441" s="7" t="s">
        <v>32</v>
      </c>
      <c r="W441" s="54" t="s">
        <v>33</v>
      </c>
      <c r="X441" s="54" t="s">
        <v>2117</v>
      </c>
      <c r="Y441" s="7">
        <v>3185144947</v>
      </c>
      <c r="Z441" s="55" t="s">
        <v>1104</v>
      </c>
      <c r="AA441" s="7"/>
      <c r="AB441" s="7" t="s">
        <v>37</v>
      </c>
      <c r="AC441" s="7" t="s">
        <v>203</v>
      </c>
      <c r="AD441" s="7" t="s">
        <v>2118</v>
      </c>
      <c r="AE441" s="7"/>
      <c r="AF441" s="27"/>
      <c r="AG441" s="35"/>
    </row>
    <row r="442" spans="1:33" s="62" customFormat="1" ht="82.5" x14ac:dyDescent="0.25">
      <c r="A442" s="87" t="s">
        <v>1557</v>
      </c>
      <c r="B442" s="87" t="s">
        <v>96</v>
      </c>
      <c r="C442" s="36">
        <v>441</v>
      </c>
      <c r="D442" s="87" t="s">
        <v>1513</v>
      </c>
      <c r="E442" s="87"/>
      <c r="F442" s="87"/>
      <c r="G442" s="87" t="s">
        <v>2289</v>
      </c>
      <c r="H442" s="87" t="s">
        <v>2140</v>
      </c>
      <c r="I442" s="87"/>
      <c r="J442" s="87" t="s">
        <v>82</v>
      </c>
      <c r="K442" s="87">
        <v>10</v>
      </c>
      <c r="L442" s="87" t="s">
        <v>28</v>
      </c>
      <c r="M442" s="87">
        <v>2</v>
      </c>
      <c r="N442" s="87" t="s">
        <v>2290</v>
      </c>
      <c r="O442" s="87" t="s">
        <v>705</v>
      </c>
      <c r="P442" s="87" t="s">
        <v>43</v>
      </c>
      <c r="Q442" s="87">
        <v>0</v>
      </c>
      <c r="R442" s="87" t="s">
        <v>57</v>
      </c>
      <c r="S442" s="25">
        <v>0</v>
      </c>
      <c r="T442" s="56">
        <v>64000000</v>
      </c>
      <c r="U442" s="56">
        <f>+T442</f>
        <v>64000000</v>
      </c>
      <c r="V442" s="87" t="s">
        <v>32</v>
      </c>
      <c r="W442" s="3" t="s">
        <v>33</v>
      </c>
      <c r="X442" s="87" t="s">
        <v>688</v>
      </c>
      <c r="Y442" s="92">
        <v>3009133992</v>
      </c>
      <c r="Z442" s="87" t="s">
        <v>1514</v>
      </c>
      <c r="AA442" s="87"/>
      <c r="AB442" s="87" t="s">
        <v>96</v>
      </c>
      <c r="AC442" s="87" t="s">
        <v>570</v>
      </c>
      <c r="AD442" s="87" t="s">
        <v>2291</v>
      </c>
      <c r="AE442" s="87"/>
      <c r="AF442" s="87"/>
      <c r="AG442" s="35"/>
    </row>
    <row r="443" spans="1:33" s="62" customFormat="1" ht="49.5" x14ac:dyDescent="0.25">
      <c r="A443" s="87" t="s">
        <v>1548</v>
      </c>
      <c r="B443" s="87" t="s">
        <v>172</v>
      </c>
      <c r="C443" s="36">
        <v>442</v>
      </c>
      <c r="D443" s="87">
        <v>80161500</v>
      </c>
      <c r="E443" s="87"/>
      <c r="F443" s="88"/>
      <c r="G443" s="87" t="s">
        <v>1801</v>
      </c>
      <c r="H443" s="87" t="s">
        <v>1799</v>
      </c>
      <c r="I443" s="3" t="s">
        <v>1800</v>
      </c>
      <c r="J443" s="93" t="s">
        <v>144</v>
      </c>
      <c r="K443" s="87">
        <v>7</v>
      </c>
      <c r="L443" s="3" t="s">
        <v>62</v>
      </c>
      <c r="M443" s="87">
        <v>5.9</v>
      </c>
      <c r="N443" s="87" t="s">
        <v>29</v>
      </c>
      <c r="O443" s="87" t="s">
        <v>703</v>
      </c>
      <c r="P443" s="87" t="s">
        <v>30</v>
      </c>
      <c r="Q443" s="87">
        <v>1</v>
      </c>
      <c r="R443" s="87" t="s">
        <v>57</v>
      </c>
      <c r="S443" s="38">
        <v>12000000</v>
      </c>
      <c r="T443" s="38">
        <v>84000000</v>
      </c>
      <c r="U443" s="25">
        <f>+T443</f>
        <v>84000000</v>
      </c>
      <c r="V443" s="87" t="s">
        <v>32</v>
      </c>
      <c r="W443" s="87" t="s">
        <v>33</v>
      </c>
      <c r="X443" s="87" t="s">
        <v>1263</v>
      </c>
      <c r="Y443" s="92">
        <v>3009133992</v>
      </c>
      <c r="Z443" s="59" t="s">
        <v>1264</v>
      </c>
      <c r="AA443" s="87"/>
      <c r="AB443" s="87" t="s">
        <v>172</v>
      </c>
      <c r="AC443" s="87" t="s">
        <v>266</v>
      </c>
      <c r="AD443" s="87" t="s">
        <v>1962</v>
      </c>
      <c r="AE443" s="88"/>
      <c r="AF443" s="88"/>
      <c r="AG443" s="35"/>
    </row>
    <row r="444" spans="1:33" s="62" customFormat="1" ht="189" customHeight="1" x14ac:dyDescent="0.25">
      <c r="A444" s="87" t="s">
        <v>1549</v>
      </c>
      <c r="B444" s="87" t="s">
        <v>172</v>
      </c>
      <c r="C444" s="36">
        <v>443</v>
      </c>
      <c r="D444" s="87">
        <v>80161500</v>
      </c>
      <c r="E444" s="87"/>
      <c r="F444" s="88"/>
      <c r="G444" s="87" t="s">
        <v>1676</v>
      </c>
      <c r="H444" s="87" t="s">
        <v>26</v>
      </c>
      <c r="I444" s="87" t="s">
        <v>41</v>
      </c>
      <c r="J444" s="87" t="s">
        <v>58</v>
      </c>
      <c r="K444" s="87">
        <v>4</v>
      </c>
      <c r="L444" s="87" t="s">
        <v>28</v>
      </c>
      <c r="M444" s="87">
        <v>8</v>
      </c>
      <c r="N444" s="87" t="s">
        <v>29</v>
      </c>
      <c r="O444" s="87" t="s">
        <v>703</v>
      </c>
      <c r="P444" s="87" t="s">
        <v>43</v>
      </c>
      <c r="Q444" s="87">
        <v>0</v>
      </c>
      <c r="R444" s="87" t="s">
        <v>57</v>
      </c>
      <c r="S444" s="38">
        <v>12000000</v>
      </c>
      <c r="T444" s="38">
        <v>94400000</v>
      </c>
      <c r="U444" s="25">
        <v>94400000</v>
      </c>
      <c r="V444" s="87" t="s">
        <v>32</v>
      </c>
      <c r="W444" s="87" t="s">
        <v>33</v>
      </c>
      <c r="X444" s="87" t="s">
        <v>572</v>
      </c>
      <c r="Y444" s="92">
        <v>3009133992</v>
      </c>
      <c r="Z444" s="59" t="s">
        <v>573</v>
      </c>
      <c r="AA444" s="87"/>
      <c r="AB444" s="87" t="s">
        <v>172</v>
      </c>
      <c r="AC444" s="87" t="s">
        <v>266</v>
      </c>
      <c r="AD444" s="87" t="s">
        <v>1611</v>
      </c>
      <c r="AE444" s="88"/>
      <c r="AF444" s="88"/>
      <c r="AG444" s="35"/>
    </row>
    <row r="445" spans="1:33" ht="49.5" x14ac:dyDescent="0.25">
      <c r="A445" s="87" t="s">
        <v>1550</v>
      </c>
      <c r="B445" s="87" t="s">
        <v>172</v>
      </c>
      <c r="C445" s="36">
        <v>444</v>
      </c>
      <c r="D445" s="87">
        <v>80161500</v>
      </c>
      <c r="E445" s="87"/>
      <c r="F445" s="88"/>
      <c r="G445" s="87" t="s">
        <v>1802</v>
      </c>
      <c r="H445" s="87" t="s">
        <v>1799</v>
      </c>
      <c r="I445" s="3" t="s">
        <v>1803</v>
      </c>
      <c r="J445" s="93" t="s">
        <v>144</v>
      </c>
      <c r="K445" s="87">
        <v>7</v>
      </c>
      <c r="L445" s="3" t="s">
        <v>28</v>
      </c>
      <c r="M445" s="87">
        <v>5.9</v>
      </c>
      <c r="N445" s="87" t="s">
        <v>29</v>
      </c>
      <c r="O445" s="87" t="s">
        <v>703</v>
      </c>
      <c r="P445" s="87" t="s">
        <v>30</v>
      </c>
      <c r="Q445" s="87">
        <v>1</v>
      </c>
      <c r="R445" s="87" t="s">
        <v>57</v>
      </c>
      <c r="S445" s="38">
        <v>12000000</v>
      </c>
      <c r="T445" s="38">
        <v>84000000</v>
      </c>
      <c r="U445" s="25">
        <f>+T445</f>
        <v>84000000</v>
      </c>
      <c r="V445" s="87" t="s">
        <v>32</v>
      </c>
      <c r="W445" s="87" t="s">
        <v>33</v>
      </c>
      <c r="X445" s="87" t="s">
        <v>572</v>
      </c>
      <c r="Y445" s="92">
        <v>3009133992</v>
      </c>
      <c r="Z445" s="59" t="s">
        <v>573</v>
      </c>
      <c r="AA445" s="87"/>
      <c r="AB445" s="87" t="s">
        <v>172</v>
      </c>
      <c r="AC445" s="87" t="s">
        <v>266</v>
      </c>
      <c r="AD445" s="87" t="s">
        <v>1831</v>
      </c>
      <c r="AE445" s="88"/>
      <c r="AF445" s="88"/>
    </row>
    <row r="446" spans="1:33" ht="82.5" x14ac:dyDescent="0.25">
      <c r="A446" s="87" t="s">
        <v>1551</v>
      </c>
      <c r="B446" s="87" t="s">
        <v>172</v>
      </c>
      <c r="C446" s="36">
        <v>445</v>
      </c>
      <c r="D446" s="87">
        <v>80161500</v>
      </c>
      <c r="E446" s="87"/>
      <c r="F446" s="88"/>
      <c r="G446" s="87" t="s">
        <v>1804</v>
      </c>
      <c r="H446" s="87" t="s">
        <v>1799</v>
      </c>
      <c r="I446" s="87" t="s">
        <v>1805</v>
      </c>
      <c r="J446" s="87" t="s">
        <v>60</v>
      </c>
      <c r="K446" s="87">
        <v>6</v>
      </c>
      <c r="L446" s="3" t="s">
        <v>62</v>
      </c>
      <c r="M446" s="87">
        <v>6.5</v>
      </c>
      <c r="N446" s="87" t="s">
        <v>29</v>
      </c>
      <c r="O446" s="87" t="s">
        <v>703</v>
      </c>
      <c r="P446" s="87" t="s">
        <v>30</v>
      </c>
      <c r="Q446" s="87">
        <v>1</v>
      </c>
      <c r="R446" s="87" t="s">
        <v>57</v>
      </c>
      <c r="S446" s="38">
        <v>12000000</v>
      </c>
      <c r="T446" s="38">
        <v>77000000</v>
      </c>
      <c r="U446" s="25">
        <f>+T446</f>
        <v>77000000</v>
      </c>
      <c r="V446" s="87" t="s">
        <v>32</v>
      </c>
      <c r="W446" s="87" t="s">
        <v>33</v>
      </c>
      <c r="X446" s="87" t="s">
        <v>1263</v>
      </c>
      <c r="Y446" s="92">
        <v>3009133992</v>
      </c>
      <c r="Z446" s="59" t="s">
        <v>1264</v>
      </c>
      <c r="AA446" s="87"/>
      <c r="AB446" s="87" t="s">
        <v>172</v>
      </c>
      <c r="AC446" s="87" t="s">
        <v>266</v>
      </c>
      <c r="AD446" s="87" t="s">
        <v>1831</v>
      </c>
      <c r="AE446" s="88"/>
      <c r="AF446" s="88"/>
    </row>
    <row r="447" spans="1:33" ht="99" x14ac:dyDescent="0.25">
      <c r="A447" s="87" t="s">
        <v>1552</v>
      </c>
      <c r="B447" s="87" t="s">
        <v>172</v>
      </c>
      <c r="C447" s="36">
        <v>446</v>
      </c>
      <c r="D447" s="87">
        <v>80161500</v>
      </c>
      <c r="E447" s="87"/>
      <c r="F447" s="88"/>
      <c r="G447" s="87" t="s">
        <v>1813</v>
      </c>
      <c r="H447" s="87" t="s">
        <v>1799</v>
      </c>
      <c r="I447" s="87" t="s">
        <v>1806</v>
      </c>
      <c r="J447" s="87" t="s">
        <v>60</v>
      </c>
      <c r="K447" s="87">
        <v>6</v>
      </c>
      <c r="L447" s="3" t="s">
        <v>62</v>
      </c>
      <c r="M447" s="87">
        <v>7</v>
      </c>
      <c r="N447" s="87" t="s">
        <v>29</v>
      </c>
      <c r="O447" s="87" t="s">
        <v>703</v>
      </c>
      <c r="P447" s="87" t="s">
        <v>30</v>
      </c>
      <c r="Q447" s="87">
        <v>1</v>
      </c>
      <c r="R447" s="87" t="s">
        <v>57</v>
      </c>
      <c r="S447" s="38">
        <v>11000000</v>
      </c>
      <c r="T447" s="38">
        <f>+M447*S447</f>
        <v>77000000</v>
      </c>
      <c r="U447" s="25">
        <f>+T447</f>
        <v>77000000</v>
      </c>
      <c r="V447" s="87" t="s">
        <v>32</v>
      </c>
      <c r="W447" s="87" t="s">
        <v>33</v>
      </c>
      <c r="X447" s="87" t="s">
        <v>1263</v>
      </c>
      <c r="Y447" s="92">
        <v>3009133992</v>
      </c>
      <c r="Z447" s="59" t="s">
        <v>1264</v>
      </c>
      <c r="AA447" s="87"/>
      <c r="AB447" s="87" t="s">
        <v>172</v>
      </c>
      <c r="AC447" s="87" t="s">
        <v>266</v>
      </c>
      <c r="AD447" s="87" t="s">
        <v>1831</v>
      </c>
      <c r="AE447" s="88"/>
      <c r="AF447" s="88"/>
    </row>
    <row r="448" spans="1:33" ht="66" x14ac:dyDescent="0.25">
      <c r="A448" s="7" t="s">
        <v>1553</v>
      </c>
      <c r="B448" s="7" t="s">
        <v>172</v>
      </c>
      <c r="C448" s="8">
        <v>447</v>
      </c>
      <c r="D448" s="7">
        <v>80161500</v>
      </c>
      <c r="E448" s="7"/>
      <c r="F448" s="27"/>
      <c r="G448" s="7" t="s">
        <v>1539</v>
      </c>
      <c r="H448" s="7" t="s">
        <v>34</v>
      </c>
      <c r="I448" s="7" t="s">
        <v>41</v>
      </c>
      <c r="J448" s="7" t="s">
        <v>53</v>
      </c>
      <c r="K448" s="7">
        <v>5</v>
      </c>
      <c r="L448" s="7" t="s">
        <v>28</v>
      </c>
      <c r="M448" s="7">
        <v>7.5</v>
      </c>
      <c r="N448" s="7" t="s">
        <v>29</v>
      </c>
      <c r="O448" s="7" t="s">
        <v>703</v>
      </c>
      <c r="P448" s="7" t="s">
        <v>43</v>
      </c>
      <c r="Q448" s="7">
        <v>0</v>
      </c>
      <c r="R448" s="7" t="s">
        <v>57</v>
      </c>
      <c r="S448" s="40">
        <v>6000000</v>
      </c>
      <c r="T448" s="40">
        <f>+M448*S448</f>
        <v>45000000</v>
      </c>
      <c r="U448" s="43">
        <f>+T448</f>
        <v>45000000</v>
      </c>
      <c r="V448" s="7" t="s">
        <v>32</v>
      </c>
      <c r="W448" s="7" t="s">
        <v>33</v>
      </c>
      <c r="X448" s="7" t="s">
        <v>572</v>
      </c>
      <c r="Y448" s="16">
        <v>3009133992</v>
      </c>
      <c r="Z448" s="21" t="s">
        <v>573</v>
      </c>
      <c r="AA448" s="7"/>
      <c r="AB448" s="7" t="s">
        <v>172</v>
      </c>
      <c r="AC448" s="7" t="s">
        <v>266</v>
      </c>
      <c r="AD448" s="7" t="s">
        <v>1830</v>
      </c>
      <c r="AE448" s="27"/>
      <c r="AF448" s="27"/>
    </row>
    <row r="449" spans="1:33" ht="99" x14ac:dyDescent="0.25">
      <c r="A449" s="87" t="s">
        <v>1554</v>
      </c>
      <c r="B449" s="87" t="s">
        <v>172</v>
      </c>
      <c r="C449" s="36">
        <v>448</v>
      </c>
      <c r="D449" s="87">
        <v>80161500</v>
      </c>
      <c r="E449" s="87"/>
      <c r="F449" s="88"/>
      <c r="G449" s="87" t="s">
        <v>1807</v>
      </c>
      <c r="H449" s="87" t="s">
        <v>1530</v>
      </c>
      <c r="I449" s="3" t="s">
        <v>1808</v>
      </c>
      <c r="J449" s="87" t="s">
        <v>60</v>
      </c>
      <c r="K449" s="87">
        <v>6</v>
      </c>
      <c r="L449" s="3" t="s">
        <v>62</v>
      </c>
      <c r="M449" s="87">
        <v>6</v>
      </c>
      <c r="N449" s="87" t="s">
        <v>29</v>
      </c>
      <c r="O449" s="87" t="s">
        <v>703</v>
      </c>
      <c r="P449" s="87" t="s">
        <v>30</v>
      </c>
      <c r="Q449" s="87">
        <v>1</v>
      </c>
      <c r="R449" s="87" t="s">
        <v>57</v>
      </c>
      <c r="S449" s="38">
        <v>11000000</v>
      </c>
      <c r="T449" s="38">
        <f>+M449*S449</f>
        <v>66000000</v>
      </c>
      <c r="U449" s="25">
        <f>+T449</f>
        <v>66000000</v>
      </c>
      <c r="V449" s="87" t="s">
        <v>32</v>
      </c>
      <c r="W449" s="87" t="s">
        <v>33</v>
      </c>
      <c r="X449" s="87" t="s">
        <v>1263</v>
      </c>
      <c r="Y449" s="92">
        <v>3009133992</v>
      </c>
      <c r="Z449" s="59" t="s">
        <v>1264</v>
      </c>
      <c r="AA449" s="87"/>
      <c r="AB449" s="87" t="s">
        <v>172</v>
      </c>
      <c r="AC449" s="87" t="s">
        <v>266</v>
      </c>
      <c r="AD449" s="87" t="s">
        <v>1831</v>
      </c>
      <c r="AE449" s="88"/>
      <c r="AF449" s="88"/>
    </row>
    <row r="450" spans="1:33" ht="66" x14ac:dyDescent="0.25">
      <c r="A450" s="11" t="s">
        <v>1555</v>
      </c>
      <c r="B450" s="11" t="s">
        <v>106</v>
      </c>
      <c r="C450" s="12">
        <v>449</v>
      </c>
      <c r="D450" s="11" t="s">
        <v>181</v>
      </c>
      <c r="E450" s="11"/>
      <c r="F450" s="11"/>
      <c r="G450" s="11" t="s">
        <v>1546</v>
      </c>
      <c r="H450" s="11" t="s">
        <v>183</v>
      </c>
      <c r="I450" s="11" t="s">
        <v>76</v>
      </c>
      <c r="J450" s="11" t="s">
        <v>53</v>
      </c>
      <c r="K450" s="11">
        <v>5</v>
      </c>
      <c r="L450" s="11" t="s">
        <v>28</v>
      </c>
      <c r="M450" s="11">
        <v>8</v>
      </c>
      <c r="N450" s="11" t="s">
        <v>241</v>
      </c>
      <c r="O450" s="11" t="s">
        <v>705</v>
      </c>
      <c r="P450" s="11" t="s">
        <v>43</v>
      </c>
      <c r="Q450" s="11">
        <v>0</v>
      </c>
      <c r="R450" s="11" t="s">
        <v>31</v>
      </c>
      <c r="S450" s="41">
        <v>0</v>
      </c>
      <c r="T450" s="41">
        <v>10736000</v>
      </c>
      <c r="U450" s="44">
        <v>10736000</v>
      </c>
      <c r="V450" s="11" t="s">
        <v>32</v>
      </c>
      <c r="W450" s="11" t="s">
        <v>33</v>
      </c>
      <c r="X450" s="11" t="s">
        <v>232</v>
      </c>
      <c r="Y450" s="17">
        <v>3009133992</v>
      </c>
      <c r="Z450" s="19" t="s">
        <v>245</v>
      </c>
      <c r="AA450" s="11"/>
      <c r="AB450" s="11" t="s">
        <v>106</v>
      </c>
      <c r="AC450" s="11" t="s">
        <v>275</v>
      </c>
      <c r="AD450" s="11" t="s">
        <v>1846</v>
      </c>
      <c r="AE450" s="11"/>
      <c r="AF450" s="11"/>
    </row>
    <row r="451" spans="1:33" ht="82.5" x14ac:dyDescent="0.25">
      <c r="A451" s="87" t="s">
        <v>1556</v>
      </c>
      <c r="B451" s="87" t="s">
        <v>106</v>
      </c>
      <c r="C451" s="36">
        <v>450</v>
      </c>
      <c r="D451" s="87">
        <v>43211711</v>
      </c>
      <c r="E451" s="87"/>
      <c r="F451" s="87"/>
      <c r="G451" s="87" t="s">
        <v>1547</v>
      </c>
      <c r="H451" s="87" t="s">
        <v>2114</v>
      </c>
      <c r="I451" s="87" t="s">
        <v>116</v>
      </c>
      <c r="J451" s="87" t="s">
        <v>82</v>
      </c>
      <c r="K451" s="87">
        <v>10</v>
      </c>
      <c r="L451" s="87" t="s">
        <v>62</v>
      </c>
      <c r="M451" s="87">
        <v>2</v>
      </c>
      <c r="N451" s="101" t="s">
        <v>134</v>
      </c>
      <c r="O451" s="87" t="s">
        <v>707</v>
      </c>
      <c r="P451" s="101" t="s">
        <v>310</v>
      </c>
      <c r="Q451" s="87">
        <v>1</v>
      </c>
      <c r="R451" s="87" t="s">
        <v>57</v>
      </c>
      <c r="S451" s="38">
        <v>0</v>
      </c>
      <c r="T451" s="110">
        <v>251500000</v>
      </c>
      <c r="U451" s="110">
        <f>+T451</f>
        <v>251500000</v>
      </c>
      <c r="V451" s="87" t="s">
        <v>32</v>
      </c>
      <c r="W451" s="87" t="s">
        <v>33</v>
      </c>
      <c r="X451" s="87" t="s">
        <v>254</v>
      </c>
      <c r="Y451" s="87">
        <v>3009133992</v>
      </c>
      <c r="Z451" s="59" t="s">
        <v>563</v>
      </c>
      <c r="AA451" s="87"/>
      <c r="AB451" s="87" t="s">
        <v>106</v>
      </c>
      <c r="AC451" s="87" t="s">
        <v>693</v>
      </c>
      <c r="AD451" s="87" t="s">
        <v>2363</v>
      </c>
      <c r="AE451" s="88"/>
      <c r="AF451" s="88"/>
    </row>
    <row r="452" spans="1:33" ht="99" x14ac:dyDescent="0.25">
      <c r="A452" s="87" t="s">
        <v>1587</v>
      </c>
      <c r="B452" s="87" t="s">
        <v>130</v>
      </c>
      <c r="C452" s="36">
        <v>451</v>
      </c>
      <c r="D452" s="87" t="s">
        <v>174</v>
      </c>
      <c r="E452" s="87"/>
      <c r="F452" s="87"/>
      <c r="G452" s="87" t="s">
        <v>1570</v>
      </c>
      <c r="H452" s="87" t="s">
        <v>26</v>
      </c>
      <c r="I452" s="87" t="s">
        <v>1567</v>
      </c>
      <c r="J452" s="87" t="s">
        <v>58</v>
      </c>
      <c r="K452" s="87">
        <v>4</v>
      </c>
      <c r="L452" s="87" t="s">
        <v>61</v>
      </c>
      <c r="M452" s="87">
        <v>8.5</v>
      </c>
      <c r="N452" s="87" t="s">
        <v>29</v>
      </c>
      <c r="O452" s="87" t="s">
        <v>703</v>
      </c>
      <c r="P452" s="87" t="s">
        <v>43</v>
      </c>
      <c r="Q452" s="87">
        <v>0</v>
      </c>
      <c r="R452" s="87" t="s">
        <v>31</v>
      </c>
      <c r="S452" s="38">
        <v>6000000</v>
      </c>
      <c r="T452" s="38">
        <f>S452*M452</f>
        <v>51000000</v>
      </c>
      <c r="U452" s="25">
        <f>T452</f>
        <v>51000000</v>
      </c>
      <c r="V452" s="87" t="s">
        <v>32</v>
      </c>
      <c r="W452" s="87" t="s">
        <v>33</v>
      </c>
      <c r="X452" s="87" t="s">
        <v>156</v>
      </c>
      <c r="Y452" s="92">
        <v>3009133992</v>
      </c>
      <c r="Z452" s="59" t="s">
        <v>157</v>
      </c>
      <c r="AA452" s="87"/>
      <c r="AB452" s="87" t="s">
        <v>130</v>
      </c>
      <c r="AC452" s="87" t="s">
        <v>270</v>
      </c>
      <c r="AD452" s="87" t="s">
        <v>1568</v>
      </c>
      <c r="AE452" s="87"/>
      <c r="AF452" s="87"/>
    </row>
    <row r="453" spans="1:33" ht="66" x14ac:dyDescent="0.25">
      <c r="A453" s="7" t="s">
        <v>1589</v>
      </c>
      <c r="B453" s="7" t="s">
        <v>106</v>
      </c>
      <c r="C453" s="8">
        <v>452</v>
      </c>
      <c r="D453" s="7" t="s">
        <v>619</v>
      </c>
      <c r="E453" s="7"/>
      <c r="F453" s="7"/>
      <c r="G453" s="7" t="s">
        <v>2061</v>
      </c>
      <c r="H453" s="7" t="s">
        <v>646</v>
      </c>
      <c r="I453" s="7" t="s">
        <v>41</v>
      </c>
      <c r="J453" s="7" t="s">
        <v>36</v>
      </c>
      <c r="K453" s="7">
        <v>8</v>
      </c>
      <c r="L453" s="7" t="s">
        <v>28</v>
      </c>
      <c r="M453" s="7">
        <v>4.5</v>
      </c>
      <c r="N453" s="7" t="s">
        <v>29</v>
      </c>
      <c r="O453" s="7" t="s">
        <v>703</v>
      </c>
      <c r="P453" s="7" t="s">
        <v>43</v>
      </c>
      <c r="Q453" s="7">
        <v>0</v>
      </c>
      <c r="R453" s="7" t="s">
        <v>57</v>
      </c>
      <c r="S453" s="40">
        <v>2500000</v>
      </c>
      <c r="T453" s="40">
        <f>+M453*S453</f>
        <v>11250000</v>
      </c>
      <c r="U453" s="43">
        <f>+T453</f>
        <v>11250000</v>
      </c>
      <c r="V453" s="7" t="s">
        <v>32</v>
      </c>
      <c r="W453" s="7" t="s">
        <v>33</v>
      </c>
      <c r="X453" s="7" t="s">
        <v>637</v>
      </c>
      <c r="Y453" s="16">
        <v>3009133992</v>
      </c>
      <c r="Z453" s="21" t="s">
        <v>699</v>
      </c>
      <c r="AA453" s="7"/>
      <c r="AB453" s="7" t="s">
        <v>106</v>
      </c>
      <c r="AC453" s="7" t="s">
        <v>569</v>
      </c>
      <c r="AD453" s="7" t="s">
        <v>2062</v>
      </c>
      <c r="AE453" s="7"/>
      <c r="AF453" s="7"/>
    </row>
    <row r="454" spans="1:33" ht="66" x14ac:dyDescent="0.25">
      <c r="A454" s="87" t="s">
        <v>1590</v>
      </c>
      <c r="B454" s="87" t="s">
        <v>106</v>
      </c>
      <c r="C454" s="36">
        <v>453</v>
      </c>
      <c r="D454" s="87" t="s">
        <v>1240</v>
      </c>
      <c r="E454" s="87"/>
      <c r="F454" s="87"/>
      <c r="G454" s="87" t="s">
        <v>1572</v>
      </c>
      <c r="H454" s="87" t="s">
        <v>26</v>
      </c>
      <c r="I454" s="87" t="s">
        <v>234</v>
      </c>
      <c r="J454" s="87" t="s">
        <v>53</v>
      </c>
      <c r="K454" s="87">
        <v>5</v>
      </c>
      <c r="L454" s="87" t="s">
        <v>28</v>
      </c>
      <c r="M454" s="87">
        <v>7.5</v>
      </c>
      <c r="N454" s="87" t="s">
        <v>29</v>
      </c>
      <c r="O454" s="87" t="s">
        <v>703</v>
      </c>
      <c r="P454" s="87" t="s">
        <v>43</v>
      </c>
      <c r="Q454" s="87">
        <v>0</v>
      </c>
      <c r="R454" s="87" t="s">
        <v>57</v>
      </c>
      <c r="S454" s="38">
        <v>7000000</v>
      </c>
      <c r="T454" s="38">
        <f>+M454*S454</f>
        <v>52500000</v>
      </c>
      <c r="U454" s="25">
        <f>+T454</f>
        <v>52500000</v>
      </c>
      <c r="V454" s="87" t="s">
        <v>32</v>
      </c>
      <c r="W454" s="87" t="s">
        <v>33</v>
      </c>
      <c r="X454" s="87" t="s">
        <v>1583</v>
      </c>
      <c r="Y454" s="92">
        <v>3009133992</v>
      </c>
      <c r="Z454" s="59" t="s">
        <v>770</v>
      </c>
      <c r="AA454" s="14"/>
      <c r="AB454" s="87" t="s">
        <v>106</v>
      </c>
      <c r="AC454" s="87" t="s">
        <v>569</v>
      </c>
      <c r="AD454" s="87" t="s">
        <v>1568</v>
      </c>
      <c r="AE454" s="87"/>
      <c r="AF454" s="87"/>
    </row>
    <row r="455" spans="1:33" ht="82.5" x14ac:dyDescent="0.25">
      <c r="A455" s="87" t="s">
        <v>1591</v>
      </c>
      <c r="B455" s="87" t="s">
        <v>106</v>
      </c>
      <c r="C455" s="36">
        <v>454</v>
      </c>
      <c r="D455" s="87" t="s">
        <v>1226</v>
      </c>
      <c r="E455" s="87"/>
      <c r="F455" s="87"/>
      <c r="G455" s="87" t="s">
        <v>1573</v>
      </c>
      <c r="H455" s="87" t="s">
        <v>26</v>
      </c>
      <c r="I455" s="87" t="s">
        <v>1230</v>
      </c>
      <c r="J455" s="87" t="s">
        <v>53</v>
      </c>
      <c r="K455" s="87">
        <v>5</v>
      </c>
      <c r="L455" s="87" t="s">
        <v>28</v>
      </c>
      <c r="M455" s="87">
        <v>7.5</v>
      </c>
      <c r="N455" s="87" t="s">
        <v>29</v>
      </c>
      <c r="O455" s="87" t="s">
        <v>703</v>
      </c>
      <c r="P455" s="87" t="s">
        <v>43</v>
      </c>
      <c r="Q455" s="87">
        <v>0</v>
      </c>
      <c r="R455" s="87" t="s">
        <v>57</v>
      </c>
      <c r="S455" s="38">
        <v>7000000</v>
      </c>
      <c r="T455" s="38">
        <v>52266666.666666672</v>
      </c>
      <c r="U455" s="25">
        <f>+T455</f>
        <v>52266666.666666672</v>
      </c>
      <c r="V455" s="87" t="s">
        <v>32</v>
      </c>
      <c r="W455" s="87" t="s">
        <v>33</v>
      </c>
      <c r="X455" s="87" t="s">
        <v>1584</v>
      </c>
      <c r="Y455" s="92">
        <v>3009133992</v>
      </c>
      <c r="Z455" s="59" t="s">
        <v>1495</v>
      </c>
      <c r="AA455" s="87"/>
      <c r="AB455" s="87" t="s">
        <v>106</v>
      </c>
      <c r="AC455" s="87" t="s">
        <v>569</v>
      </c>
      <c r="AD455" s="87" t="s">
        <v>1568</v>
      </c>
      <c r="AE455" s="87"/>
      <c r="AF455" s="87"/>
    </row>
    <row r="456" spans="1:33" ht="153" customHeight="1" x14ac:dyDescent="0.25">
      <c r="A456" s="87" t="s">
        <v>1592</v>
      </c>
      <c r="B456" s="87" t="s">
        <v>106</v>
      </c>
      <c r="C456" s="36">
        <v>455</v>
      </c>
      <c r="D456" s="87" t="s">
        <v>1240</v>
      </c>
      <c r="E456" s="87"/>
      <c r="F456" s="87"/>
      <c r="G456" s="87" t="s">
        <v>1574</v>
      </c>
      <c r="H456" s="87" t="s">
        <v>26</v>
      </c>
      <c r="I456" s="87" t="s">
        <v>198</v>
      </c>
      <c r="J456" s="87" t="s">
        <v>53</v>
      </c>
      <c r="K456" s="87">
        <v>5</v>
      </c>
      <c r="L456" s="87" t="s">
        <v>28</v>
      </c>
      <c r="M456" s="87">
        <v>7.3</v>
      </c>
      <c r="N456" s="87" t="s">
        <v>29</v>
      </c>
      <c r="O456" s="87" t="s">
        <v>703</v>
      </c>
      <c r="P456" s="87" t="s">
        <v>43</v>
      </c>
      <c r="Q456" s="87">
        <v>0</v>
      </c>
      <c r="R456" s="87" t="s">
        <v>57</v>
      </c>
      <c r="S456" s="38">
        <v>7000000</v>
      </c>
      <c r="T456" s="38">
        <v>51100000</v>
      </c>
      <c r="U456" s="25">
        <f>+T456</f>
        <v>51100000</v>
      </c>
      <c r="V456" s="87" t="s">
        <v>32</v>
      </c>
      <c r="W456" s="87" t="s">
        <v>33</v>
      </c>
      <c r="X456" s="87" t="s">
        <v>1583</v>
      </c>
      <c r="Y456" s="92">
        <v>3009133992</v>
      </c>
      <c r="Z456" s="59" t="s">
        <v>770</v>
      </c>
      <c r="AA456" s="87"/>
      <c r="AB456" s="87" t="s">
        <v>106</v>
      </c>
      <c r="AC456" s="87" t="s">
        <v>569</v>
      </c>
      <c r="AD456" s="87" t="s">
        <v>1815</v>
      </c>
      <c r="AE456" s="87"/>
      <c r="AF456" s="87"/>
    </row>
    <row r="457" spans="1:33" s="66" customFormat="1" ht="119.25" customHeight="1" x14ac:dyDescent="0.25">
      <c r="A457" s="87" t="s">
        <v>1593</v>
      </c>
      <c r="B457" s="87" t="s">
        <v>106</v>
      </c>
      <c r="C457" s="36">
        <v>456</v>
      </c>
      <c r="D457" s="87" t="s">
        <v>1240</v>
      </c>
      <c r="E457" s="87"/>
      <c r="F457" s="87"/>
      <c r="G457" s="87" t="s">
        <v>1575</v>
      </c>
      <c r="H457" s="87" t="s">
        <v>26</v>
      </c>
      <c r="I457" s="87" t="s">
        <v>235</v>
      </c>
      <c r="J457" s="87" t="s">
        <v>53</v>
      </c>
      <c r="K457" s="87">
        <v>5</v>
      </c>
      <c r="L457" s="87" t="s">
        <v>28</v>
      </c>
      <c r="M457" s="87">
        <v>7.3</v>
      </c>
      <c r="N457" s="87" t="s">
        <v>29</v>
      </c>
      <c r="O457" s="87" t="s">
        <v>703</v>
      </c>
      <c r="P457" s="87" t="s">
        <v>43</v>
      </c>
      <c r="Q457" s="87">
        <v>0</v>
      </c>
      <c r="R457" s="87" t="s">
        <v>57</v>
      </c>
      <c r="S457" s="38">
        <v>8000000</v>
      </c>
      <c r="T457" s="38">
        <v>58400000.000000007</v>
      </c>
      <c r="U457" s="25">
        <f>+T457</f>
        <v>58400000.000000007</v>
      </c>
      <c r="V457" s="87" t="s">
        <v>32</v>
      </c>
      <c r="W457" s="87" t="s">
        <v>33</v>
      </c>
      <c r="X457" s="87" t="s">
        <v>1584</v>
      </c>
      <c r="Y457" s="92">
        <v>3009133992</v>
      </c>
      <c r="Z457" s="59" t="s">
        <v>1495</v>
      </c>
      <c r="AA457" s="87"/>
      <c r="AB457" s="87" t="s">
        <v>106</v>
      </c>
      <c r="AC457" s="87" t="s">
        <v>569</v>
      </c>
      <c r="AD457" s="87" t="s">
        <v>1568</v>
      </c>
      <c r="AE457" s="87"/>
      <c r="AF457" s="87"/>
      <c r="AG457" s="35"/>
    </row>
    <row r="458" spans="1:33" customFormat="1" ht="82.5" x14ac:dyDescent="0.25">
      <c r="A458" s="87" t="s">
        <v>1594</v>
      </c>
      <c r="B458" s="87" t="s">
        <v>106</v>
      </c>
      <c r="C458" s="36">
        <v>457</v>
      </c>
      <c r="D458" s="87" t="s">
        <v>1226</v>
      </c>
      <c r="E458" s="87"/>
      <c r="F458" s="87"/>
      <c r="G458" s="87" t="s">
        <v>1576</v>
      </c>
      <c r="H458" s="87" t="s">
        <v>1227</v>
      </c>
      <c r="I458" s="87" t="s">
        <v>1228</v>
      </c>
      <c r="J458" s="87" t="s">
        <v>60</v>
      </c>
      <c r="K458" s="87">
        <v>6</v>
      </c>
      <c r="L458" s="87" t="s">
        <v>28</v>
      </c>
      <c r="M458" s="87">
        <v>6.6</v>
      </c>
      <c r="N458" s="87" t="s">
        <v>29</v>
      </c>
      <c r="O458" s="87" t="s">
        <v>703</v>
      </c>
      <c r="P458" s="87" t="s">
        <v>43</v>
      </c>
      <c r="Q458" s="87">
        <v>0</v>
      </c>
      <c r="R458" s="87" t="s">
        <v>57</v>
      </c>
      <c r="S458" s="38">
        <v>7000000</v>
      </c>
      <c r="T458" s="38">
        <f>+M458*S458</f>
        <v>46200000</v>
      </c>
      <c r="U458" s="25">
        <f>+T458</f>
        <v>46200000</v>
      </c>
      <c r="V458" s="87" t="s">
        <v>32</v>
      </c>
      <c r="W458" s="87" t="s">
        <v>33</v>
      </c>
      <c r="X458" s="87" t="s">
        <v>637</v>
      </c>
      <c r="Y458" s="92">
        <v>3009133992</v>
      </c>
      <c r="Z458" s="59" t="s">
        <v>699</v>
      </c>
      <c r="AA458" s="87"/>
      <c r="AB458" s="87" t="s">
        <v>106</v>
      </c>
      <c r="AC458" s="87" t="s">
        <v>569</v>
      </c>
      <c r="AD458" s="87" t="s">
        <v>1907</v>
      </c>
      <c r="AE458" s="87"/>
      <c r="AF458" s="87"/>
      <c r="AG458" s="35"/>
    </row>
    <row r="459" spans="1:33" customFormat="1" ht="49.5" x14ac:dyDescent="0.25">
      <c r="A459" s="87" t="s">
        <v>1595</v>
      </c>
      <c r="B459" s="87" t="s">
        <v>106</v>
      </c>
      <c r="C459" s="36">
        <v>458</v>
      </c>
      <c r="D459" s="87">
        <v>80111600</v>
      </c>
      <c r="E459" s="87"/>
      <c r="F459" s="87"/>
      <c r="G459" s="87" t="s">
        <v>1577</v>
      </c>
      <c r="H459" s="87" t="s">
        <v>1224</v>
      </c>
      <c r="I459" s="87" t="s">
        <v>41</v>
      </c>
      <c r="J459" s="87" t="s">
        <v>60</v>
      </c>
      <c r="K459" s="87">
        <v>6</v>
      </c>
      <c r="L459" s="87" t="s">
        <v>28</v>
      </c>
      <c r="M459" s="96">
        <v>6.3</v>
      </c>
      <c r="N459" s="87" t="s">
        <v>29</v>
      </c>
      <c r="O459" s="87" t="s">
        <v>703</v>
      </c>
      <c r="P459" s="87" t="s">
        <v>43</v>
      </c>
      <c r="Q459" s="87">
        <v>0</v>
      </c>
      <c r="R459" s="87" t="s">
        <v>57</v>
      </c>
      <c r="S459" s="38">
        <v>7000000</v>
      </c>
      <c r="T459" s="38">
        <f>+M459*S459</f>
        <v>44100000</v>
      </c>
      <c r="U459" s="25">
        <f>+T459</f>
        <v>44100000</v>
      </c>
      <c r="V459" s="87" t="s">
        <v>32</v>
      </c>
      <c r="W459" s="87" t="s">
        <v>33</v>
      </c>
      <c r="X459" s="87" t="s">
        <v>198</v>
      </c>
      <c r="Y459" s="92">
        <v>3009133992</v>
      </c>
      <c r="Z459" s="59" t="s">
        <v>242</v>
      </c>
      <c r="AA459" s="87"/>
      <c r="AB459" s="87" t="s">
        <v>106</v>
      </c>
      <c r="AC459" s="87" t="s">
        <v>569</v>
      </c>
      <c r="AD459" s="87" t="s">
        <v>1568</v>
      </c>
      <c r="AE459" s="87"/>
      <c r="AF459" s="87"/>
      <c r="AG459" s="35"/>
    </row>
    <row r="460" spans="1:33" customFormat="1" ht="49.5" x14ac:dyDescent="0.25">
      <c r="A460" s="87" t="s">
        <v>1596</v>
      </c>
      <c r="B460" s="87" t="s">
        <v>106</v>
      </c>
      <c r="C460" s="36">
        <v>459</v>
      </c>
      <c r="D460" s="87" t="s">
        <v>1234</v>
      </c>
      <c r="E460" s="87"/>
      <c r="F460" s="87"/>
      <c r="G460" s="87" t="s">
        <v>1578</v>
      </c>
      <c r="H460" s="87" t="s">
        <v>26</v>
      </c>
      <c r="I460" s="87" t="s">
        <v>1235</v>
      </c>
      <c r="J460" s="87" t="s">
        <v>60</v>
      </c>
      <c r="K460" s="87">
        <v>6</v>
      </c>
      <c r="L460" s="87" t="s">
        <v>28</v>
      </c>
      <c r="M460" s="87">
        <v>6.2</v>
      </c>
      <c r="N460" s="87" t="s">
        <v>29</v>
      </c>
      <c r="O460" s="87" t="s">
        <v>703</v>
      </c>
      <c r="P460" s="87" t="s">
        <v>43</v>
      </c>
      <c r="Q460" s="87">
        <v>0</v>
      </c>
      <c r="R460" s="87" t="s">
        <v>57</v>
      </c>
      <c r="S460" s="38">
        <v>7000000</v>
      </c>
      <c r="T460" s="38">
        <v>43166666.666666672</v>
      </c>
      <c r="U460" s="25">
        <f>+T460</f>
        <v>43166666.666666672</v>
      </c>
      <c r="V460" s="87" t="s">
        <v>32</v>
      </c>
      <c r="W460" s="87" t="s">
        <v>33</v>
      </c>
      <c r="X460" s="87" t="s">
        <v>235</v>
      </c>
      <c r="Y460" s="92">
        <v>3009133992</v>
      </c>
      <c r="Z460" s="59" t="s">
        <v>244</v>
      </c>
      <c r="AA460" s="87"/>
      <c r="AB460" s="87" t="s">
        <v>106</v>
      </c>
      <c r="AC460" s="87" t="s">
        <v>569</v>
      </c>
      <c r="AD460" s="87" t="s">
        <v>1568</v>
      </c>
      <c r="AE460" s="87"/>
      <c r="AF460" s="87"/>
      <c r="AG460" s="35"/>
    </row>
    <row r="461" spans="1:33" customFormat="1" ht="82.5" x14ac:dyDescent="0.25">
      <c r="A461" s="87" t="s">
        <v>1597</v>
      </c>
      <c r="B461" s="87" t="s">
        <v>106</v>
      </c>
      <c r="C461" s="36">
        <v>460</v>
      </c>
      <c r="D461" s="87">
        <v>80161500</v>
      </c>
      <c r="E461" s="87"/>
      <c r="F461" s="87"/>
      <c r="G461" s="87" t="s">
        <v>1579</v>
      </c>
      <c r="H461" s="87" t="s">
        <v>34</v>
      </c>
      <c r="I461" s="87" t="s">
        <v>647</v>
      </c>
      <c r="J461" s="87" t="s">
        <v>53</v>
      </c>
      <c r="K461" s="87">
        <v>5</v>
      </c>
      <c r="L461" s="87" t="s">
        <v>28</v>
      </c>
      <c r="M461" s="97">
        <f>+T461/S461</f>
        <v>7.1333333333333337</v>
      </c>
      <c r="N461" s="87" t="s">
        <v>29</v>
      </c>
      <c r="O461" s="87" t="s">
        <v>703</v>
      </c>
      <c r="P461" s="87" t="s">
        <v>43</v>
      </c>
      <c r="Q461" s="87">
        <v>0</v>
      </c>
      <c r="R461" s="87" t="s">
        <v>57</v>
      </c>
      <c r="S461" s="38">
        <v>3500000</v>
      </c>
      <c r="T461" s="38">
        <v>24966666.666666668</v>
      </c>
      <c r="U461" s="25">
        <f>+T461</f>
        <v>24966666.666666668</v>
      </c>
      <c r="V461" s="87" t="s">
        <v>32</v>
      </c>
      <c r="W461" s="87" t="s">
        <v>33</v>
      </c>
      <c r="X461" s="87" t="s">
        <v>637</v>
      </c>
      <c r="Y461" s="92">
        <v>3009133992</v>
      </c>
      <c r="Z461" s="59" t="s">
        <v>699</v>
      </c>
      <c r="AA461" s="87"/>
      <c r="AB461" s="87" t="s">
        <v>106</v>
      </c>
      <c r="AC461" s="87" t="s">
        <v>569</v>
      </c>
      <c r="AD461" s="87" t="s">
        <v>1797</v>
      </c>
      <c r="AE461" s="87"/>
      <c r="AF461" s="87"/>
      <c r="AG461" s="35"/>
    </row>
    <row r="462" spans="1:33" customFormat="1" ht="82.5" x14ac:dyDescent="0.25">
      <c r="A462" s="87" t="s">
        <v>1598</v>
      </c>
      <c r="B462" s="87" t="s">
        <v>106</v>
      </c>
      <c r="C462" s="36">
        <v>461</v>
      </c>
      <c r="D462" s="87" t="s">
        <v>1226</v>
      </c>
      <c r="E462" s="87"/>
      <c r="F462" s="87"/>
      <c r="G462" s="87" t="s">
        <v>1580</v>
      </c>
      <c r="H462" s="87" t="s">
        <v>26</v>
      </c>
      <c r="I462" s="87" t="s">
        <v>1566</v>
      </c>
      <c r="J462" s="87" t="s">
        <v>60</v>
      </c>
      <c r="K462" s="87">
        <v>6</v>
      </c>
      <c r="L462" s="87" t="s">
        <v>28</v>
      </c>
      <c r="M462" s="87">
        <v>5.9</v>
      </c>
      <c r="N462" s="87" t="s">
        <v>29</v>
      </c>
      <c r="O462" s="87" t="s">
        <v>703</v>
      </c>
      <c r="P462" s="87" t="s">
        <v>43</v>
      </c>
      <c r="Q462" s="87">
        <v>0</v>
      </c>
      <c r="R462" s="87" t="s">
        <v>57</v>
      </c>
      <c r="S462" s="38">
        <v>4000000</v>
      </c>
      <c r="T462" s="38">
        <f>+M462*S462</f>
        <v>23600000</v>
      </c>
      <c r="U462" s="25">
        <f>+T462</f>
        <v>23600000</v>
      </c>
      <c r="V462" s="87" t="s">
        <v>32</v>
      </c>
      <c r="W462" s="87" t="s">
        <v>33</v>
      </c>
      <c r="X462" s="87" t="s">
        <v>198</v>
      </c>
      <c r="Y462" s="92">
        <v>3009133992</v>
      </c>
      <c r="Z462" s="59" t="s">
        <v>242</v>
      </c>
      <c r="AA462" s="87"/>
      <c r="AB462" s="87" t="s">
        <v>106</v>
      </c>
      <c r="AC462" s="87" t="s">
        <v>569</v>
      </c>
      <c r="AD462" s="87" t="s">
        <v>1568</v>
      </c>
      <c r="AE462" s="87"/>
      <c r="AF462" s="87"/>
      <c r="AG462" s="35"/>
    </row>
    <row r="463" spans="1:33" customFormat="1" ht="115.5" x14ac:dyDescent="0.25">
      <c r="A463" s="87" t="s">
        <v>1599</v>
      </c>
      <c r="B463" s="87" t="s">
        <v>106</v>
      </c>
      <c r="C463" s="36">
        <v>462</v>
      </c>
      <c r="D463" s="87" t="s">
        <v>103</v>
      </c>
      <c r="E463" s="87"/>
      <c r="F463" s="87"/>
      <c r="G463" s="87" t="s">
        <v>1921</v>
      </c>
      <c r="H463" s="87" t="s">
        <v>26</v>
      </c>
      <c r="I463" s="87" t="s">
        <v>1326</v>
      </c>
      <c r="J463" s="87" t="s">
        <v>60</v>
      </c>
      <c r="K463" s="87">
        <v>6</v>
      </c>
      <c r="L463" s="87" t="s">
        <v>62</v>
      </c>
      <c r="M463" s="97">
        <v>5.5</v>
      </c>
      <c r="N463" s="87" t="s">
        <v>29</v>
      </c>
      <c r="O463" s="87" t="s">
        <v>703</v>
      </c>
      <c r="P463" s="87" t="s">
        <v>310</v>
      </c>
      <c r="Q463" s="87">
        <v>1</v>
      </c>
      <c r="R463" s="87" t="s">
        <v>31</v>
      </c>
      <c r="S463" s="38">
        <v>7000000</v>
      </c>
      <c r="T463" s="38">
        <f>+M463*S463</f>
        <v>38500000</v>
      </c>
      <c r="U463" s="25">
        <f>+T463</f>
        <v>38500000</v>
      </c>
      <c r="V463" s="87" t="s">
        <v>32</v>
      </c>
      <c r="W463" s="87" t="s">
        <v>33</v>
      </c>
      <c r="X463" s="87" t="s">
        <v>1922</v>
      </c>
      <c r="Y463" s="92">
        <v>31879344385</v>
      </c>
      <c r="Z463" s="59" t="s">
        <v>1923</v>
      </c>
      <c r="AA463" s="87"/>
      <c r="AB463" s="87" t="s">
        <v>106</v>
      </c>
      <c r="AC463" s="87" t="s">
        <v>253</v>
      </c>
      <c r="AD463" s="87" t="s">
        <v>1924</v>
      </c>
      <c r="AE463" s="87"/>
      <c r="AF463" s="87"/>
      <c r="AG463" s="35"/>
    </row>
    <row r="464" spans="1:33" customFormat="1" ht="87.75" customHeight="1" x14ac:dyDescent="0.25">
      <c r="A464" s="87" t="s">
        <v>1600</v>
      </c>
      <c r="B464" s="87" t="s">
        <v>106</v>
      </c>
      <c r="C464" s="36">
        <v>463</v>
      </c>
      <c r="D464" s="87" t="s">
        <v>1240</v>
      </c>
      <c r="E464" s="87"/>
      <c r="F464" s="87"/>
      <c r="G464" s="87" t="s">
        <v>1915</v>
      </c>
      <c r="H464" s="87" t="s">
        <v>26</v>
      </c>
      <c r="I464" s="87" t="s">
        <v>1330</v>
      </c>
      <c r="J464" s="87" t="s">
        <v>60</v>
      </c>
      <c r="K464" s="87">
        <v>6</v>
      </c>
      <c r="L464" s="87" t="s">
        <v>28</v>
      </c>
      <c r="M464" s="92">
        <v>6</v>
      </c>
      <c r="N464" s="87" t="s">
        <v>29</v>
      </c>
      <c r="O464" s="87" t="s">
        <v>703</v>
      </c>
      <c r="P464" s="87" t="s">
        <v>310</v>
      </c>
      <c r="Q464" s="87">
        <v>1</v>
      </c>
      <c r="R464" s="87" t="s">
        <v>31</v>
      </c>
      <c r="S464" s="38">
        <v>12000000</v>
      </c>
      <c r="T464" s="38">
        <f>+M464*S464</f>
        <v>72000000</v>
      </c>
      <c r="U464" s="25">
        <f>+T464</f>
        <v>72000000</v>
      </c>
      <c r="V464" s="87" t="s">
        <v>32</v>
      </c>
      <c r="W464" s="87" t="s">
        <v>33</v>
      </c>
      <c r="X464" s="87" t="s">
        <v>1922</v>
      </c>
      <c r="Y464" s="92">
        <v>31879344385</v>
      </c>
      <c r="Z464" s="59" t="s">
        <v>1923</v>
      </c>
      <c r="AA464" s="87"/>
      <c r="AB464" s="87" t="s">
        <v>106</v>
      </c>
      <c r="AC464" s="87" t="s">
        <v>253</v>
      </c>
      <c r="AD464" s="87" t="s">
        <v>1925</v>
      </c>
      <c r="AE464" s="87"/>
      <c r="AF464" s="87"/>
      <c r="AG464" s="35"/>
    </row>
    <row r="465" spans="1:35" ht="126" customHeight="1" x14ac:dyDescent="0.25">
      <c r="A465" s="87" t="s">
        <v>1601</v>
      </c>
      <c r="B465" s="87" t="s">
        <v>106</v>
      </c>
      <c r="C465" s="36">
        <v>464</v>
      </c>
      <c r="D465" s="87" t="s">
        <v>1240</v>
      </c>
      <c r="E465" s="87"/>
      <c r="F465" s="87"/>
      <c r="G465" s="87" t="s">
        <v>1581</v>
      </c>
      <c r="H465" s="87" t="s">
        <v>26</v>
      </c>
      <c r="I465" s="87" t="s">
        <v>1332</v>
      </c>
      <c r="J465" s="87" t="s">
        <v>144</v>
      </c>
      <c r="K465" s="87">
        <v>7</v>
      </c>
      <c r="L465" s="87" t="s">
        <v>28</v>
      </c>
      <c r="M465" s="92">
        <v>6</v>
      </c>
      <c r="N465" s="87" t="s">
        <v>29</v>
      </c>
      <c r="O465" s="87" t="s">
        <v>703</v>
      </c>
      <c r="P465" s="87" t="s">
        <v>43</v>
      </c>
      <c r="Q465" s="87">
        <v>0</v>
      </c>
      <c r="R465" s="87" t="s">
        <v>31</v>
      </c>
      <c r="S465" s="38">
        <v>8000000</v>
      </c>
      <c r="T465" s="38">
        <v>44000000</v>
      </c>
      <c r="U465" s="25">
        <f>+T465</f>
        <v>44000000</v>
      </c>
      <c r="V465" s="87" t="s">
        <v>32</v>
      </c>
      <c r="W465" s="87" t="s">
        <v>33</v>
      </c>
      <c r="X465" s="87" t="s">
        <v>1333</v>
      </c>
      <c r="Y465" s="92">
        <v>3009133992</v>
      </c>
      <c r="Z465" s="59" t="s">
        <v>1334</v>
      </c>
      <c r="AA465" s="87"/>
      <c r="AB465" s="87" t="s">
        <v>106</v>
      </c>
      <c r="AC465" s="87" t="s">
        <v>253</v>
      </c>
      <c r="AD465" s="87" t="s">
        <v>1853</v>
      </c>
      <c r="AE465" s="87"/>
      <c r="AF465" s="87"/>
    </row>
    <row r="466" spans="1:35" ht="174" customHeight="1" x14ac:dyDescent="0.25">
      <c r="A466" s="87" t="s">
        <v>1602</v>
      </c>
      <c r="B466" s="87" t="s">
        <v>106</v>
      </c>
      <c r="C466" s="36">
        <v>465</v>
      </c>
      <c r="D466" s="87" t="s">
        <v>1240</v>
      </c>
      <c r="E466" s="87"/>
      <c r="F466" s="87"/>
      <c r="G466" s="87" t="s">
        <v>1582</v>
      </c>
      <c r="H466" s="87" t="s">
        <v>26</v>
      </c>
      <c r="I466" s="87" t="s">
        <v>1336</v>
      </c>
      <c r="J466" s="87" t="s">
        <v>144</v>
      </c>
      <c r="K466" s="87">
        <v>7</v>
      </c>
      <c r="L466" s="87" t="s">
        <v>28</v>
      </c>
      <c r="M466" s="92">
        <v>6</v>
      </c>
      <c r="N466" s="87" t="s">
        <v>29</v>
      </c>
      <c r="O466" s="87" t="s">
        <v>703</v>
      </c>
      <c r="P466" s="87" t="s">
        <v>43</v>
      </c>
      <c r="Q466" s="87">
        <v>0</v>
      </c>
      <c r="R466" s="87" t="s">
        <v>31</v>
      </c>
      <c r="S466" s="38">
        <v>7000000</v>
      </c>
      <c r="T466" s="38">
        <v>38500000</v>
      </c>
      <c r="U466" s="25">
        <f>+T466</f>
        <v>38500000</v>
      </c>
      <c r="V466" s="87" t="s">
        <v>32</v>
      </c>
      <c r="W466" s="87" t="s">
        <v>33</v>
      </c>
      <c r="X466" s="87" t="s">
        <v>1333</v>
      </c>
      <c r="Y466" s="92">
        <v>3009133992</v>
      </c>
      <c r="Z466" s="59" t="s">
        <v>1334</v>
      </c>
      <c r="AA466" s="87"/>
      <c r="AB466" s="87" t="s">
        <v>106</v>
      </c>
      <c r="AC466" s="87" t="s">
        <v>253</v>
      </c>
      <c r="AD466" s="87" t="s">
        <v>1854</v>
      </c>
      <c r="AE466" s="87"/>
      <c r="AF466" s="87"/>
    </row>
    <row r="467" spans="1:35" customFormat="1" ht="153.75" customHeight="1" x14ac:dyDescent="0.25">
      <c r="A467" s="87" t="s">
        <v>1588</v>
      </c>
      <c r="B467" s="87" t="s">
        <v>130</v>
      </c>
      <c r="C467" s="36">
        <v>466</v>
      </c>
      <c r="D467" s="87" t="s">
        <v>1226</v>
      </c>
      <c r="E467" s="87"/>
      <c r="F467" s="87"/>
      <c r="G467" s="87" t="s">
        <v>1586</v>
      </c>
      <c r="H467" s="87" t="s">
        <v>26</v>
      </c>
      <c r="I467" s="87" t="s">
        <v>1585</v>
      </c>
      <c r="J467" s="87" t="s">
        <v>58</v>
      </c>
      <c r="K467" s="87">
        <v>4</v>
      </c>
      <c r="L467" s="87" t="s">
        <v>61</v>
      </c>
      <c r="M467" s="87">
        <v>8.5</v>
      </c>
      <c r="N467" s="87" t="s">
        <v>29</v>
      </c>
      <c r="O467" s="87" t="s">
        <v>703</v>
      </c>
      <c r="P467" s="87" t="s">
        <v>43</v>
      </c>
      <c r="Q467" s="87">
        <v>0</v>
      </c>
      <c r="R467" s="87" t="s">
        <v>31</v>
      </c>
      <c r="S467" s="38">
        <v>8000000</v>
      </c>
      <c r="T467" s="38">
        <f>S467*M467</f>
        <v>68000000</v>
      </c>
      <c r="U467" s="25">
        <f>+T467</f>
        <v>68000000</v>
      </c>
      <c r="V467" s="87" t="s">
        <v>32</v>
      </c>
      <c r="W467" s="87" t="s">
        <v>33</v>
      </c>
      <c r="X467" s="87" t="s">
        <v>156</v>
      </c>
      <c r="Y467" s="92">
        <v>3009133992</v>
      </c>
      <c r="Z467" s="59" t="s">
        <v>157</v>
      </c>
      <c r="AA467" s="87"/>
      <c r="AB467" s="87" t="s">
        <v>130</v>
      </c>
      <c r="AC467" s="87" t="s">
        <v>270</v>
      </c>
      <c r="AD467" s="87" t="s">
        <v>1568</v>
      </c>
      <c r="AE467" s="87"/>
      <c r="AF467" s="87"/>
      <c r="AG467" s="35"/>
    </row>
    <row r="468" spans="1:35" s="70" customFormat="1" ht="207" customHeight="1" x14ac:dyDescent="0.3">
      <c r="A468" s="88" t="s">
        <v>1734</v>
      </c>
      <c r="B468" s="87" t="s">
        <v>106</v>
      </c>
      <c r="C468" s="23">
        <v>467</v>
      </c>
      <c r="D468" s="87">
        <v>80111600</v>
      </c>
      <c r="E468" s="87"/>
      <c r="F468" s="88"/>
      <c r="G468" s="87" t="s">
        <v>1635</v>
      </c>
      <c r="H468" s="87" t="s">
        <v>26</v>
      </c>
      <c r="I468" s="87" t="s">
        <v>1247</v>
      </c>
      <c r="J468" s="87" t="s">
        <v>53</v>
      </c>
      <c r="K468" s="87">
        <v>5</v>
      </c>
      <c r="L468" s="87" t="s">
        <v>28</v>
      </c>
      <c r="M468" s="87">
        <v>7.5</v>
      </c>
      <c r="N468" s="87" t="s">
        <v>29</v>
      </c>
      <c r="O468" s="87" t="s">
        <v>703</v>
      </c>
      <c r="P468" s="87" t="s">
        <v>43</v>
      </c>
      <c r="Q468" s="87">
        <v>0</v>
      </c>
      <c r="R468" s="87" t="s">
        <v>57</v>
      </c>
      <c r="S468" s="38">
        <v>11000000</v>
      </c>
      <c r="T468" s="38">
        <f>+S468*M468</f>
        <v>82500000</v>
      </c>
      <c r="U468" s="25">
        <f>+T468</f>
        <v>82500000</v>
      </c>
      <c r="V468" s="87" t="s">
        <v>32</v>
      </c>
      <c r="W468" s="87" t="s">
        <v>33</v>
      </c>
      <c r="X468" s="87" t="s">
        <v>254</v>
      </c>
      <c r="Y468" s="92">
        <v>3009133992</v>
      </c>
      <c r="Z468" s="59" t="s">
        <v>563</v>
      </c>
      <c r="AA468" s="87"/>
      <c r="AB468" s="87" t="s">
        <v>106</v>
      </c>
      <c r="AC468" s="87" t="s">
        <v>693</v>
      </c>
      <c r="AD468" s="87" t="s">
        <v>1791</v>
      </c>
      <c r="AE468" s="88"/>
      <c r="AF468" s="88"/>
      <c r="AG468" s="35"/>
    </row>
    <row r="469" spans="1:35" ht="183" customHeight="1" x14ac:dyDescent="0.25">
      <c r="A469" s="88" t="s">
        <v>1735</v>
      </c>
      <c r="B469" s="87" t="s">
        <v>106</v>
      </c>
      <c r="C469" s="23">
        <v>468</v>
      </c>
      <c r="D469" s="87">
        <v>80111600</v>
      </c>
      <c r="E469" s="87"/>
      <c r="F469" s="88"/>
      <c r="G469" s="87" t="s">
        <v>1636</v>
      </c>
      <c r="H469" s="87" t="s">
        <v>26</v>
      </c>
      <c r="I469" s="87" t="s">
        <v>1251</v>
      </c>
      <c r="J469" s="87" t="s">
        <v>53</v>
      </c>
      <c r="K469" s="87">
        <v>5</v>
      </c>
      <c r="L469" s="87" t="s">
        <v>28</v>
      </c>
      <c r="M469" s="87">
        <v>7.3</v>
      </c>
      <c r="N469" s="87" t="s">
        <v>29</v>
      </c>
      <c r="O469" s="87" t="s">
        <v>703</v>
      </c>
      <c r="P469" s="87" t="s">
        <v>43</v>
      </c>
      <c r="Q469" s="87">
        <v>0</v>
      </c>
      <c r="R469" s="87" t="s">
        <v>57</v>
      </c>
      <c r="S469" s="38">
        <v>7000000</v>
      </c>
      <c r="T469" s="38">
        <f>+S469*M469</f>
        <v>51100000</v>
      </c>
      <c r="U469" s="25">
        <f>+T469</f>
        <v>51100000</v>
      </c>
      <c r="V469" s="87" t="s">
        <v>32</v>
      </c>
      <c r="W469" s="87" t="s">
        <v>33</v>
      </c>
      <c r="X469" s="87" t="s">
        <v>254</v>
      </c>
      <c r="Y469" s="92">
        <v>3009133992</v>
      </c>
      <c r="Z469" s="59" t="s">
        <v>563</v>
      </c>
      <c r="AA469" s="87"/>
      <c r="AB469" s="87" t="s">
        <v>106</v>
      </c>
      <c r="AC469" s="87" t="s">
        <v>693</v>
      </c>
      <c r="AD469" s="87" t="s">
        <v>1616</v>
      </c>
      <c r="AE469" s="88"/>
      <c r="AF469" s="88"/>
    </row>
    <row r="470" spans="1:35" customFormat="1" ht="82.5" x14ac:dyDescent="0.25">
      <c r="A470" s="88" t="s">
        <v>1736</v>
      </c>
      <c r="B470" s="87" t="s">
        <v>106</v>
      </c>
      <c r="C470" s="23">
        <v>469</v>
      </c>
      <c r="D470" s="87">
        <v>80111600</v>
      </c>
      <c r="E470" s="87"/>
      <c r="F470" s="88"/>
      <c r="G470" s="87" t="s">
        <v>1637</v>
      </c>
      <c r="H470" s="87" t="s">
        <v>34</v>
      </c>
      <c r="I470" s="87" t="s">
        <v>1254</v>
      </c>
      <c r="J470" s="87" t="s">
        <v>53</v>
      </c>
      <c r="K470" s="87">
        <v>5</v>
      </c>
      <c r="L470" s="87" t="s">
        <v>28</v>
      </c>
      <c r="M470" s="87">
        <v>7.3</v>
      </c>
      <c r="N470" s="87" t="s">
        <v>29</v>
      </c>
      <c r="O470" s="87" t="s">
        <v>703</v>
      </c>
      <c r="P470" s="87" t="s">
        <v>43</v>
      </c>
      <c r="Q470" s="87">
        <v>0</v>
      </c>
      <c r="R470" s="87" t="s">
        <v>57</v>
      </c>
      <c r="S470" s="38">
        <v>3500000</v>
      </c>
      <c r="T470" s="38">
        <f>+S470*M470</f>
        <v>25550000</v>
      </c>
      <c r="U470" s="25">
        <f>+T470</f>
        <v>25550000</v>
      </c>
      <c r="V470" s="87" t="s">
        <v>32</v>
      </c>
      <c r="W470" s="87" t="s">
        <v>33</v>
      </c>
      <c r="X470" s="87" t="s">
        <v>254</v>
      </c>
      <c r="Y470" s="92">
        <v>3009133992</v>
      </c>
      <c r="Z470" s="59" t="s">
        <v>563</v>
      </c>
      <c r="AA470" s="87"/>
      <c r="AB470" s="87" t="s">
        <v>106</v>
      </c>
      <c r="AC470" s="87" t="s">
        <v>693</v>
      </c>
      <c r="AD470" s="87" t="s">
        <v>1616</v>
      </c>
      <c r="AE470" s="88"/>
      <c r="AF470" s="88"/>
      <c r="AG470" s="35"/>
      <c r="AH470" s="66"/>
      <c r="AI470" s="66"/>
    </row>
    <row r="471" spans="1:35" customFormat="1" ht="103.5" customHeight="1" x14ac:dyDescent="0.25">
      <c r="A471" s="88" t="s">
        <v>1737</v>
      </c>
      <c r="B471" s="87" t="s">
        <v>106</v>
      </c>
      <c r="C471" s="23">
        <v>470</v>
      </c>
      <c r="D471" s="87">
        <v>80111600</v>
      </c>
      <c r="E471" s="87"/>
      <c r="F471" s="88"/>
      <c r="G471" s="87" t="s">
        <v>1638</v>
      </c>
      <c r="H471" s="87" t="s">
        <v>34</v>
      </c>
      <c r="I471" s="87" t="s">
        <v>1256</v>
      </c>
      <c r="J471" s="87" t="s">
        <v>53</v>
      </c>
      <c r="K471" s="87">
        <v>5</v>
      </c>
      <c r="L471" s="87" t="s">
        <v>28</v>
      </c>
      <c r="M471" s="87">
        <v>7.5</v>
      </c>
      <c r="N471" s="87" t="s">
        <v>29</v>
      </c>
      <c r="O471" s="87" t="s">
        <v>703</v>
      </c>
      <c r="P471" s="87" t="s">
        <v>43</v>
      </c>
      <c r="Q471" s="87">
        <v>0</v>
      </c>
      <c r="R471" s="87" t="s">
        <v>57</v>
      </c>
      <c r="S471" s="38">
        <v>3500000</v>
      </c>
      <c r="T471" s="38">
        <f>+S471*M471</f>
        <v>26250000</v>
      </c>
      <c r="U471" s="25">
        <f>+T471</f>
        <v>26250000</v>
      </c>
      <c r="V471" s="87" t="s">
        <v>32</v>
      </c>
      <c r="W471" s="87" t="s">
        <v>33</v>
      </c>
      <c r="X471" s="87" t="s">
        <v>254</v>
      </c>
      <c r="Y471" s="92">
        <v>3009133992</v>
      </c>
      <c r="Z471" s="59" t="s">
        <v>563</v>
      </c>
      <c r="AA471" s="87"/>
      <c r="AB471" s="87" t="s">
        <v>106</v>
      </c>
      <c r="AC471" s="87" t="s">
        <v>693</v>
      </c>
      <c r="AD471" s="87" t="s">
        <v>1616</v>
      </c>
      <c r="AE471" s="88"/>
      <c r="AF471" s="88"/>
      <c r="AG471" s="35"/>
      <c r="AH471" s="66"/>
      <c r="AI471" s="66"/>
    </row>
    <row r="472" spans="1:35" ht="176.25" customHeight="1" x14ac:dyDescent="0.25">
      <c r="A472" s="88" t="s">
        <v>1738</v>
      </c>
      <c r="B472" s="87" t="s">
        <v>106</v>
      </c>
      <c r="C472" s="23">
        <v>471</v>
      </c>
      <c r="D472" s="87">
        <v>80111600</v>
      </c>
      <c r="E472" s="87"/>
      <c r="F472" s="88"/>
      <c r="G472" s="87" t="s">
        <v>1639</v>
      </c>
      <c r="H472" s="87" t="s">
        <v>34</v>
      </c>
      <c r="I472" s="87" t="s">
        <v>1258</v>
      </c>
      <c r="J472" s="87" t="s">
        <v>53</v>
      </c>
      <c r="K472" s="87">
        <v>5</v>
      </c>
      <c r="L472" s="87" t="s">
        <v>28</v>
      </c>
      <c r="M472" s="87">
        <v>7.3</v>
      </c>
      <c r="N472" s="87" t="s">
        <v>29</v>
      </c>
      <c r="O472" s="87" t="s">
        <v>703</v>
      </c>
      <c r="P472" s="87" t="s">
        <v>43</v>
      </c>
      <c r="Q472" s="87">
        <v>0</v>
      </c>
      <c r="R472" s="87" t="s">
        <v>57</v>
      </c>
      <c r="S472" s="38">
        <v>5000000</v>
      </c>
      <c r="T472" s="38">
        <f>+S472*M472</f>
        <v>36500000</v>
      </c>
      <c r="U472" s="25">
        <f>+T472</f>
        <v>36500000</v>
      </c>
      <c r="V472" s="87" t="s">
        <v>32</v>
      </c>
      <c r="W472" s="87" t="s">
        <v>33</v>
      </c>
      <c r="X472" s="87" t="s">
        <v>254</v>
      </c>
      <c r="Y472" s="92">
        <v>3009133992</v>
      </c>
      <c r="Z472" s="59" t="s">
        <v>563</v>
      </c>
      <c r="AA472" s="87"/>
      <c r="AB472" s="87" t="s">
        <v>106</v>
      </c>
      <c r="AC472" s="87" t="s">
        <v>1612</v>
      </c>
      <c r="AD472" s="87" t="s">
        <v>1616</v>
      </c>
      <c r="AE472" s="88"/>
      <c r="AF472" s="88"/>
    </row>
    <row r="473" spans="1:35" s="66" customFormat="1" ht="189" customHeight="1" x14ac:dyDescent="0.25">
      <c r="A473" s="88" t="s">
        <v>1739</v>
      </c>
      <c r="B473" s="87" t="s">
        <v>106</v>
      </c>
      <c r="C473" s="23">
        <v>472</v>
      </c>
      <c r="D473" s="87">
        <v>80111600</v>
      </c>
      <c r="E473" s="87"/>
      <c r="F473" s="88"/>
      <c r="G473" s="87" t="s">
        <v>1640</v>
      </c>
      <c r="H473" s="87" t="s">
        <v>34</v>
      </c>
      <c r="I473" s="87" t="s">
        <v>1260</v>
      </c>
      <c r="J473" s="87" t="s">
        <v>53</v>
      </c>
      <c r="K473" s="87">
        <v>5</v>
      </c>
      <c r="L473" s="87" t="s">
        <v>28</v>
      </c>
      <c r="M473" s="87">
        <v>7.3</v>
      </c>
      <c r="N473" s="87" t="s">
        <v>29</v>
      </c>
      <c r="O473" s="87" t="s">
        <v>703</v>
      </c>
      <c r="P473" s="87" t="s">
        <v>43</v>
      </c>
      <c r="Q473" s="87">
        <v>0</v>
      </c>
      <c r="R473" s="87" t="s">
        <v>57</v>
      </c>
      <c r="S473" s="38">
        <v>3000000</v>
      </c>
      <c r="T473" s="38">
        <f>+S473*M473</f>
        <v>21900000</v>
      </c>
      <c r="U473" s="25">
        <f>+T473</f>
        <v>21900000</v>
      </c>
      <c r="V473" s="87" t="s">
        <v>32</v>
      </c>
      <c r="W473" s="87" t="s">
        <v>33</v>
      </c>
      <c r="X473" s="87" t="s">
        <v>254</v>
      </c>
      <c r="Y473" s="92">
        <v>3009133992</v>
      </c>
      <c r="Z473" s="59" t="s">
        <v>563</v>
      </c>
      <c r="AA473" s="87"/>
      <c r="AB473" s="87" t="s">
        <v>106</v>
      </c>
      <c r="AC473" s="87" t="s">
        <v>693</v>
      </c>
      <c r="AD473" s="87" t="s">
        <v>1616</v>
      </c>
      <c r="AE473" s="88"/>
      <c r="AF473" s="88"/>
      <c r="AG473" s="35"/>
    </row>
    <row r="474" spans="1:35" ht="66" x14ac:dyDescent="0.25">
      <c r="A474" s="87" t="s">
        <v>1711</v>
      </c>
      <c r="B474" s="87" t="s">
        <v>96</v>
      </c>
      <c r="C474" s="23">
        <v>473</v>
      </c>
      <c r="D474" s="87" t="s">
        <v>1123</v>
      </c>
      <c r="E474" s="87"/>
      <c r="F474" s="88"/>
      <c r="G474" s="87" t="s">
        <v>1641</v>
      </c>
      <c r="H474" s="87" t="s">
        <v>26</v>
      </c>
      <c r="I474" s="87" t="s">
        <v>1124</v>
      </c>
      <c r="J474" s="87" t="s">
        <v>53</v>
      </c>
      <c r="K474" s="87">
        <v>5</v>
      </c>
      <c r="L474" s="87" t="s">
        <v>28</v>
      </c>
      <c r="M474" s="87">
        <v>7.6</v>
      </c>
      <c r="N474" s="87" t="s">
        <v>29</v>
      </c>
      <c r="O474" s="87" t="s">
        <v>703</v>
      </c>
      <c r="P474" s="87" t="s">
        <v>43</v>
      </c>
      <c r="Q474" s="87">
        <v>0</v>
      </c>
      <c r="R474" s="87" t="s">
        <v>57</v>
      </c>
      <c r="S474" s="38">
        <v>10500000</v>
      </c>
      <c r="T474" s="38">
        <f>S474*M474</f>
        <v>79800000</v>
      </c>
      <c r="U474" s="25">
        <f>T474</f>
        <v>79800000</v>
      </c>
      <c r="V474" s="87" t="s">
        <v>32</v>
      </c>
      <c r="W474" s="3" t="s">
        <v>33</v>
      </c>
      <c r="X474" s="87" t="s">
        <v>1613</v>
      </c>
      <c r="Y474" s="92">
        <v>3009133992</v>
      </c>
      <c r="Z474" s="59" t="s">
        <v>98</v>
      </c>
      <c r="AA474" s="87"/>
      <c r="AB474" s="87" t="s">
        <v>96</v>
      </c>
      <c r="AC474" s="87" t="s">
        <v>570</v>
      </c>
      <c r="AD474" s="87" t="s">
        <v>1616</v>
      </c>
      <c r="AE474" s="87"/>
      <c r="AF474" s="87"/>
    </row>
    <row r="475" spans="1:35" ht="266.25" customHeight="1" x14ac:dyDescent="0.25">
      <c r="A475" s="87" t="s">
        <v>1712</v>
      </c>
      <c r="B475" s="87" t="s">
        <v>96</v>
      </c>
      <c r="C475" s="23">
        <v>474</v>
      </c>
      <c r="D475" s="87" t="s">
        <v>1123</v>
      </c>
      <c r="E475" s="87"/>
      <c r="F475" s="88"/>
      <c r="G475" s="87" t="s">
        <v>1642</v>
      </c>
      <c r="H475" s="87" t="s">
        <v>26</v>
      </c>
      <c r="I475" s="87" t="s">
        <v>1614</v>
      </c>
      <c r="J475" s="87" t="s">
        <v>53</v>
      </c>
      <c r="K475" s="87">
        <v>5</v>
      </c>
      <c r="L475" s="87" t="s">
        <v>28</v>
      </c>
      <c r="M475" s="87">
        <v>7.5</v>
      </c>
      <c r="N475" s="87" t="s">
        <v>29</v>
      </c>
      <c r="O475" s="87" t="s">
        <v>703</v>
      </c>
      <c r="P475" s="87" t="s">
        <v>43</v>
      </c>
      <c r="Q475" s="87">
        <v>0</v>
      </c>
      <c r="R475" s="87" t="s">
        <v>57</v>
      </c>
      <c r="S475" s="38">
        <v>9500000</v>
      </c>
      <c r="T475" s="38">
        <f>S475*M475</f>
        <v>71250000</v>
      </c>
      <c r="U475" s="25">
        <f>T475</f>
        <v>71250000</v>
      </c>
      <c r="V475" s="87" t="s">
        <v>32</v>
      </c>
      <c r="W475" s="3" t="s">
        <v>33</v>
      </c>
      <c r="X475" s="87" t="s">
        <v>1613</v>
      </c>
      <c r="Y475" s="92">
        <v>3009133992</v>
      </c>
      <c r="Z475" s="59" t="s">
        <v>98</v>
      </c>
      <c r="AA475" s="87"/>
      <c r="AB475" s="87" t="s">
        <v>96</v>
      </c>
      <c r="AC475" s="87" t="s">
        <v>570</v>
      </c>
      <c r="AD475" s="87" t="s">
        <v>1616</v>
      </c>
      <c r="AE475" s="87"/>
      <c r="AF475" s="87"/>
    </row>
    <row r="476" spans="1:35" ht="82.5" x14ac:dyDescent="0.25">
      <c r="A476" s="87" t="s">
        <v>1713</v>
      </c>
      <c r="B476" s="87" t="s">
        <v>96</v>
      </c>
      <c r="C476" s="23">
        <v>475</v>
      </c>
      <c r="D476" s="87">
        <v>80161500</v>
      </c>
      <c r="E476" s="87"/>
      <c r="F476" s="88"/>
      <c r="G476" s="87" t="s">
        <v>1643</v>
      </c>
      <c r="H476" s="87" t="s">
        <v>26</v>
      </c>
      <c r="I476" s="87" t="s">
        <v>100</v>
      </c>
      <c r="J476" s="87" t="s">
        <v>53</v>
      </c>
      <c r="K476" s="87">
        <v>5</v>
      </c>
      <c r="L476" s="87" t="s">
        <v>28</v>
      </c>
      <c r="M476" s="87">
        <v>7.5</v>
      </c>
      <c r="N476" s="87" t="s">
        <v>29</v>
      </c>
      <c r="O476" s="87" t="s">
        <v>703</v>
      </c>
      <c r="P476" s="87" t="s">
        <v>43</v>
      </c>
      <c r="Q476" s="87">
        <v>0</v>
      </c>
      <c r="R476" s="87" t="s">
        <v>57</v>
      </c>
      <c r="S476" s="38">
        <v>8500000</v>
      </c>
      <c r="T476" s="38">
        <f>S476*M476</f>
        <v>63750000</v>
      </c>
      <c r="U476" s="25">
        <f>T476</f>
        <v>63750000</v>
      </c>
      <c r="V476" s="87" t="s">
        <v>32</v>
      </c>
      <c r="W476" s="3" t="s">
        <v>33</v>
      </c>
      <c r="X476" s="87" t="s">
        <v>1613</v>
      </c>
      <c r="Y476" s="92">
        <v>3009133992</v>
      </c>
      <c r="Z476" s="59" t="s">
        <v>98</v>
      </c>
      <c r="AA476" s="87"/>
      <c r="AB476" s="87" t="s">
        <v>96</v>
      </c>
      <c r="AC476" s="87" t="s">
        <v>570</v>
      </c>
      <c r="AD476" s="87" t="s">
        <v>1616</v>
      </c>
      <c r="AE476" s="87"/>
      <c r="AF476" s="87"/>
    </row>
    <row r="477" spans="1:35" ht="180.75" customHeight="1" x14ac:dyDescent="0.25">
      <c r="A477" s="87" t="s">
        <v>1714</v>
      </c>
      <c r="B477" s="87" t="s">
        <v>96</v>
      </c>
      <c r="C477" s="23">
        <v>476</v>
      </c>
      <c r="D477" s="87" t="s">
        <v>103</v>
      </c>
      <c r="E477" s="87"/>
      <c r="F477" s="88"/>
      <c r="G477" s="87" t="s">
        <v>1644</v>
      </c>
      <c r="H477" s="87" t="s">
        <v>26</v>
      </c>
      <c r="I477" s="87" t="s">
        <v>1129</v>
      </c>
      <c r="J477" s="87" t="s">
        <v>53</v>
      </c>
      <c r="K477" s="87">
        <v>5</v>
      </c>
      <c r="L477" s="87" t="s">
        <v>28</v>
      </c>
      <c r="M477" s="87">
        <v>7.6</v>
      </c>
      <c r="N477" s="87" t="s">
        <v>29</v>
      </c>
      <c r="O477" s="87" t="s">
        <v>703</v>
      </c>
      <c r="P477" s="87" t="s">
        <v>43</v>
      </c>
      <c r="Q477" s="87">
        <v>0</v>
      </c>
      <c r="R477" s="87" t="s">
        <v>57</v>
      </c>
      <c r="S477" s="38">
        <v>10500000</v>
      </c>
      <c r="T477" s="38">
        <f>S477*M477</f>
        <v>79800000</v>
      </c>
      <c r="U477" s="25">
        <f>T477</f>
        <v>79800000</v>
      </c>
      <c r="V477" s="87" t="s">
        <v>32</v>
      </c>
      <c r="W477" s="3" t="s">
        <v>33</v>
      </c>
      <c r="X477" s="87" t="s">
        <v>1613</v>
      </c>
      <c r="Y477" s="92">
        <v>3009133992</v>
      </c>
      <c r="Z477" s="59" t="s">
        <v>98</v>
      </c>
      <c r="AA477" s="87"/>
      <c r="AB477" s="87" t="s">
        <v>96</v>
      </c>
      <c r="AC477" s="87" t="s">
        <v>570</v>
      </c>
      <c r="AD477" s="87" t="s">
        <v>1616</v>
      </c>
      <c r="AE477" s="87"/>
      <c r="AF477" s="87"/>
    </row>
    <row r="478" spans="1:35" ht="208.5" customHeight="1" x14ac:dyDescent="0.25">
      <c r="A478" s="87" t="s">
        <v>1715</v>
      </c>
      <c r="B478" s="87" t="s">
        <v>96</v>
      </c>
      <c r="C478" s="23">
        <v>477</v>
      </c>
      <c r="D478" s="87" t="s">
        <v>1131</v>
      </c>
      <c r="E478" s="87"/>
      <c r="F478" s="88"/>
      <c r="G478" s="87" t="s">
        <v>1645</v>
      </c>
      <c r="H478" s="87" t="s">
        <v>26</v>
      </c>
      <c r="I478" s="87" t="s">
        <v>1132</v>
      </c>
      <c r="J478" s="87" t="s">
        <v>53</v>
      </c>
      <c r="K478" s="87">
        <v>5</v>
      </c>
      <c r="L478" s="87" t="s">
        <v>28</v>
      </c>
      <c r="M478" s="87">
        <v>7.3</v>
      </c>
      <c r="N478" s="87" t="s">
        <v>29</v>
      </c>
      <c r="O478" s="87" t="s">
        <v>703</v>
      </c>
      <c r="P478" s="87" t="s">
        <v>43</v>
      </c>
      <c r="Q478" s="87">
        <v>0</v>
      </c>
      <c r="R478" s="87" t="s">
        <v>57</v>
      </c>
      <c r="S478" s="38">
        <v>11000000</v>
      </c>
      <c r="T478" s="38">
        <f>S478*M478</f>
        <v>80300000</v>
      </c>
      <c r="U478" s="25">
        <f>T478</f>
        <v>80300000</v>
      </c>
      <c r="V478" s="87" t="s">
        <v>32</v>
      </c>
      <c r="W478" s="3" t="s">
        <v>33</v>
      </c>
      <c r="X478" s="87" t="s">
        <v>1613</v>
      </c>
      <c r="Y478" s="92">
        <v>3009133992</v>
      </c>
      <c r="Z478" s="59" t="s">
        <v>98</v>
      </c>
      <c r="AA478" s="87"/>
      <c r="AB478" s="87" t="s">
        <v>96</v>
      </c>
      <c r="AC478" s="87" t="s">
        <v>570</v>
      </c>
      <c r="AD478" s="87" t="s">
        <v>1616</v>
      </c>
      <c r="AE478" s="87"/>
      <c r="AF478" s="87"/>
    </row>
    <row r="479" spans="1:35" s="62" customFormat="1" ht="213" customHeight="1" x14ac:dyDescent="0.25">
      <c r="A479" s="87" t="s">
        <v>1716</v>
      </c>
      <c r="B479" s="87" t="s">
        <v>96</v>
      </c>
      <c r="C479" s="23">
        <v>478</v>
      </c>
      <c r="D479" s="87" t="s">
        <v>1134</v>
      </c>
      <c r="E479" s="87"/>
      <c r="F479" s="88"/>
      <c r="G479" s="87" t="s">
        <v>1646</v>
      </c>
      <c r="H479" s="87" t="s">
        <v>26</v>
      </c>
      <c r="I479" s="87" t="s">
        <v>1135</v>
      </c>
      <c r="J479" s="87" t="s">
        <v>53</v>
      </c>
      <c r="K479" s="87">
        <v>5</v>
      </c>
      <c r="L479" s="87" t="s">
        <v>28</v>
      </c>
      <c r="M479" s="87">
        <v>7.2</v>
      </c>
      <c r="N479" s="87" t="s">
        <v>29</v>
      </c>
      <c r="O479" s="87" t="s">
        <v>703</v>
      </c>
      <c r="P479" s="87" t="s">
        <v>43</v>
      </c>
      <c r="Q479" s="87">
        <v>0</v>
      </c>
      <c r="R479" s="87" t="s">
        <v>57</v>
      </c>
      <c r="S479" s="38">
        <v>11000000</v>
      </c>
      <c r="T479" s="38">
        <f>S479*M479</f>
        <v>79200000</v>
      </c>
      <c r="U479" s="25">
        <f>T479</f>
        <v>79200000</v>
      </c>
      <c r="V479" s="87" t="s">
        <v>32</v>
      </c>
      <c r="W479" s="3" t="s">
        <v>33</v>
      </c>
      <c r="X479" s="87" t="s">
        <v>1613</v>
      </c>
      <c r="Y479" s="92">
        <v>3009133992</v>
      </c>
      <c r="Z479" s="59" t="s">
        <v>98</v>
      </c>
      <c r="AA479" s="87"/>
      <c r="AB479" s="87" t="s">
        <v>96</v>
      </c>
      <c r="AC479" s="87" t="s">
        <v>570</v>
      </c>
      <c r="AD479" s="87" t="s">
        <v>1616</v>
      </c>
      <c r="AE479" s="87"/>
      <c r="AF479" s="87"/>
      <c r="AG479" s="35"/>
    </row>
    <row r="480" spans="1:35" ht="192" customHeight="1" x14ac:dyDescent="0.25">
      <c r="A480" s="87" t="s">
        <v>1717</v>
      </c>
      <c r="B480" s="87" t="s">
        <v>96</v>
      </c>
      <c r="C480" s="23">
        <v>479</v>
      </c>
      <c r="D480" s="87" t="s">
        <v>1134</v>
      </c>
      <c r="E480" s="87"/>
      <c r="F480" s="88"/>
      <c r="G480" s="87" t="s">
        <v>1647</v>
      </c>
      <c r="H480" s="87" t="s">
        <v>26</v>
      </c>
      <c r="I480" s="87" t="s">
        <v>1138</v>
      </c>
      <c r="J480" s="87" t="s">
        <v>53</v>
      </c>
      <c r="K480" s="87">
        <v>5</v>
      </c>
      <c r="L480" s="87" t="s">
        <v>28</v>
      </c>
      <c r="M480" s="87">
        <v>7.2</v>
      </c>
      <c r="N480" s="87" t="s">
        <v>29</v>
      </c>
      <c r="O480" s="87" t="s">
        <v>703</v>
      </c>
      <c r="P480" s="87" t="s">
        <v>43</v>
      </c>
      <c r="Q480" s="87">
        <v>0</v>
      </c>
      <c r="R480" s="87" t="s">
        <v>57</v>
      </c>
      <c r="S480" s="38">
        <v>11000000</v>
      </c>
      <c r="T480" s="38">
        <f>S480*M480</f>
        <v>79200000</v>
      </c>
      <c r="U480" s="25">
        <f>T480</f>
        <v>79200000</v>
      </c>
      <c r="V480" s="87" t="s">
        <v>32</v>
      </c>
      <c r="W480" s="3" t="s">
        <v>33</v>
      </c>
      <c r="X480" s="87" t="s">
        <v>1613</v>
      </c>
      <c r="Y480" s="92">
        <v>3009133992</v>
      </c>
      <c r="Z480" s="59" t="s">
        <v>98</v>
      </c>
      <c r="AA480" s="87"/>
      <c r="AB480" s="87" t="s">
        <v>96</v>
      </c>
      <c r="AC480" s="87" t="s">
        <v>570</v>
      </c>
      <c r="AD480" s="87" t="s">
        <v>1616</v>
      </c>
      <c r="AE480" s="87"/>
      <c r="AF480" s="87"/>
    </row>
    <row r="481" spans="1:33" s="62" customFormat="1" ht="99" x14ac:dyDescent="0.25">
      <c r="A481" s="87" t="s">
        <v>1718</v>
      </c>
      <c r="B481" s="87" t="s">
        <v>96</v>
      </c>
      <c r="C481" s="23">
        <v>480</v>
      </c>
      <c r="D481" s="87" t="s">
        <v>107</v>
      </c>
      <c r="E481" s="87"/>
      <c r="F481" s="88"/>
      <c r="G481" s="87" t="s">
        <v>1648</v>
      </c>
      <c r="H481" s="87" t="s">
        <v>26</v>
      </c>
      <c r="I481" s="87" t="s">
        <v>1140</v>
      </c>
      <c r="J481" s="87" t="s">
        <v>53</v>
      </c>
      <c r="K481" s="87">
        <v>5</v>
      </c>
      <c r="L481" s="87" t="s">
        <v>28</v>
      </c>
      <c r="M481" s="87">
        <v>7.5</v>
      </c>
      <c r="N481" s="87" t="s">
        <v>29</v>
      </c>
      <c r="O481" s="87" t="s">
        <v>703</v>
      </c>
      <c r="P481" s="87" t="s">
        <v>43</v>
      </c>
      <c r="Q481" s="87">
        <v>0</v>
      </c>
      <c r="R481" s="87" t="s">
        <v>57</v>
      </c>
      <c r="S481" s="38">
        <v>7000000</v>
      </c>
      <c r="T481" s="38">
        <f>S481*M481</f>
        <v>52500000</v>
      </c>
      <c r="U481" s="25">
        <f>T481</f>
        <v>52500000</v>
      </c>
      <c r="V481" s="87" t="s">
        <v>32</v>
      </c>
      <c r="W481" s="3" t="s">
        <v>33</v>
      </c>
      <c r="X481" s="87" t="s">
        <v>1613</v>
      </c>
      <c r="Y481" s="92">
        <v>3009133992</v>
      </c>
      <c r="Z481" s="59" t="s">
        <v>98</v>
      </c>
      <c r="AA481" s="87"/>
      <c r="AB481" s="87" t="s">
        <v>96</v>
      </c>
      <c r="AC481" s="87" t="s">
        <v>570</v>
      </c>
      <c r="AD481" s="87" t="s">
        <v>1616</v>
      </c>
      <c r="AE481" s="87"/>
      <c r="AF481" s="87"/>
      <c r="AG481" s="35"/>
    </row>
    <row r="482" spans="1:33" s="62" customFormat="1" ht="99" x14ac:dyDescent="0.25">
      <c r="A482" s="87" t="s">
        <v>1719</v>
      </c>
      <c r="B482" s="87" t="s">
        <v>96</v>
      </c>
      <c r="C482" s="23">
        <v>481</v>
      </c>
      <c r="D482" s="87" t="s">
        <v>107</v>
      </c>
      <c r="E482" s="87"/>
      <c r="F482" s="88"/>
      <c r="G482" s="87" t="s">
        <v>1649</v>
      </c>
      <c r="H482" s="87" t="s">
        <v>26</v>
      </c>
      <c r="I482" s="87" t="s">
        <v>1142</v>
      </c>
      <c r="J482" s="87" t="s">
        <v>53</v>
      </c>
      <c r="K482" s="87">
        <v>5</v>
      </c>
      <c r="L482" s="87" t="s">
        <v>28</v>
      </c>
      <c r="M482" s="87">
        <v>7.3</v>
      </c>
      <c r="N482" s="87" t="s">
        <v>29</v>
      </c>
      <c r="O482" s="87" t="s">
        <v>703</v>
      </c>
      <c r="P482" s="87" t="s">
        <v>43</v>
      </c>
      <c r="Q482" s="87">
        <v>0</v>
      </c>
      <c r="R482" s="87" t="s">
        <v>57</v>
      </c>
      <c r="S482" s="38">
        <v>11000000</v>
      </c>
      <c r="T482" s="38">
        <f>S482*M482</f>
        <v>80300000</v>
      </c>
      <c r="U482" s="25">
        <f>T482</f>
        <v>80300000</v>
      </c>
      <c r="V482" s="87" t="s">
        <v>32</v>
      </c>
      <c r="W482" s="3" t="s">
        <v>33</v>
      </c>
      <c r="X482" s="87" t="s">
        <v>1613</v>
      </c>
      <c r="Y482" s="92">
        <v>3009133992</v>
      </c>
      <c r="Z482" s="59" t="s">
        <v>98</v>
      </c>
      <c r="AA482" s="87"/>
      <c r="AB482" s="87" t="s">
        <v>96</v>
      </c>
      <c r="AC482" s="87" t="s">
        <v>570</v>
      </c>
      <c r="AD482" s="87" t="s">
        <v>1616</v>
      </c>
      <c r="AE482" s="87"/>
      <c r="AF482" s="87"/>
      <c r="AG482" s="35"/>
    </row>
    <row r="483" spans="1:33" s="85" customFormat="1" ht="109.5" customHeight="1" x14ac:dyDescent="0.25">
      <c r="A483" s="87" t="s">
        <v>1720</v>
      </c>
      <c r="B483" s="87" t="s">
        <v>96</v>
      </c>
      <c r="C483" s="23">
        <v>482</v>
      </c>
      <c r="D483" s="87" t="s">
        <v>107</v>
      </c>
      <c r="E483" s="87"/>
      <c r="F483" s="88"/>
      <c r="G483" s="87" t="s">
        <v>1650</v>
      </c>
      <c r="H483" s="87" t="s">
        <v>26</v>
      </c>
      <c r="I483" s="87" t="s">
        <v>1144</v>
      </c>
      <c r="J483" s="87" t="s">
        <v>53</v>
      </c>
      <c r="K483" s="87">
        <v>5</v>
      </c>
      <c r="L483" s="87" t="s">
        <v>28</v>
      </c>
      <c r="M483" s="87">
        <v>7.5</v>
      </c>
      <c r="N483" s="87" t="s">
        <v>29</v>
      </c>
      <c r="O483" s="87" t="s">
        <v>703</v>
      </c>
      <c r="P483" s="87" t="s">
        <v>43</v>
      </c>
      <c r="Q483" s="87">
        <v>0</v>
      </c>
      <c r="R483" s="87" t="s">
        <v>57</v>
      </c>
      <c r="S483" s="38">
        <v>8500000</v>
      </c>
      <c r="T483" s="38">
        <f>S483*M483</f>
        <v>63750000</v>
      </c>
      <c r="U483" s="25">
        <f>T483</f>
        <v>63750000</v>
      </c>
      <c r="V483" s="87" t="s">
        <v>32</v>
      </c>
      <c r="W483" s="3" t="s">
        <v>33</v>
      </c>
      <c r="X483" s="87" t="s">
        <v>1613</v>
      </c>
      <c r="Y483" s="92">
        <v>3009133992</v>
      </c>
      <c r="Z483" s="59" t="s">
        <v>98</v>
      </c>
      <c r="AA483" s="87"/>
      <c r="AB483" s="87" t="s">
        <v>96</v>
      </c>
      <c r="AC483" s="87" t="s">
        <v>570</v>
      </c>
      <c r="AD483" s="87" t="s">
        <v>1616</v>
      </c>
      <c r="AE483" s="87"/>
      <c r="AF483" s="87"/>
      <c r="AG483" s="35"/>
    </row>
    <row r="484" spans="1:33" ht="119.25" customHeight="1" x14ac:dyDescent="0.25">
      <c r="A484" s="87" t="s">
        <v>1721</v>
      </c>
      <c r="B484" s="87" t="s">
        <v>96</v>
      </c>
      <c r="C484" s="23">
        <v>483</v>
      </c>
      <c r="D484" s="87">
        <v>81111504</v>
      </c>
      <c r="E484" s="87"/>
      <c r="F484" s="88"/>
      <c r="G484" s="87" t="s">
        <v>1651</v>
      </c>
      <c r="H484" s="87" t="s">
        <v>26</v>
      </c>
      <c r="I484" s="87" t="s">
        <v>1146</v>
      </c>
      <c r="J484" s="87" t="s">
        <v>53</v>
      </c>
      <c r="K484" s="87">
        <v>5</v>
      </c>
      <c r="L484" s="87" t="s">
        <v>28</v>
      </c>
      <c r="M484" s="87">
        <v>7.4</v>
      </c>
      <c r="N484" s="87" t="s">
        <v>29</v>
      </c>
      <c r="O484" s="87" t="s">
        <v>703</v>
      </c>
      <c r="P484" s="87" t="s">
        <v>43</v>
      </c>
      <c r="Q484" s="87">
        <v>0</v>
      </c>
      <c r="R484" s="87" t="s">
        <v>57</v>
      </c>
      <c r="S484" s="38">
        <v>10500000</v>
      </c>
      <c r="T484" s="38">
        <f>S484*M484</f>
        <v>77700000</v>
      </c>
      <c r="U484" s="25">
        <f>T484</f>
        <v>77700000</v>
      </c>
      <c r="V484" s="87" t="s">
        <v>32</v>
      </c>
      <c r="W484" s="3" t="s">
        <v>33</v>
      </c>
      <c r="X484" s="87" t="s">
        <v>1613</v>
      </c>
      <c r="Y484" s="92">
        <v>3009133992</v>
      </c>
      <c r="Z484" s="59" t="s">
        <v>98</v>
      </c>
      <c r="AA484" s="87"/>
      <c r="AB484" s="87" t="s">
        <v>96</v>
      </c>
      <c r="AC484" s="87" t="s">
        <v>570</v>
      </c>
      <c r="AD484" s="87" t="s">
        <v>1616</v>
      </c>
      <c r="AE484" s="87"/>
      <c r="AF484" s="87"/>
    </row>
    <row r="485" spans="1:33" s="62" customFormat="1" ht="82.5" x14ac:dyDescent="0.25">
      <c r="A485" s="87" t="s">
        <v>1722</v>
      </c>
      <c r="B485" s="87" t="s">
        <v>96</v>
      </c>
      <c r="C485" s="23">
        <v>484</v>
      </c>
      <c r="D485" s="87" t="s">
        <v>107</v>
      </c>
      <c r="E485" s="87"/>
      <c r="F485" s="88"/>
      <c r="G485" s="87" t="s">
        <v>1652</v>
      </c>
      <c r="H485" s="87" t="s">
        <v>26</v>
      </c>
      <c r="I485" s="87" t="s">
        <v>1148</v>
      </c>
      <c r="J485" s="87" t="s">
        <v>53</v>
      </c>
      <c r="K485" s="87">
        <v>5</v>
      </c>
      <c r="L485" s="87" t="s">
        <v>28</v>
      </c>
      <c r="M485" s="87">
        <v>7.5</v>
      </c>
      <c r="N485" s="87" t="s">
        <v>29</v>
      </c>
      <c r="O485" s="87" t="s">
        <v>703</v>
      </c>
      <c r="P485" s="87" t="s">
        <v>43</v>
      </c>
      <c r="Q485" s="87">
        <v>0</v>
      </c>
      <c r="R485" s="87" t="s">
        <v>57</v>
      </c>
      <c r="S485" s="38">
        <v>11000000</v>
      </c>
      <c r="T485" s="38">
        <f>S485*M485</f>
        <v>82500000</v>
      </c>
      <c r="U485" s="25">
        <f>T485</f>
        <v>82500000</v>
      </c>
      <c r="V485" s="87" t="s">
        <v>32</v>
      </c>
      <c r="W485" s="3" t="s">
        <v>33</v>
      </c>
      <c r="X485" s="87" t="s">
        <v>1613</v>
      </c>
      <c r="Y485" s="92">
        <v>3009133992</v>
      </c>
      <c r="Z485" s="59" t="s">
        <v>98</v>
      </c>
      <c r="AA485" s="87"/>
      <c r="AB485" s="87" t="s">
        <v>96</v>
      </c>
      <c r="AC485" s="87" t="s">
        <v>570</v>
      </c>
      <c r="AD485" s="87" t="s">
        <v>1616</v>
      </c>
      <c r="AE485" s="87"/>
      <c r="AF485" s="87"/>
      <c r="AG485" s="35"/>
    </row>
    <row r="486" spans="1:33" ht="139.5" customHeight="1" x14ac:dyDescent="0.25">
      <c r="A486" s="87" t="s">
        <v>1723</v>
      </c>
      <c r="B486" s="87" t="s">
        <v>96</v>
      </c>
      <c r="C486" s="23">
        <v>485</v>
      </c>
      <c r="D486" s="87" t="s">
        <v>107</v>
      </c>
      <c r="E486" s="87"/>
      <c r="F486" s="88"/>
      <c r="G486" s="87" t="s">
        <v>1653</v>
      </c>
      <c r="H486" s="87" t="s">
        <v>26</v>
      </c>
      <c r="I486" s="87" t="s">
        <v>1150</v>
      </c>
      <c r="J486" s="87" t="s">
        <v>53</v>
      </c>
      <c r="K486" s="87">
        <v>5</v>
      </c>
      <c r="L486" s="87" t="s">
        <v>28</v>
      </c>
      <c r="M486" s="87">
        <v>7.6</v>
      </c>
      <c r="N486" s="87" t="s">
        <v>29</v>
      </c>
      <c r="O486" s="87" t="s">
        <v>703</v>
      </c>
      <c r="P486" s="87" t="s">
        <v>43</v>
      </c>
      <c r="Q486" s="87">
        <v>0</v>
      </c>
      <c r="R486" s="87" t="s">
        <v>57</v>
      </c>
      <c r="S486" s="38">
        <v>11000000</v>
      </c>
      <c r="T486" s="38">
        <f>S486*M486</f>
        <v>83600000</v>
      </c>
      <c r="U486" s="25">
        <f>T486</f>
        <v>83600000</v>
      </c>
      <c r="V486" s="87" t="s">
        <v>32</v>
      </c>
      <c r="W486" s="3" t="s">
        <v>33</v>
      </c>
      <c r="X486" s="87" t="s">
        <v>1613</v>
      </c>
      <c r="Y486" s="92">
        <v>3009133992</v>
      </c>
      <c r="Z486" s="59" t="s">
        <v>98</v>
      </c>
      <c r="AA486" s="87"/>
      <c r="AB486" s="87" t="s">
        <v>96</v>
      </c>
      <c r="AC486" s="87" t="s">
        <v>570</v>
      </c>
      <c r="AD486" s="87" t="s">
        <v>1616</v>
      </c>
      <c r="AE486" s="87"/>
      <c r="AF486" s="87"/>
    </row>
    <row r="487" spans="1:33" ht="192" customHeight="1" x14ac:dyDescent="0.25">
      <c r="A487" s="87" t="s">
        <v>1724</v>
      </c>
      <c r="B487" s="87" t="s">
        <v>96</v>
      </c>
      <c r="C487" s="23">
        <v>486</v>
      </c>
      <c r="D487" s="87" t="s">
        <v>107</v>
      </c>
      <c r="E487" s="87"/>
      <c r="F487" s="88"/>
      <c r="G487" s="87" t="s">
        <v>1654</v>
      </c>
      <c r="H487" s="87" t="s">
        <v>26</v>
      </c>
      <c r="I487" s="87" t="s">
        <v>1152</v>
      </c>
      <c r="J487" s="87" t="s">
        <v>53</v>
      </c>
      <c r="K487" s="87">
        <v>5</v>
      </c>
      <c r="L487" s="87" t="s">
        <v>28</v>
      </c>
      <c r="M487" s="87">
        <v>7.4</v>
      </c>
      <c r="N487" s="87" t="s">
        <v>29</v>
      </c>
      <c r="O487" s="87" t="s">
        <v>703</v>
      </c>
      <c r="P487" s="87" t="s">
        <v>43</v>
      </c>
      <c r="Q487" s="87">
        <v>0</v>
      </c>
      <c r="R487" s="87" t="s">
        <v>57</v>
      </c>
      <c r="S487" s="38">
        <v>9500000</v>
      </c>
      <c r="T487" s="38">
        <f>S487*M487</f>
        <v>70300000</v>
      </c>
      <c r="U487" s="25">
        <f>T487</f>
        <v>70300000</v>
      </c>
      <c r="V487" s="87" t="s">
        <v>32</v>
      </c>
      <c r="W487" s="3" t="s">
        <v>33</v>
      </c>
      <c r="X487" s="87" t="s">
        <v>1613</v>
      </c>
      <c r="Y487" s="92">
        <v>3009133992</v>
      </c>
      <c r="Z487" s="59" t="s">
        <v>98</v>
      </c>
      <c r="AA487" s="87"/>
      <c r="AB487" s="87" t="s">
        <v>96</v>
      </c>
      <c r="AC487" s="87" t="s">
        <v>570</v>
      </c>
      <c r="AD487" s="87" t="s">
        <v>1616</v>
      </c>
      <c r="AE487" s="87"/>
      <c r="AF487" s="87"/>
    </row>
    <row r="488" spans="1:33" ht="168" customHeight="1" x14ac:dyDescent="0.25">
      <c r="A488" s="87" t="s">
        <v>1725</v>
      </c>
      <c r="B488" s="87" t="s">
        <v>96</v>
      </c>
      <c r="C488" s="23">
        <v>487</v>
      </c>
      <c r="D488" s="87" t="s">
        <v>1154</v>
      </c>
      <c r="E488" s="87"/>
      <c r="F488" s="88"/>
      <c r="G488" s="87" t="s">
        <v>1655</v>
      </c>
      <c r="H488" s="87" t="s">
        <v>26</v>
      </c>
      <c r="I488" s="87" t="s">
        <v>1155</v>
      </c>
      <c r="J488" s="87" t="s">
        <v>53</v>
      </c>
      <c r="K488" s="87">
        <v>5</v>
      </c>
      <c r="L488" s="87" t="s">
        <v>28</v>
      </c>
      <c r="M488" s="87">
        <v>7.2</v>
      </c>
      <c r="N488" s="87" t="s">
        <v>29</v>
      </c>
      <c r="O488" s="87" t="s">
        <v>703</v>
      </c>
      <c r="P488" s="87" t="s">
        <v>43</v>
      </c>
      <c r="Q488" s="87">
        <v>0</v>
      </c>
      <c r="R488" s="87" t="s">
        <v>57</v>
      </c>
      <c r="S488" s="38">
        <v>9500000</v>
      </c>
      <c r="T488" s="38">
        <f>S488*M488</f>
        <v>68400000</v>
      </c>
      <c r="U488" s="25">
        <f>T488</f>
        <v>68400000</v>
      </c>
      <c r="V488" s="87" t="s">
        <v>32</v>
      </c>
      <c r="W488" s="3" t="s">
        <v>33</v>
      </c>
      <c r="X488" s="87" t="s">
        <v>1613</v>
      </c>
      <c r="Y488" s="92">
        <v>3009133992</v>
      </c>
      <c r="Z488" s="59" t="s">
        <v>98</v>
      </c>
      <c r="AA488" s="87"/>
      <c r="AB488" s="87" t="s">
        <v>96</v>
      </c>
      <c r="AC488" s="87" t="s">
        <v>570</v>
      </c>
      <c r="AD488" s="87" t="s">
        <v>1616</v>
      </c>
      <c r="AE488" s="87"/>
      <c r="AF488" s="87"/>
    </row>
    <row r="489" spans="1:33" ht="186.75" customHeight="1" x14ac:dyDescent="0.25">
      <c r="A489" s="87" t="s">
        <v>1726</v>
      </c>
      <c r="B489" s="87" t="s">
        <v>96</v>
      </c>
      <c r="C489" s="23">
        <v>488</v>
      </c>
      <c r="D489" s="87" t="s">
        <v>1168</v>
      </c>
      <c r="E489" s="87"/>
      <c r="F489" s="88"/>
      <c r="G489" s="87" t="s">
        <v>1656</v>
      </c>
      <c r="H489" s="87" t="s">
        <v>26</v>
      </c>
      <c r="I489" s="87" t="s">
        <v>1169</v>
      </c>
      <c r="J489" s="87" t="s">
        <v>53</v>
      </c>
      <c r="K489" s="87">
        <v>5</v>
      </c>
      <c r="L489" s="87" t="s">
        <v>28</v>
      </c>
      <c r="M489" s="87">
        <v>7.4</v>
      </c>
      <c r="N489" s="87" t="s">
        <v>29</v>
      </c>
      <c r="O489" s="87" t="s">
        <v>703</v>
      </c>
      <c r="P489" s="87" t="s">
        <v>43</v>
      </c>
      <c r="Q489" s="87">
        <v>0</v>
      </c>
      <c r="R489" s="87" t="s">
        <v>57</v>
      </c>
      <c r="S489" s="38">
        <v>8500000</v>
      </c>
      <c r="T489" s="38">
        <f>S489*M489</f>
        <v>62900000</v>
      </c>
      <c r="U489" s="25">
        <f>T489</f>
        <v>62900000</v>
      </c>
      <c r="V489" s="87" t="s">
        <v>32</v>
      </c>
      <c r="W489" s="3" t="s">
        <v>33</v>
      </c>
      <c r="X489" s="87" t="s">
        <v>1613</v>
      </c>
      <c r="Y489" s="92">
        <v>3009133992</v>
      </c>
      <c r="Z489" s="59" t="s">
        <v>98</v>
      </c>
      <c r="AA489" s="87"/>
      <c r="AB489" s="87" t="s">
        <v>96</v>
      </c>
      <c r="AC489" s="87" t="s">
        <v>570</v>
      </c>
      <c r="AD489" s="87" t="s">
        <v>1616</v>
      </c>
      <c r="AE489" s="87"/>
      <c r="AF489" s="87"/>
    </row>
    <row r="490" spans="1:33" ht="189.75" customHeight="1" x14ac:dyDescent="0.25">
      <c r="A490" s="87" t="s">
        <v>1727</v>
      </c>
      <c r="B490" s="87" t="s">
        <v>96</v>
      </c>
      <c r="C490" s="23">
        <v>489</v>
      </c>
      <c r="D490" s="87">
        <v>81111504</v>
      </c>
      <c r="E490" s="87"/>
      <c r="F490" s="88"/>
      <c r="G490" s="87" t="s">
        <v>1657</v>
      </c>
      <c r="H490" s="87" t="s">
        <v>26</v>
      </c>
      <c r="I490" s="87" t="s">
        <v>1171</v>
      </c>
      <c r="J490" s="87" t="s">
        <v>53</v>
      </c>
      <c r="K490" s="87">
        <v>5</v>
      </c>
      <c r="L490" s="87" t="s">
        <v>28</v>
      </c>
      <c r="M490" s="87">
        <v>7.4</v>
      </c>
      <c r="N490" s="87" t="s">
        <v>29</v>
      </c>
      <c r="O490" s="87" t="s">
        <v>703</v>
      </c>
      <c r="P490" s="87" t="s">
        <v>43</v>
      </c>
      <c r="Q490" s="87">
        <v>0</v>
      </c>
      <c r="R490" s="87" t="s">
        <v>57</v>
      </c>
      <c r="S490" s="38">
        <v>10500000</v>
      </c>
      <c r="T490" s="38">
        <f>S490*M490</f>
        <v>77700000</v>
      </c>
      <c r="U490" s="25">
        <f>T490</f>
        <v>77700000</v>
      </c>
      <c r="V490" s="87" t="s">
        <v>32</v>
      </c>
      <c r="W490" s="3" t="s">
        <v>33</v>
      </c>
      <c r="X490" s="87" t="s">
        <v>1613</v>
      </c>
      <c r="Y490" s="92">
        <v>3009133992</v>
      </c>
      <c r="Z490" s="59" t="s">
        <v>98</v>
      </c>
      <c r="AA490" s="87"/>
      <c r="AB490" s="87" t="s">
        <v>96</v>
      </c>
      <c r="AC490" s="87" t="s">
        <v>570</v>
      </c>
      <c r="AD490" s="87" t="s">
        <v>1616</v>
      </c>
      <c r="AE490" s="87"/>
      <c r="AF490" s="87"/>
    </row>
    <row r="491" spans="1:33" ht="49.5" x14ac:dyDescent="0.25">
      <c r="A491" s="87" t="s">
        <v>1728</v>
      </c>
      <c r="B491" s="87" t="s">
        <v>96</v>
      </c>
      <c r="C491" s="23">
        <v>490</v>
      </c>
      <c r="D491" s="87" t="s">
        <v>107</v>
      </c>
      <c r="E491" s="87"/>
      <c r="F491" s="88"/>
      <c r="G491" s="87" t="s">
        <v>1658</v>
      </c>
      <c r="H491" s="87" t="s">
        <v>26</v>
      </c>
      <c r="I491" s="87" t="s">
        <v>1173</v>
      </c>
      <c r="J491" s="87" t="s">
        <v>53</v>
      </c>
      <c r="K491" s="87">
        <v>5</v>
      </c>
      <c r="L491" s="87" t="s">
        <v>28</v>
      </c>
      <c r="M491" s="87">
        <v>7.4</v>
      </c>
      <c r="N491" s="87" t="s">
        <v>29</v>
      </c>
      <c r="O491" s="87" t="s">
        <v>703</v>
      </c>
      <c r="P491" s="87" t="s">
        <v>43</v>
      </c>
      <c r="Q491" s="87">
        <v>0</v>
      </c>
      <c r="R491" s="87" t="s">
        <v>57</v>
      </c>
      <c r="S491" s="38">
        <v>11000000</v>
      </c>
      <c r="T491" s="38">
        <f>S491*M491</f>
        <v>81400000</v>
      </c>
      <c r="U491" s="25">
        <f>T491</f>
        <v>81400000</v>
      </c>
      <c r="V491" s="87" t="s">
        <v>32</v>
      </c>
      <c r="W491" s="3" t="s">
        <v>33</v>
      </c>
      <c r="X491" s="87" t="s">
        <v>1613</v>
      </c>
      <c r="Y491" s="92">
        <v>3009133992</v>
      </c>
      <c r="Z491" s="59" t="s">
        <v>98</v>
      </c>
      <c r="AA491" s="87"/>
      <c r="AB491" s="87" t="s">
        <v>96</v>
      </c>
      <c r="AC491" s="87" t="s">
        <v>570</v>
      </c>
      <c r="AD491" s="87" t="s">
        <v>1616</v>
      </c>
      <c r="AE491" s="87"/>
      <c r="AF491" s="87"/>
    </row>
    <row r="492" spans="1:33" ht="198" x14ac:dyDescent="0.25">
      <c r="A492" s="87" t="s">
        <v>1729</v>
      </c>
      <c r="B492" s="87" t="s">
        <v>96</v>
      </c>
      <c r="C492" s="23">
        <v>491</v>
      </c>
      <c r="D492" s="87" t="s">
        <v>107</v>
      </c>
      <c r="E492" s="87"/>
      <c r="F492" s="88"/>
      <c r="G492" s="87" t="s">
        <v>1659</v>
      </c>
      <c r="H492" s="87" t="s">
        <v>26</v>
      </c>
      <c r="I492" s="87" t="s">
        <v>1175</v>
      </c>
      <c r="J492" s="87" t="s">
        <v>53</v>
      </c>
      <c r="K492" s="87">
        <v>5</v>
      </c>
      <c r="L492" s="87" t="s">
        <v>28</v>
      </c>
      <c r="M492" s="87">
        <v>7.5</v>
      </c>
      <c r="N492" s="87" t="s">
        <v>29</v>
      </c>
      <c r="O492" s="87" t="s">
        <v>703</v>
      </c>
      <c r="P492" s="87" t="s">
        <v>43</v>
      </c>
      <c r="Q492" s="87">
        <v>0</v>
      </c>
      <c r="R492" s="87" t="s">
        <v>57</v>
      </c>
      <c r="S492" s="38">
        <v>7000000</v>
      </c>
      <c r="T492" s="38">
        <f>S492*M492</f>
        <v>52500000</v>
      </c>
      <c r="U492" s="25">
        <f>T492</f>
        <v>52500000</v>
      </c>
      <c r="V492" s="87" t="s">
        <v>32</v>
      </c>
      <c r="W492" s="3" t="s">
        <v>33</v>
      </c>
      <c r="X492" s="87" t="s">
        <v>1613</v>
      </c>
      <c r="Y492" s="92">
        <v>3009133992</v>
      </c>
      <c r="Z492" s="59" t="s">
        <v>98</v>
      </c>
      <c r="AA492" s="87"/>
      <c r="AB492" s="87" t="s">
        <v>96</v>
      </c>
      <c r="AC492" s="87" t="s">
        <v>570</v>
      </c>
      <c r="AD492" s="87" t="s">
        <v>1616</v>
      </c>
      <c r="AE492" s="87"/>
      <c r="AF492" s="87"/>
    </row>
    <row r="493" spans="1:33" ht="105" customHeight="1" x14ac:dyDescent="0.25">
      <c r="A493" s="87" t="s">
        <v>1730</v>
      </c>
      <c r="B493" s="87" t="s">
        <v>96</v>
      </c>
      <c r="C493" s="23">
        <v>492</v>
      </c>
      <c r="D493" s="87" t="s">
        <v>1131</v>
      </c>
      <c r="E493" s="87"/>
      <c r="F493" s="88"/>
      <c r="G493" s="87" t="s">
        <v>1660</v>
      </c>
      <c r="H493" s="87" t="s">
        <v>26</v>
      </c>
      <c r="I493" s="87" t="s">
        <v>1179</v>
      </c>
      <c r="J493" s="87" t="s">
        <v>53</v>
      </c>
      <c r="K493" s="87">
        <v>5</v>
      </c>
      <c r="L493" s="87" t="s">
        <v>28</v>
      </c>
      <c r="M493" s="87">
        <v>7.5</v>
      </c>
      <c r="N493" s="87" t="s">
        <v>29</v>
      </c>
      <c r="O493" s="87" t="s">
        <v>703</v>
      </c>
      <c r="P493" s="87" t="s">
        <v>43</v>
      </c>
      <c r="Q493" s="87">
        <v>0</v>
      </c>
      <c r="R493" s="87" t="s">
        <v>57</v>
      </c>
      <c r="S493" s="38">
        <v>7500000</v>
      </c>
      <c r="T493" s="38">
        <f>S493*M493</f>
        <v>56250000</v>
      </c>
      <c r="U493" s="25">
        <f>T493</f>
        <v>56250000</v>
      </c>
      <c r="V493" s="87" t="s">
        <v>32</v>
      </c>
      <c r="W493" s="3" t="s">
        <v>33</v>
      </c>
      <c r="X493" s="87" t="s">
        <v>1613</v>
      </c>
      <c r="Y493" s="92">
        <v>3009133992</v>
      </c>
      <c r="Z493" s="59" t="s">
        <v>98</v>
      </c>
      <c r="AA493" s="87"/>
      <c r="AB493" s="87" t="s">
        <v>96</v>
      </c>
      <c r="AC493" s="87" t="s">
        <v>570</v>
      </c>
      <c r="AD493" s="87" t="s">
        <v>1616</v>
      </c>
      <c r="AE493" s="87"/>
      <c r="AF493" s="87"/>
    </row>
    <row r="494" spans="1:33" s="62" customFormat="1" ht="159.75" customHeight="1" x14ac:dyDescent="0.25">
      <c r="A494" s="87" t="s">
        <v>1731</v>
      </c>
      <c r="B494" s="87" t="s">
        <v>96</v>
      </c>
      <c r="C494" s="23">
        <v>493</v>
      </c>
      <c r="D494" s="87" t="s">
        <v>1202</v>
      </c>
      <c r="E494" s="87"/>
      <c r="F494" s="88"/>
      <c r="G494" s="87" t="s">
        <v>1661</v>
      </c>
      <c r="H494" s="87" t="s">
        <v>34</v>
      </c>
      <c r="I494" s="87" t="s">
        <v>1203</v>
      </c>
      <c r="J494" s="87" t="s">
        <v>53</v>
      </c>
      <c r="K494" s="87">
        <v>5</v>
      </c>
      <c r="L494" s="87" t="s">
        <v>28</v>
      </c>
      <c r="M494" s="87">
        <v>7.2</v>
      </c>
      <c r="N494" s="87" t="s">
        <v>29</v>
      </c>
      <c r="O494" s="87" t="s">
        <v>703</v>
      </c>
      <c r="P494" s="87" t="s">
        <v>43</v>
      </c>
      <c r="Q494" s="87">
        <v>0</v>
      </c>
      <c r="R494" s="87" t="s">
        <v>57</v>
      </c>
      <c r="S494" s="38">
        <v>3500000</v>
      </c>
      <c r="T494" s="38">
        <f>S494*M494</f>
        <v>25200000</v>
      </c>
      <c r="U494" s="25">
        <f>T494</f>
        <v>25200000</v>
      </c>
      <c r="V494" s="87" t="s">
        <v>32</v>
      </c>
      <c r="W494" s="3" t="s">
        <v>33</v>
      </c>
      <c r="X494" s="87" t="s">
        <v>1613</v>
      </c>
      <c r="Y494" s="92">
        <v>3009133992</v>
      </c>
      <c r="Z494" s="59" t="s">
        <v>98</v>
      </c>
      <c r="AA494" s="87"/>
      <c r="AB494" s="87" t="s">
        <v>96</v>
      </c>
      <c r="AC494" s="87" t="s">
        <v>570</v>
      </c>
      <c r="AD494" s="87" t="s">
        <v>1616</v>
      </c>
      <c r="AE494" s="87"/>
      <c r="AF494" s="87"/>
      <c r="AG494" s="35"/>
    </row>
    <row r="495" spans="1:33" s="68" customFormat="1" ht="115.5" customHeight="1" x14ac:dyDescent="0.25">
      <c r="A495" s="87" t="s">
        <v>1732</v>
      </c>
      <c r="B495" s="87" t="s">
        <v>96</v>
      </c>
      <c r="C495" s="23">
        <v>494</v>
      </c>
      <c r="D495" s="87" t="s">
        <v>1209</v>
      </c>
      <c r="E495" s="87"/>
      <c r="F495" s="88"/>
      <c r="G495" s="87" t="s">
        <v>1662</v>
      </c>
      <c r="H495" s="87" t="s">
        <v>34</v>
      </c>
      <c r="I495" s="87" t="s">
        <v>1210</v>
      </c>
      <c r="J495" s="87" t="s">
        <v>53</v>
      </c>
      <c r="K495" s="87">
        <v>5</v>
      </c>
      <c r="L495" s="87" t="s">
        <v>28</v>
      </c>
      <c r="M495" s="87">
        <v>7.4</v>
      </c>
      <c r="N495" s="87" t="s">
        <v>29</v>
      </c>
      <c r="O495" s="87" t="s">
        <v>703</v>
      </c>
      <c r="P495" s="87" t="s">
        <v>43</v>
      </c>
      <c r="Q495" s="87">
        <v>0</v>
      </c>
      <c r="R495" s="87" t="s">
        <v>57</v>
      </c>
      <c r="S495" s="38">
        <v>3500000</v>
      </c>
      <c r="T495" s="38">
        <f>S495*M495</f>
        <v>25900000</v>
      </c>
      <c r="U495" s="25">
        <f>T495</f>
        <v>25900000</v>
      </c>
      <c r="V495" s="87" t="s">
        <v>32</v>
      </c>
      <c r="W495" s="3" t="s">
        <v>33</v>
      </c>
      <c r="X495" s="87" t="s">
        <v>1613</v>
      </c>
      <c r="Y495" s="92">
        <v>3009133992</v>
      </c>
      <c r="Z495" s="59" t="s">
        <v>98</v>
      </c>
      <c r="AA495" s="87"/>
      <c r="AB495" s="87" t="s">
        <v>96</v>
      </c>
      <c r="AC495" s="87" t="s">
        <v>570</v>
      </c>
      <c r="AD495" s="87" t="s">
        <v>1616</v>
      </c>
      <c r="AE495" s="87"/>
      <c r="AF495" s="87"/>
      <c r="AG495" s="35"/>
    </row>
    <row r="496" spans="1:33" s="69" customFormat="1" ht="112.5" customHeight="1" x14ac:dyDescent="0.25">
      <c r="A496" s="87" t="s">
        <v>1733</v>
      </c>
      <c r="B496" s="87" t="s">
        <v>96</v>
      </c>
      <c r="C496" s="23">
        <v>495</v>
      </c>
      <c r="D496" s="87" t="s">
        <v>1202</v>
      </c>
      <c r="E496" s="87"/>
      <c r="F496" s="88"/>
      <c r="G496" s="87" t="s">
        <v>1663</v>
      </c>
      <c r="H496" s="87" t="s">
        <v>34</v>
      </c>
      <c r="I496" s="87" t="s">
        <v>1615</v>
      </c>
      <c r="J496" s="87" t="s">
        <v>53</v>
      </c>
      <c r="K496" s="87">
        <v>5</v>
      </c>
      <c r="L496" s="87" t="s">
        <v>28</v>
      </c>
      <c r="M496" s="87">
        <v>7.4</v>
      </c>
      <c r="N496" s="87" t="s">
        <v>29</v>
      </c>
      <c r="O496" s="87" t="s">
        <v>703</v>
      </c>
      <c r="P496" s="87" t="s">
        <v>43</v>
      </c>
      <c r="Q496" s="87">
        <v>0</v>
      </c>
      <c r="R496" s="87" t="s">
        <v>57</v>
      </c>
      <c r="S496" s="38">
        <v>3500000</v>
      </c>
      <c r="T496" s="38">
        <f>S496*M496</f>
        <v>25900000</v>
      </c>
      <c r="U496" s="25">
        <f>T496</f>
        <v>25900000</v>
      </c>
      <c r="V496" s="87" t="s">
        <v>32</v>
      </c>
      <c r="W496" s="3" t="s">
        <v>33</v>
      </c>
      <c r="X496" s="87" t="s">
        <v>1613</v>
      </c>
      <c r="Y496" s="92">
        <v>3009133992</v>
      </c>
      <c r="Z496" s="59" t="s">
        <v>98</v>
      </c>
      <c r="AA496" s="87"/>
      <c r="AB496" s="87" t="s">
        <v>96</v>
      </c>
      <c r="AC496" s="87" t="s">
        <v>570</v>
      </c>
      <c r="AD496" s="87" t="s">
        <v>1616</v>
      </c>
      <c r="AE496" s="87"/>
      <c r="AF496" s="87"/>
      <c r="AG496" s="35"/>
    </row>
    <row r="497" spans="1:33" ht="193.5" customHeight="1" x14ac:dyDescent="0.25">
      <c r="A497" s="87" t="s">
        <v>1740</v>
      </c>
      <c r="B497" s="87" t="s">
        <v>130</v>
      </c>
      <c r="C497" s="23">
        <v>496</v>
      </c>
      <c r="D497" s="87" t="s">
        <v>174</v>
      </c>
      <c r="E497" s="87"/>
      <c r="F497" s="88"/>
      <c r="G497" s="87" t="s">
        <v>1664</v>
      </c>
      <c r="H497" s="87" t="s">
        <v>26</v>
      </c>
      <c r="I497" s="87" t="s">
        <v>1350</v>
      </c>
      <c r="J497" s="87" t="s">
        <v>53</v>
      </c>
      <c r="K497" s="87">
        <v>5</v>
      </c>
      <c r="L497" s="87" t="s">
        <v>28</v>
      </c>
      <c r="M497" s="87">
        <v>7.5</v>
      </c>
      <c r="N497" s="87" t="s">
        <v>29</v>
      </c>
      <c r="O497" s="87" t="s">
        <v>703</v>
      </c>
      <c r="P497" s="87" t="s">
        <v>43</v>
      </c>
      <c r="Q497" s="87">
        <v>0</v>
      </c>
      <c r="R497" s="87" t="s">
        <v>31</v>
      </c>
      <c r="S497" s="38">
        <v>8000000</v>
      </c>
      <c r="T497" s="38">
        <f>S497*M497</f>
        <v>60000000</v>
      </c>
      <c r="U497" s="25">
        <f>T497</f>
        <v>60000000</v>
      </c>
      <c r="V497" s="87" t="s">
        <v>32</v>
      </c>
      <c r="W497" s="87" t="s">
        <v>33</v>
      </c>
      <c r="X497" s="87" t="s">
        <v>156</v>
      </c>
      <c r="Y497" s="92">
        <v>3009133992</v>
      </c>
      <c r="Z497" s="59" t="s">
        <v>157</v>
      </c>
      <c r="AA497" s="87"/>
      <c r="AB497" s="87" t="s">
        <v>130</v>
      </c>
      <c r="AC497" s="87" t="s">
        <v>270</v>
      </c>
      <c r="AD497" s="87" t="s">
        <v>1616</v>
      </c>
      <c r="AE497" s="87"/>
      <c r="AF497" s="87"/>
    </row>
    <row r="498" spans="1:33" s="62" customFormat="1" ht="141" customHeight="1" x14ac:dyDescent="0.25">
      <c r="A498" s="87" t="s">
        <v>1741</v>
      </c>
      <c r="B498" s="87" t="s">
        <v>130</v>
      </c>
      <c r="C498" s="23">
        <v>497</v>
      </c>
      <c r="D498" s="87">
        <v>80161500</v>
      </c>
      <c r="E498" s="87"/>
      <c r="F498" s="88"/>
      <c r="G498" s="87" t="s">
        <v>1665</v>
      </c>
      <c r="H498" s="87" t="s">
        <v>26</v>
      </c>
      <c r="I498" s="87" t="s">
        <v>1352</v>
      </c>
      <c r="J498" s="87" t="s">
        <v>53</v>
      </c>
      <c r="K498" s="87">
        <v>5</v>
      </c>
      <c r="L498" s="87" t="s">
        <v>28</v>
      </c>
      <c r="M498" s="87">
        <v>7.5</v>
      </c>
      <c r="N498" s="87" t="s">
        <v>29</v>
      </c>
      <c r="O498" s="87" t="s">
        <v>703</v>
      </c>
      <c r="P498" s="87" t="s">
        <v>43</v>
      </c>
      <c r="Q498" s="87">
        <v>0</v>
      </c>
      <c r="R498" s="87" t="s">
        <v>31</v>
      </c>
      <c r="S498" s="38">
        <v>4000000</v>
      </c>
      <c r="T498" s="38">
        <f>S498*M498</f>
        <v>30000000</v>
      </c>
      <c r="U498" s="25">
        <f>T498</f>
        <v>30000000</v>
      </c>
      <c r="V498" s="87" t="s">
        <v>32</v>
      </c>
      <c r="W498" s="87" t="s">
        <v>33</v>
      </c>
      <c r="X498" s="87" t="s">
        <v>156</v>
      </c>
      <c r="Y498" s="92">
        <v>3009133992</v>
      </c>
      <c r="Z498" s="59" t="s">
        <v>157</v>
      </c>
      <c r="AA498" s="87"/>
      <c r="AB498" s="87" t="s">
        <v>130</v>
      </c>
      <c r="AC498" s="87" t="s">
        <v>270</v>
      </c>
      <c r="AD498" s="87" t="s">
        <v>1616</v>
      </c>
      <c r="AE498" s="87"/>
      <c r="AF498" s="87"/>
      <c r="AG498" s="35"/>
    </row>
    <row r="499" spans="1:33" ht="153" customHeight="1" x14ac:dyDescent="0.25">
      <c r="A499" s="87" t="s">
        <v>1702</v>
      </c>
      <c r="B499" s="87" t="s">
        <v>48</v>
      </c>
      <c r="C499" s="23">
        <v>498</v>
      </c>
      <c r="D499" s="87">
        <v>80161504</v>
      </c>
      <c r="E499" s="87"/>
      <c r="F499" s="88"/>
      <c r="G499" s="87" t="s">
        <v>1666</v>
      </c>
      <c r="H499" s="87" t="s">
        <v>26</v>
      </c>
      <c r="I499" s="87" t="s">
        <v>41</v>
      </c>
      <c r="J499" s="87" t="s">
        <v>82</v>
      </c>
      <c r="K499" s="87">
        <v>10</v>
      </c>
      <c r="L499" s="87" t="s">
        <v>28</v>
      </c>
      <c r="M499" s="87">
        <v>3</v>
      </c>
      <c r="N499" s="87" t="s">
        <v>29</v>
      </c>
      <c r="O499" s="87" t="s">
        <v>703</v>
      </c>
      <c r="P499" s="87" t="s">
        <v>43</v>
      </c>
      <c r="Q499" s="87">
        <v>0</v>
      </c>
      <c r="R499" s="87" t="s">
        <v>57</v>
      </c>
      <c r="S499" s="38">
        <v>7500000</v>
      </c>
      <c r="T499" s="38">
        <f>+M499*S499</f>
        <v>22500000</v>
      </c>
      <c r="U499" s="25">
        <f>+T499</f>
        <v>22500000</v>
      </c>
      <c r="V499" s="87" t="s">
        <v>32</v>
      </c>
      <c r="W499" s="87" t="s">
        <v>33</v>
      </c>
      <c r="X499" s="87" t="s">
        <v>331</v>
      </c>
      <c r="Y499" s="87">
        <v>8420</v>
      </c>
      <c r="Z499" s="87" t="s">
        <v>332</v>
      </c>
      <c r="AA499" s="87"/>
      <c r="AB499" s="87" t="s">
        <v>48</v>
      </c>
      <c r="AC499" s="87" t="s">
        <v>568</v>
      </c>
      <c r="AD499" s="87" t="s">
        <v>2327</v>
      </c>
      <c r="AE499" s="87"/>
      <c r="AF499" s="87"/>
    </row>
    <row r="500" spans="1:33" s="66" customFormat="1" ht="123.75" customHeight="1" x14ac:dyDescent="0.25">
      <c r="A500" s="87" t="s">
        <v>1703</v>
      </c>
      <c r="B500" s="87" t="s">
        <v>48</v>
      </c>
      <c r="C500" s="23">
        <v>499</v>
      </c>
      <c r="D500" s="87">
        <v>80161504</v>
      </c>
      <c r="E500" s="87"/>
      <c r="F500" s="88"/>
      <c r="G500" s="87" t="s">
        <v>1667</v>
      </c>
      <c r="H500" s="87" t="s">
        <v>26</v>
      </c>
      <c r="I500" s="87" t="s">
        <v>333</v>
      </c>
      <c r="J500" s="87" t="s">
        <v>60</v>
      </c>
      <c r="K500" s="87">
        <v>6</v>
      </c>
      <c r="L500" s="87" t="s">
        <v>28</v>
      </c>
      <c r="M500" s="87">
        <v>6.5</v>
      </c>
      <c r="N500" s="87" t="s">
        <v>29</v>
      </c>
      <c r="O500" s="87" t="s">
        <v>703</v>
      </c>
      <c r="P500" s="87" t="s">
        <v>43</v>
      </c>
      <c r="Q500" s="87">
        <v>0</v>
      </c>
      <c r="R500" s="87" t="s">
        <v>57</v>
      </c>
      <c r="S500" s="38">
        <v>5000000</v>
      </c>
      <c r="T500" s="38">
        <f>+S500*M500</f>
        <v>32500000</v>
      </c>
      <c r="U500" s="25">
        <f>+T500</f>
        <v>32500000</v>
      </c>
      <c r="V500" s="87" t="s">
        <v>32</v>
      </c>
      <c r="W500" s="87" t="s">
        <v>33</v>
      </c>
      <c r="X500" s="87" t="s">
        <v>331</v>
      </c>
      <c r="Y500" s="87">
        <v>8420</v>
      </c>
      <c r="Z500" s="87" t="s">
        <v>332</v>
      </c>
      <c r="AA500" s="87"/>
      <c r="AB500" s="87" t="s">
        <v>48</v>
      </c>
      <c r="AC500" s="87" t="s">
        <v>568</v>
      </c>
      <c r="AD500" s="87" t="s">
        <v>1834</v>
      </c>
      <c r="AE500" s="87"/>
      <c r="AF500" s="87"/>
      <c r="AG500" s="35"/>
    </row>
    <row r="501" spans="1:33" customFormat="1" ht="125.25" customHeight="1" x14ac:dyDescent="0.25">
      <c r="A501" s="87" t="s">
        <v>1704</v>
      </c>
      <c r="B501" s="87" t="s">
        <v>48</v>
      </c>
      <c r="C501" s="23">
        <v>500</v>
      </c>
      <c r="D501" s="87">
        <v>80161504</v>
      </c>
      <c r="E501" s="87"/>
      <c r="F501" s="88"/>
      <c r="G501" s="87" t="s">
        <v>1668</v>
      </c>
      <c r="H501" s="87" t="s">
        <v>26</v>
      </c>
      <c r="I501" s="87" t="s">
        <v>1116</v>
      </c>
      <c r="J501" s="87" t="s">
        <v>60</v>
      </c>
      <c r="K501" s="87">
        <v>6</v>
      </c>
      <c r="L501" s="87" t="s">
        <v>28</v>
      </c>
      <c r="M501" s="87">
        <v>6.5</v>
      </c>
      <c r="N501" s="87" t="s">
        <v>29</v>
      </c>
      <c r="O501" s="87" t="s">
        <v>703</v>
      </c>
      <c r="P501" s="87" t="s">
        <v>43</v>
      </c>
      <c r="Q501" s="87">
        <v>0</v>
      </c>
      <c r="R501" s="87" t="s">
        <v>57</v>
      </c>
      <c r="S501" s="38">
        <v>6000000</v>
      </c>
      <c r="T501" s="38">
        <f>+S501*M501</f>
        <v>39000000</v>
      </c>
      <c r="U501" s="25">
        <f>+T501</f>
        <v>39000000</v>
      </c>
      <c r="V501" s="87" t="s">
        <v>32</v>
      </c>
      <c r="W501" s="87" t="s">
        <v>33</v>
      </c>
      <c r="X501" s="87" t="s">
        <v>331</v>
      </c>
      <c r="Y501" s="87">
        <v>8420</v>
      </c>
      <c r="Z501" s="87" t="s">
        <v>332</v>
      </c>
      <c r="AA501" s="87"/>
      <c r="AB501" s="87" t="s">
        <v>48</v>
      </c>
      <c r="AC501" s="87" t="s">
        <v>568</v>
      </c>
      <c r="AD501" s="87" t="s">
        <v>1834</v>
      </c>
      <c r="AE501" s="87"/>
      <c r="AF501" s="87"/>
      <c r="AG501" s="35"/>
    </row>
    <row r="502" spans="1:33" ht="123" customHeight="1" x14ac:dyDescent="0.25">
      <c r="A502" s="87" t="s">
        <v>1707</v>
      </c>
      <c r="B502" s="87" t="s">
        <v>74</v>
      </c>
      <c r="C502" s="23">
        <v>501</v>
      </c>
      <c r="D502" s="87">
        <v>80161504</v>
      </c>
      <c r="E502" s="87"/>
      <c r="F502" s="88"/>
      <c r="G502" s="87" t="s">
        <v>1669</v>
      </c>
      <c r="H502" s="87" t="s">
        <v>34</v>
      </c>
      <c r="I502" s="87" t="s">
        <v>1293</v>
      </c>
      <c r="J502" s="87" t="s">
        <v>53</v>
      </c>
      <c r="K502" s="92">
        <v>5</v>
      </c>
      <c r="L502" s="87" t="s">
        <v>28</v>
      </c>
      <c r="M502" s="87">
        <v>7</v>
      </c>
      <c r="N502" s="87" t="s">
        <v>29</v>
      </c>
      <c r="O502" s="87" t="s">
        <v>703</v>
      </c>
      <c r="P502" s="87" t="s">
        <v>43</v>
      </c>
      <c r="Q502" s="87">
        <v>0</v>
      </c>
      <c r="R502" s="87" t="s">
        <v>31</v>
      </c>
      <c r="S502" s="38">
        <v>5500000</v>
      </c>
      <c r="T502" s="38">
        <f>+M502*S502</f>
        <v>38500000</v>
      </c>
      <c r="U502" s="25">
        <f>+T502</f>
        <v>38500000</v>
      </c>
      <c r="V502" s="87" t="s">
        <v>32</v>
      </c>
      <c r="W502" s="87" t="s">
        <v>33</v>
      </c>
      <c r="X502" s="87" t="s">
        <v>560</v>
      </c>
      <c r="Y502" s="92">
        <v>3009133992</v>
      </c>
      <c r="Z502" s="59" t="s">
        <v>277</v>
      </c>
      <c r="AA502" s="87"/>
      <c r="AB502" s="87" t="s">
        <v>74</v>
      </c>
      <c r="AC502" s="87" t="s">
        <v>270</v>
      </c>
      <c r="AD502" s="87" t="s">
        <v>1786</v>
      </c>
      <c r="AE502" s="87"/>
      <c r="AF502" s="87"/>
    </row>
    <row r="503" spans="1:33" s="62" customFormat="1" ht="82.5" x14ac:dyDescent="0.25">
      <c r="A503" s="87" t="s">
        <v>1708</v>
      </c>
      <c r="B503" s="87" t="s">
        <v>74</v>
      </c>
      <c r="C503" s="23">
        <v>502</v>
      </c>
      <c r="D503" s="87">
        <v>80161504</v>
      </c>
      <c r="E503" s="87"/>
      <c r="F503" s="88"/>
      <c r="G503" s="87" t="s">
        <v>1670</v>
      </c>
      <c r="H503" s="87" t="s">
        <v>26</v>
      </c>
      <c r="I503" s="87" t="s">
        <v>1295</v>
      </c>
      <c r="J503" s="87" t="s">
        <v>53</v>
      </c>
      <c r="K503" s="92">
        <v>5</v>
      </c>
      <c r="L503" s="87" t="s">
        <v>28</v>
      </c>
      <c r="M503" s="87">
        <v>7</v>
      </c>
      <c r="N503" s="87" t="s">
        <v>29</v>
      </c>
      <c r="O503" s="87" t="s">
        <v>703</v>
      </c>
      <c r="P503" s="87" t="s">
        <v>43</v>
      </c>
      <c r="Q503" s="87">
        <v>0</v>
      </c>
      <c r="R503" s="87" t="s">
        <v>31</v>
      </c>
      <c r="S503" s="38">
        <v>8500000</v>
      </c>
      <c r="T503" s="38">
        <f>+M503*S503</f>
        <v>59500000</v>
      </c>
      <c r="U503" s="25">
        <f>+T503</f>
        <v>59500000</v>
      </c>
      <c r="V503" s="87" t="s">
        <v>32</v>
      </c>
      <c r="W503" s="87" t="s">
        <v>33</v>
      </c>
      <c r="X503" s="87" t="s">
        <v>560</v>
      </c>
      <c r="Y503" s="92">
        <v>3009133992</v>
      </c>
      <c r="Z503" s="59" t="s">
        <v>277</v>
      </c>
      <c r="AA503" s="87"/>
      <c r="AB503" s="87" t="s">
        <v>74</v>
      </c>
      <c r="AC503" s="87" t="s">
        <v>270</v>
      </c>
      <c r="AD503" s="87" t="s">
        <v>1786</v>
      </c>
      <c r="AE503" s="87"/>
      <c r="AF503" s="87"/>
      <c r="AG503" s="35"/>
    </row>
    <row r="504" spans="1:33" customFormat="1" ht="49.5" x14ac:dyDescent="0.25">
      <c r="A504" s="87" t="s">
        <v>1742</v>
      </c>
      <c r="B504" s="87" t="s">
        <v>172</v>
      </c>
      <c r="C504" s="23">
        <v>503</v>
      </c>
      <c r="D504" s="87" t="s">
        <v>658</v>
      </c>
      <c r="E504" s="87"/>
      <c r="F504" s="88"/>
      <c r="G504" s="87" t="s">
        <v>1671</v>
      </c>
      <c r="H504" s="87" t="s">
        <v>1629</v>
      </c>
      <c r="I504" s="88"/>
      <c r="J504" s="87" t="s">
        <v>53</v>
      </c>
      <c r="K504" s="87">
        <v>5</v>
      </c>
      <c r="L504" s="87" t="s">
        <v>28</v>
      </c>
      <c r="M504" s="87">
        <v>6</v>
      </c>
      <c r="N504" s="87" t="s">
        <v>134</v>
      </c>
      <c r="O504" s="87" t="s">
        <v>707</v>
      </c>
      <c r="P504" s="87" t="s">
        <v>43</v>
      </c>
      <c r="Q504" s="87">
        <v>0</v>
      </c>
      <c r="R504" s="87" t="s">
        <v>57</v>
      </c>
      <c r="S504" s="38">
        <v>0</v>
      </c>
      <c r="T504" s="38">
        <v>80000000</v>
      </c>
      <c r="U504" s="25">
        <f>+T504</f>
        <v>80000000</v>
      </c>
      <c r="V504" s="87" t="s">
        <v>32</v>
      </c>
      <c r="W504" s="87" t="s">
        <v>33</v>
      </c>
      <c r="X504" s="87" t="s">
        <v>572</v>
      </c>
      <c r="Y504" s="92">
        <v>3009133992</v>
      </c>
      <c r="Z504" s="59" t="s">
        <v>573</v>
      </c>
      <c r="AA504" s="87"/>
      <c r="AB504" s="87" t="s">
        <v>172</v>
      </c>
      <c r="AC504" s="87" t="s">
        <v>604</v>
      </c>
      <c r="AD504" s="87" t="s">
        <v>1616</v>
      </c>
      <c r="AE504" s="88"/>
      <c r="AF504" s="88"/>
      <c r="AG504" s="35"/>
    </row>
    <row r="505" spans="1:33" customFormat="1" ht="49.5" x14ac:dyDescent="0.25">
      <c r="A505" s="87" t="s">
        <v>1743</v>
      </c>
      <c r="B505" s="87" t="s">
        <v>172</v>
      </c>
      <c r="C505" s="23">
        <v>504</v>
      </c>
      <c r="D505" s="87">
        <v>80161500</v>
      </c>
      <c r="E505" s="87"/>
      <c r="F505" s="88"/>
      <c r="G505" s="87" t="s">
        <v>1809</v>
      </c>
      <c r="H505" s="87" t="s">
        <v>1530</v>
      </c>
      <c r="I505" s="87" t="s">
        <v>1262</v>
      </c>
      <c r="J505" s="87" t="s">
        <v>53</v>
      </c>
      <c r="K505" s="87">
        <v>5</v>
      </c>
      <c r="L505" s="87" t="s">
        <v>28</v>
      </c>
      <c r="M505" s="87">
        <v>7.5</v>
      </c>
      <c r="N505" s="87" t="s">
        <v>29</v>
      </c>
      <c r="O505" s="87" t="s">
        <v>703</v>
      </c>
      <c r="P505" s="87" t="s">
        <v>43</v>
      </c>
      <c r="Q505" s="87">
        <v>0</v>
      </c>
      <c r="R505" s="87" t="s">
        <v>57</v>
      </c>
      <c r="S505" s="38">
        <v>11000000</v>
      </c>
      <c r="T505" s="38">
        <f>+M505*S505</f>
        <v>82500000</v>
      </c>
      <c r="U505" s="25">
        <v>82500000</v>
      </c>
      <c r="V505" s="87" t="s">
        <v>32</v>
      </c>
      <c r="W505" s="87" t="s">
        <v>33</v>
      </c>
      <c r="X505" s="87" t="s">
        <v>1263</v>
      </c>
      <c r="Y505" s="92">
        <v>3009133992</v>
      </c>
      <c r="Z505" s="59" t="s">
        <v>1264</v>
      </c>
      <c r="AA505" s="87"/>
      <c r="AB505" s="87" t="s">
        <v>172</v>
      </c>
      <c r="AC505" s="87" t="s">
        <v>266</v>
      </c>
      <c r="AD505" s="87" t="s">
        <v>1616</v>
      </c>
      <c r="AE505" s="87"/>
      <c r="AF505" s="87"/>
      <c r="AG505" s="35"/>
    </row>
    <row r="506" spans="1:33" customFormat="1" ht="115.5" x14ac:dyDescent="0.25">
      <c r="A506" s="87" t="s">
        <v>1744</v>
      </c>
      <c r="B506" s="87" t="s">
        <v>172</v>
      </c>
      <c r="C506" s="23">
        <v>505</v>
      </c>
      <c r="D506" s="87">
        <v>80161500</v>
      </c>
      <c r="E506" s="87"/>
      <c r="F506" s="88"/>
      <c r="G506" s="87" t="s">
        <v>1691</v>
      </c>
      <c r="H506" s="87" t="s">
        <v>26</v>
      </c>
      <c r="I506" s="87" t="s">
        <v>1268</v>
      </c>
      <c r="J506" s="5" t="s">
        <v>53</v>
      </c>
      <c r="K506" s="87">
        <v>5</v>
      </c>
      <c r="L506" s="87" t="s">
        <v>28</v>
      </c>
      <c r="M506" s="87">
        <v>7.5</v>
      </c>
      <c r="N506" s="87" t="s">
        <v>29</v>
      </c>
      <c r="O506" s="87" t="s">
        <v>703</v>
      </c>
      <c r="P506" s="87" t="s">
        <v>43</v>
      </c>
      <c r="Q506" s="87">
        <v>0</v>
      </c>
      <c r="R506" s="87" t="s">
        <v>57</v>
      </c>
      <c r="S506" s="38">
        <v>6000000</v>
      </c>
      <c r="T506" s="38">
        <f>+M506*S506</f>
        <v>45000000</v>
      </c>
      <c r="U506" s="25">
        <v>45000000</v>
      </c>
      <c r="V506" s="87" t="s">
        <v>32</v>
      </c>
      <c r="W506" s="87" t="s">
        <v>33</v>
      </c>
      <c r="X506" s="87" t="s">
        <v>572</v>
      </c>
      <c r="Y506" s="92">
        <v>3009133992</v>
      </c>
      <c r="Z506" s="59" t="s">
        <v>573</v>
      </c>
      <c r="AA506" s="87"/>
      <c r="AB506" s="87" t="s">
        <v>172</v>
      </c>
      <c r="AC506" s="87" t="s">
        <v>266</v>
      </c>
      <c r="AD506" s="87" t="s">
        <v>1616</v>
      </c>
      <c r="AE506" s="87"/>
      <c r="AF506" s="87"/>
      <c r="AG506" s="35"/>
    </row>
    <row r="507" spans="1:33" customFormat="1" ht="99" x14ac:dyDescent="0.25">
      <c r="A507" s="87" t="s">
        <v>1745</v>
      </c>
      <c r="B507" s="87" t="s">
        <v>172</v>
      </c>
      <c r="C507" s="23">
        <v>506</v>
      </c>
      <c r="D507" s="87">
        <v>80161500</v>
      </c>
      <c r="E507" s="87"/>
      <c r="F507" s="88"/>
      <c r="G507" s="87" t="s">
        <v>1692</v>
      </c>
      <c r="H507" s="87" t="s">
        <v>738</v>
      </c>
      <c r="I507" s="87" t="s">
        <v>1348</v>
      </c>
      <c r="J507" s="87" t="s">
        <v>53</v>
      </c>
      <c r="K507" s="87">
        <v>5</v>
      </c>
      <c r="L507" s="87" t="s">
        <v>28</v>
      </c>
      <c r="M507" s="87">
        <v>7.3</v>
      </c>
      <c r="N507" s="87" t="s">
        <v>29</v>
      </c>
      <c r="O507" s="87" t="s">
        <v>703</v>
      </c>
      <c r="P507" s="87" t="s">
        <v>43</v>
      </c>
      <c r="Q507" s="87">
        <v>0</v>
      </c>
      <c r="R507" s="87" t="s">
        <v>31</v>
      </c>
      <c r="S507" s="38">
        <v>7000000</v>
      </c>
      <c r="T507" s="38">
        <f>+M507*S507</f>
        <v>51100000</v>
      </c>
      <c r="U507" s="25">
        <f>+T507</f>
        <v>51100000</v>
      </c>
      <c r="V507" s="87" t="s">
        <v>32</v>
      </c>
      <c r="W507" s="87" t="s">
        <v>33</v>
      </c>
      <c r="X507" s="87" t="s">
        <v>572</v>
      </c>
      <c r="Y507" s="92">
        <v>3009133992</v>
      </c>
      <c r="Z507" s="59" t="s">
        <v>573</v>
      </c>
      <c r="AA507" s="87"/>
      <c r="AB507" s="87" t="s">
        <v>172</v>
      </c>
      <c r="AC507" s="87" t="s">
        <v>270</v>
      </c>
      <c r="AD507" s="87" t="s">
        <v>1616</v>
      </c>
      <c r="AE507" s="87"/>
      <c r="AF507" s="87"/>
      <c r="AG507" s="35"/>
    </row>
    <row r="508" spans="1:33" customFormat="1" ht="115.5" x14ac:dyDescent="0.25">
      <c r="A508" s="87" t="s">
        <v>1746</v>
      </c>
      <c r="B508" s="87" t="s">
        <v>172</v>
      </c>
      <c r="C508" s="23">
        <v>507</v>
      </c>
      <c r="D508" s="87">
        <v>80161500</v>
      </c>
      <c r="E508" s="87"/>
      <c r="F508" s="88"/>
      <c r="G508" s="87" t="s">
        <v>1672</v>
      </c>
      <c r="H508" s="87" t="s">
        <v>34</v>
      </c>
      <c r="I508" s="87" t="s">
        <v>1266</v>
      </c>
      <c r="J508" s="87" t="s">
        <v>60</v>
      </c>
      <c r="K508" s="87">
        <v>6</v>
      </c>
      <c r="L508" s="87" t="s">
        <v>28</v>
      </c>
      <c r="M508" s="87">
        <v>6.2</v>
      </c>
      <c r="N508" s="87" t="s">
        <v>29</v>
      </c>
      <c r="O508" s="87" t="s">
        <v>703</v>
      </c>
      <c r="P508" s="87" t="s">
        <v>43</v>
      </c>
      <c r="Q508" s="87">
        <v>0</v>
      </c>
      <c r="R508" s="87" t="s">
        <v>57</v>
      </c>
      <c r="S508" s="38">
        <v>5500000</v>
      </c>
      <c r="T508" s="38">
        <v>33733333</v>
      </c>
      <c r="U508" s="25">
        <f>+T508</f>
        <v>33733333</v>
      </c>
      <c r="V508" s="87" t="s">
        <v>32</v>
      </c>
      <c r="W508" s="87" t="s">
        <v>33</v>
      </c>
      <c r="X508" s="87" t="s">
        <v>572</v>
      </c>
      <c r="Y508" s="92">
        <v>3009133992</v>
      </c>
      <c r="Z508" s="59" t="s">
        <v>573</v>
      </c>
      <c r="AA508" s="87"/>
      <c r="AB508" s="87" t="s">
        <v>172</v>
      </c>
      <c r="AC508" s="87" t="s">
        <v>266</v>
      </c>
      <c r="AD508" s="87" t="s">
        <v>1912</v>
      </c>
      <c r="AE508" s="87"/>
      <c r="AF508" s="87"/>
      <c r="AG508" s="35"/>
    </row>
    <row r="509" spans="1:33" s="68" customFormat="1" ht="132" x14ac:dyDescent="0.25">
      <c r="A509" s="87" t="s">
        <v>1747</v>
      </c>
      <c r="B509" s="87" t="s">
        <v>172</v>
      </c>
      <c r="C509" s="23">
        <v>508</v>
      </c>
      <c r="D509" s="87">
        <v>80161500</v>
      </c>
      <c r="E509" s="87"/>
      <c r="F509" s="88"/>
      <c r="G509" s="87" t="s">
        <v>1673</v>
      </c>
      <c r="H509" s="87" t="s">
        <v>26</v>
      </c>
      <c r="I509" s="87" t="s">
        <v>1270</v>
      </c>
      <c r="J509" s="93" t="s">
        <v>144</v>
      </c>
      <c r="K509" s="87">
        <v>7</v>
      </c>
      <c r="L509" s="87" t="s">
        <v>28</v>
      </c>
      <c r="M509" s="87">
        <v>5.9</v>
      </c>
      <c r="N509" s="87" t="s">
        <v>29</v>
      </c>
      <c r="O509" s="87" t="s">
        <v>703</v>
      </c>
      <c r="P509" s="87" t="s">
        <v>43</v>
      </c>
      <c r="Q509" s="87">
        <v>0</v>
      </c>
      <c r="R509" s="87" t="s">
        <v>57</v>
      </c>
      <c r="S509" s="38">
        <v>7000000</v>
      </c>
      <c r="T509" s="38">
        <v>45500000</v>
      </c>
      <c r="U509" s="25">
        <v>45500000</v>
      </c>
      <c r="V509" s="87" t="s">
        <v>32</v>
      </c>
      <c r="W509" s="87" t="s">
        <v>33</v>
      </c>
      <c r="X509" s="87" t="s">
        <v>572</v>
      </c>
      <c r="Y509" s="92">
        <v>3009133992</v>
      </c>
      <c r="Z509" s="59" t="s">
        <v>573</v>
      </c>
      <c r="AA509" s="87"/>
      <c r="AB509" s="87" t="s">
        <v>172</v>
      </c>
      <c r="AC509" s="87" t="s">
        <v>266</v>
      </c>
      <c r="AD509" s="87" t="s">
        <v>1961</v>
      </c>
      <c r="AE509" s="87"/>
      <c r="AF509" s="87"/>
      <c r="AG509" s="35"/>
    </row>
    <row r="510" spans="1:33" ht="49.5" x14ac:dyDescent="0.25">
      <c r="A510" s="87" t="s">
        <v>1748</v>
      </c>
      <c r="B510" s="87" t="s">
        <v>172</v>
      </c>
      <c r="C510" s="23">
        <v>509</v>
      </c>
      <c r="D510" s="87">
        <v>80161500</v>
      </c>
      <c r="E510" s="87"/>
      <c r="F510" s="88"/>
      <c r="G510" s="87" t="s">
        <v>1674</v>
      </c>
      <c r="H510" s="87" t="s">
        <v>26</v>
      </c>
      <c r="I510" s="87" t="s">
        <v>1272</v>
      </c>
      <c r="J510" s="87" t="s">
        <v>60</v>
      </c>
      <c r="K510" s="87">
        <v>6</v>
      </c>
      <c r="L510" s="87" t="s">
        <v>28</v>
      </c>
      <c r="M510" s="87">
        <v>6.5</v>
      </c>
      <c r="N510" s="87" t="s">
        <v>29</v>
      </c>
      <c r="O510" s="87" t="s">
        <v>703</v>
      </c>
      <c r="P510" s="87" t="s">
        <v>43</v>
      </c>
      <c r="Q510" s="87">
        <v>0</v>
      </c>
      <c r="R510" s="87" t="s">
        <v>57</v>
      </c>
      <c r="S510" s="38">
        <v>8000000</v>
      </c>
      <c r="T510" s="38">
        <v>52000000</v>
      </c>
      <c r="U510" s="25">
        <v>52000000</v>
      </c>
      <c r="V510" s="87" t="s">
        <v>32</v>
      </c>
      <c r="W510" s="87" t="s">
        <v>33</v>
      </c>
      <c r="X510" s="87" t="s">
        <v>572</v>
      </c>
      <c r="Y510" s="92">
        <v>3009133992</v>
      </c>
      <c r="Z510" s="59" t="s">
        <v>573</v>
      </c>
      <c r="AA510" s="87"/>
      <c r="AB510" s="87" t="s">
        <v>172</v>
      </c>
      <c r="AC510" s="87" t="s">
        <v>266</v>
      </c>
      <c r="AD510" s="87" t="s">
        <v>1616</v>
      </c>
      <c r="AE510" s="87"/>
      <c r="AF510" s="87"/>
    </row>
    <row r="511" spans="1:33" s="62" customFormat="1" ht="148.5" x14ac:dyDescent="0.25">
      <c r="A511" s="87" t="s">
        <v>1749</v>
      </c>
      <c r="B511" s="87" t="s">
        <v>172</v>
      </c>
      <c r="C511" s="23">
        <v>510</v>
      </c>
      <c r="D511" s="87">
        <v>80161500</v>
      </c>
      <c r="E511" s="87"/>
      <c r="F511" s="88"/>
      <c r="G511" s="87" t="s">
        <v>1693</v>
      </c>
      <c r="H511" s="87" t="s">
        <v>26</v>
      </c>
      <c r="I511" s="87" t="s">
        <v>1274</v>
      </c>
      <c r="J511" s="5" t="s">
        <v>60</v>
      </c>
      <c r="K511" s="87">
        <v>6</v>
      </c>
      <c r="L511" s="87" t="s">
        <v>28</v>
      </c>
      <c r="M511" s="87">
        <v>6.5</v>
      </c>
      <c r="N511" s="87" t="s">
        <v>29</v>
      </c>
      <c r="O511" s="87" t="s">
        <v>703</v>
      </c>
      <c r="P511" s="87" t="s">
        <v>43</v>
      </c>
      <c r="Q511" s="87">
        <v>0</v>
      </c>
      <c r="R511" s="87" t="s">
        <v>57</v>
      </c>
      <c r="S511" s="38">
        <v>5000000</v>
      </c>
      <c r="T511" s="38">
        <v>32500000</v>
      </c>
      <c r="U511" s="25">
        <v>32500000</v>
      </c>
      <c r="V511" s="87" t="s">
        <v>32</v>
      </c>
      <c r="W511" s="87" t="s">
        <v>33</v>
      </c>
      <c r="X511" s="87" t="s">
        <v>572</v>
      </c>
      <c r="Y511" s="92">
        <v>3009133992</v>
      </c>
      <c r="Z511" s="59" t="s">
        <v>573</v>
      </c>
      <c r="AA511" s="87"/>
      <c r="AB511" s="87" t="s">
        <v>172</v>
      </c>
      <c r="AC511" s="87" t="s">
        <v>266</v>
      </c>
      <c r="AD511" s="87" t="s">
        <v>1616</v>
      </c>
      <c r="AE511" s="87"/>
      <c r="AF511" s="87"/>
      <c r="AG511" s="35"/>
    </row>
    <row r="512" spans="1:33" customFormat="1" ht="82.5" x14ac:dyDescent="0.25">
      <c r="A512" s="87" t="s">
        <v>1750</v>
      </c>
      <c r="B512" s="87" t="s">
        <v>172</v>
      </c>
      <c r="C512" s="23">
        <v>511</v>
      </c>
      <c r="D512" s="87">
        <v>80161500</v>
      </c>
      <c r="E512" s="87"/>
      <c r="F512" s="88"/>
      <c r="G512" s="87" t="s">
        <v>1675</v>
      </c>
      <c r="H512" s="87" t="s">
        <v>26</v>
      </c>
      <c r="I512" s="87" t="s">
        <v>1630</v>
      </c>
      <c r="J512" s="87" t="s">
        <v>144</v>
      </c>
      <c r="K512" s="87">
        <v>7</v>
      </c>
      <c r="L512" s="87" t="s">
        <v>28</v>
      </c>
      <c r="M512" s="87">
        <v>5.5</v>
      </c>
      <c r="N512" s="87" t="s">
        <v>29</v>
      </c>
      <c r="O512" s="87" t="s">
        <v>703</v>
      </c>
      <c r="P512" s="87" t="s">
        <v>43</v>
      </c>
      <c r="Q512" s="87">
        <v>0</v>
      </c>
      <c r="R512" s="87" t="s">
        <v>57</v>
      </c>
      <c r="S512" s="38">
        <v>8000000</v>
      </c>
      <c r="T512" s="38">
        <v>44000000</v>
      </c>
      <c r="U512" s="25">
        <v>44000000</v>
      </c>
      <c r="V512" s="87" t="s">
        <v>32</v>
      </c>
      <c r="W512" s="87" t="s">
        <v>33</v>
      </c>
      <c r="X512" s="87" t="s">
        <v>572</v>
      </c>
      <c r="Y512" s="92">
        <v>3009133992</v>
      </c>
      <c r="Z512" s="59" t="s">
        <v>573</v>
      </c>
      <c r="AA512" s="87"/>
      <c r="AB512" s="87" t="s">
        <v>172</v>
      </c>
      <c r="AC512" s="87" t="s">
        <v>266</v>
      </c>
      <c r="AD512" s="87" t="s">
        <v>1616</v>
      </c>
      <c r="AE512" s="87"/>
      <c r="AF512" s="87"/>
      <c r="AG512" s="35"/>
    </row>
    <row r="513" spans="1:33" s="71" customFormat="1" ht="138" customHeight="1" x14ac:dyDescent="0.25">
      <c r="A513" s="87" t="s">
        <v>1705</v>
      </c>
      <c r="B513" s="87" t="s">
        <v>63</v>
      </c>
      <c r="C513" s="23">
        <v>512</v>
      </c>
      <c r="D513" s="87" t="s">
        <v>1087</v>
      </c>
      <c r="E513" s="87"/>
      <c r="F513" s="87"/>
      <c r="G513" s="87" t="s">
        <v>1694</v>
      </c>
      <c r="H513" s="87" t="s">
        <v>26</v>
      </c>
      <c r="I513" s="87" t="s">
        <v>1088</v>
      </c>
      <c r="J513" s="87" t="s">
        <v>53</v>
      </c>
      <c r="K513" s="87">
        <v>5</v>
      </c>
      <c r="L513" s="87" t="s">
        <v>28</v>
      </c>
      <c r="M513" s="87">
        <v>7</v>
      </c>
      <c r="N513" s="87" t="s">
        <v>29</v>
      </c>
      <c r="O513" s="87" t="s">
        <v>703</v>
      </c>
      <c r="P513" s="87" t="s">
        <v>30</v>
      </c>
      <c r="Q513" s="87">
        <v>1</v>
      </c>
      <c r="R513" s="87" t="s">
        <v>57</v>
      </c>
      <c r="S513" s="38">
        <v>7000000</v>
      </c>
      <c r="T513" s="38">
        <f>7000000*7</f>
        <v>49000000</v>
      </c>
      <c r="U513" s="25">
        <f>7000000*7</f>
        <v>49000000</v>
      </c>
      <c r="V513" s="87" t="s">
        <v>32</v>
      </c>
      <c r="W513" s="87" t="s">
        <v>33</v>
      </c>
      <c r="X513" s="87" t="s">
        <v>287</v>
      </c>
      <c r="Y513" s="92">
        <v>3009133992</v>
      </c>
      <c r="Z513" s="59" t="s">
        <v>288</v>
      </c>
      <c r="AA513" s="87"/>
      <c r="AB513" s="87" t="s">
        <v>63</v>
      </c>
      <c r="AC513" s="87" t="s">
        <v>571</v>
      </c>
      <c r="AD513" s="87" t="s">
        <v>248</v>
      </c>
      <c r="AE513" s="87"/>
      <c r="AF513" s="87"/>
      <c r="AG513" s="35"/>
    </row>
    <row r="514" spans="1:33" customFormat="1" ht="115.5" x14ac:dyDescent="0.25">
      <c r="A514" s="87" t="s">
        <v>1706</v>
      </c>
      <c r="B514" s="87" t="s">
        <v>63</v>
      </c>
      <c r="C514" s="23">
        <v>513</v>
      </c>
      <c r="D514" s="87" t="s">
        <v>305</v>
      </c>
      <c r="E514" s="87"/>
      <c r="F514" s="87"/>
      <c r="G514" s="87" t="s">
        <v>1695</v>
      </c>
      <c r="H514" s="87" t="s">
        <v>26</v>
      </c>
      <c r="I514" s="87" t="s">
        <v>1096</v>
      </c>
      <c r="J514" s="87" t="s">
        <v>53</v>
      </c>
      <c r="K514" s="87">
        <v>5</v>
      </c>
      <c r="L514" s="87" t="s">
        <v>28</v>
      </c>
      <c r="M514" s="87">
        <v>7</v>
      </c>
      <c r="N514" s="87" t="s">
        <v>29</v>
      </c>
      <c r="O514" s="87" t="s">
        <v>703</v>
      </c>
      <c r="P514" s="87" t="s">
        <v>30</v>
      </c>
      <c r="Q514" s="87">
        <v>1</v>
      </c>
      <c r="R514" s="87" t="s">
        <v>57</v>
      </c>
      <c r="S514" s="38">
        <v>6000000</v>
      </c>
      <c r="T514" s="38">
        <f>+M514*S514</f>
        <v>42000000</v>
      </c>
      <c r="U514" s="25">
        <f>+T514</f>
        <v>42000000</v>
      </c>
      <c r="V514" s="87" t="s">
        <v>32</v>
      </c>
      <c r="W514" s="87" t="s">
        <v>33</v>
      </c>
      <c r="X514" s="87" t="s">
        <v>287</v>
      </c>
      <c r="Y514" s="92">
        <v>3009133992</v>
      </c>
      <c r="Z514" s="59" t="s">
        <v>288</v>
      </c>
      <c r="AA514" s="87"/>
      <c r="AB514" s="87" t="s">
        <v>63</v>
      </c>
      <c r="AC514" s="87" t="s">
        <v>571</v>
      </c>
      <c r="AD514" s="87" t="s">
        <v>248</v>
      </c>
      <c r="AE514" s="87"/>
      <c r="AF514" s="87"/>
      <c r="AG514" s="35"/>
    </row>
    <row r="515" spans="1:33" s="72" customFormat="1" ht="99" x14ac:dyDescent="0.25">
      <c r="A515" s="87" t="s">
        <v>1709</v>
      </c>
      <c r="B515" s="87" t="s">
        <v>1313</v>
      </c>
      <c r="C515" s="36">
        <v>514</v>
      </c>
      <c r="D515" s="87">
        <v>80161504</v>
      </c>
      <c r="E515" s="87"/>
      <c r="F515" s="87"/>
      <c r="G515" s="87" t="s">
        <v>1696</v>
      </c>
      <c r="H515" s="87" t="s">
        <v>26</v>
      </c>
      <c r="I515" s="87" t="s">
        <v>1314</v>
      </c>
      <c r="J515" s="87" t="s">
        <v>53</v>
      </c>
      <c r="K515" s="92">
        <v>5</v>
      </c>
      <c r="L515" s="87" t="s">
        <v>62</v>
      </c>
      <c r="M515" s="87">
        <v>5.5</v>
      </c>
      <c r="N515" s="87" t="s">
        <v>29</v>
      </c>
      <c r="O515" s="87" t="s">
        <v>703</v>
      </c>
      <c r="P515" s="87" t="s">
        <v>43</v>
      </c>
      <c r="Q515" s="87">
        <v>0</v>
      </c>
      <c r="R515" s="87" t="s">
        <v>31</v>
      </c>
      <c r="S515" s="38">
        <v>6000000</v>
      </c>
      <c r="T515" s="38">
        <f>+S515*M515</f>
        <v>33000000</v>
      </c>
      <c r="U515" s="25">
        <f>T515</f>
        <v>33000000</v>
      </c>
      <c r="V515" s="87" t="s">
        <v>32</v>
      </c>
      <c r="W515" s="3" t="s">
        <v>33</v>
      </c>
      <c r="X515" s="87" t="s">
        <v>1315</v>
      </c>
      <c r="Y515" s="87">
        <v>3057017937</v>
      </c>
      <c r="Z515" s="87" t="s">
        <v>1316</v>
      </c>
      <c r="AA515" s="87"/>
      <c r="AB515" s="87" t="s">
        <v>1313</v>
      </c>
      <c r="AC515" s="87" t="s">
        <v>270</v>
      </c>
      <c r="AD515" s="87" t="s">
        <v>1782</v>
      </c>
      <c r="AE515" s="87"/>
      <c r="AF515" s="87"/>
      <c r="AG515" s="35"/>
    </row>
    <row r="516" spans="1:33" ht="183.75" customHeight="1" x14ac:dyDescent="0.25">
      <c r="A516" s="87" t="s">
        <v>1710</v>
      </c>
      <c r="B516" s="87" t="s">
        <v>1313</v>
      </c>
      <c r="C516" s="36">
        <v>515</v>
      </c>
      <c r="D516" s="87">
        <v>80161504</v>
      </c>
      <c r="E516" s="87"/>
      <c r="F516" s="87"/>
      <c r="G516" s="87" t="s">
        <v>1697</v>
      </c>
      <c r="H516" s="87" t="s">
        <v>26</v>
      </c>
      <c r="I516" s="87" t="s">
        <v>1318</v>
      </c>
      <c r="J516" s="87" t="s">
        <v>53</v>
      </c>
      <c r="K516" s="92">
        <v>5</v>
      </c>
      <c r="L516" s="87" t="s">
        <v>62</v>
      </c>
      <c r="M516" s="87">
        <v>5.5</v>
      </c>
      <c r="N516" s="87" t="s">
        <v>29</v>
      </c>
      <c r="O516" s="87" t="s">
        <v>703</v>
      </c>
      <c r="P516" s="87" t="s">
        <v>43</v>
      </c>
      <c r="Q516" s="87">
        <v>0</v>
      </c>
      <c r="R516" s="87" t="s">
        <v>31</v>
      </c>
      <c r="S516" s="38">
        <v>6000000</v>
      </c>
      <c r="T516" s="38">
        <f>+S516*M516</f>
        <v>33000000</v>
      </c>
      <c r="U516" s="25">
        <f>T516</f>
        <v>33000000</v>
      </c>
      <c r="V516" s="87" t="s">
        <v>32</v>
      </c>
      <c r="W516" s="3" t="s">
        <v>33</v>
      </c>
      <c r="X516" s="87" t="s">
        <v>1315</v>
      </c>
      <c r="Y516" s="87">
        <v>3057017937</v>
      </c>
      <c r="Z516" s="87" t="s">
        <v>1316</v>
      </c>
      <c r="AA516" s="87"/>
      <c r="AB516" s="87" t="s">
        <v>1313</v>
      </c>
      <c r="AC516" s="87" t="s">
        <v>270</v>
      </c>
      <c r="AD516" s="87" t="s">
        <v>1782</v>
      </c>
      <c r="AE516" s="87"/>
      <c r="AF516" s="87"/>
    </row>
    <row r="517" spans="1:33" s="85" customFormat="1" ht="183.75" customHeight="1" x14ac:dyDescent="0.25">
      <c r="A517" s="88" t="s">
        <v>1752</v>
      </c>
      <c r="B517" s="87" t="s">
        <v>106</v>
      </c>
      <c r="C517" s="36">
        <v>516</v>
      </c>
      <c r="D517" s="87" t="s">
        <v>181</v>
      </c>
      <c r="E517" s="87"/>
      <c r="F517" s="87"/>
      <c r="G517" s="87" t="s">
        <v>1698</v>
      </c>
      <c r="H517" s="87" t="s">
        <v>183</v>
      </c>
      <c r="I517" s="87" t="s">
        <v>76</v>
      </c>
      <c r="J517" s="87" t="s">
        <v>53</v>
      </c>
      <c r="K517" s="87">
        <v>5</v>
      </c>
      <c r="L517" s="87" t="s">
        <v>28</v>
      </c>
      <c r="M517" s="87">
        <v>8</v>
      </c>
      <c r="N517" s="87" t="s">
        <v>241</v>
      </c>
      <c r="O517" s="87" t="s">
        <v>705</v>
      </c>
      <c r="P517" s="87" t="s">
        <v>43</v>
      </c>
      <c r="Q517" s="87">
        <v>0</v>
      </c>
      <c r="R517" s="87" t="s">
        <v>31</v>
      </c>
      <c r="S517" s="38">
        <v>0</v>
      </c>
      <c r="T517" s="38">
        <v>17894000</v>
      </c>
      <c r="U517" s="25">
        <f>+T517</f>
        <v>17894000</v>
      </c>
      <c r="V517" s="87" t="s">
        <v>32</v>
      </c>
      <c r="W517" s="87" t="s">
        <v>33</v>
      </c>
      <c r="X517" s="87" t="s">
        <v>637</v>
      </c>
      <c r="Y517" s="92">
        <v>3009133992</v>
      </c>
      <c r="Z517" s="59" t="s">
        <v>699</v>
      </c>
      <c r="AA517" s="87"/>
      <c r="AB517" s="87" t="s">
        <v>106</v>
      </c>
      <c r="AC517" s="87" t="s">
        <v>275</v>
      </c>
      <c r="AD517" s="87" t="s">
        <v>1633</v>
      </c>
      <c r="AE517" s="87"/>
      <c r="AF517" s="87"/>
      <c r="AG517" s="35"/>
    </row>
    <row r="518" spans="1:33" ht="183.75" customHeight="1" x14ac:dyDescent="0.25">
      <c r="A518" s="87" t="s">
        <v>1753</v>
      </c>
      <c r="B518" s="87" t="s">
        <v>106</v>
      </c>
      <c r="C518" s="36">
        <v>517</v>
      </c>
      <c r="D518" s="87" t="s">
        <v>1226</v>
      </c>
      <c r="E518" s="87"/>
      <c r="F518" s="87"/>
      <c r="G518" s="87" t="s">
        <v>1699</v>
      </c>
      <c r="H518" s="87" t="s">
        <v>202</v>
      </c>
      <c r="I518" s="87"/>
      <c r="J518" s="87" t="s">
        <v>82</v>
      </c>
      <c r="K518" s="87">
        <v>10</v>
      </c>
      <c r="L518" s="87" t="s">
        <v>28</v>
      </c>
      <c r="M518" s="87">
        <v>2</v>
      </c>
      <c r="N518" s="87" t="s">
        <v>241</v>
      </c>
      <c r="O518" s="87" t="s">
        <v>705</v>
      </c>
      <c r="P518" s="87" t="s">
        <v>43</v>
      </c>
      <c r="Q518" s="87">
        <v>0</v>
      </c>
      <c r="R518" s="87" t="s">
        <v>57</v>
      </c>
      <c r="S518" s="25">
        <v>0</v>
      </c>
      <c r="T518" s="25">
        <v>58000000</v>
      </c>
      <c r="U518" s="25">
        <v>58000000</v>
      </c>
      <c r="V518" s="87" t="s">
        <v>32</v>
      </c>
      <c r="W518" s="87" t="s">
        <v>33</v>
      </c>
      <c r="X518" s="87" t="s">
        <v>768</v>
      </c>
      <c r="Y518" s="92">
        <v>3009133992</v>
      </c>
      <c r="Z518" s="59" t="s">
        <v>769</v>
      </c>
      <c r="AA518" s="87"/>
      <c r="AB518" s="87" t="s">
        <v>106</v>
      </c>
      <c r="AC518" s="87" t="s">
        <v>569</v>
      </c>
      <c r="AD518" s="87" t="s">
        <v>2310</v>
      </c>
      <c r="AE518" s="87"/>
      <c r="AF518" s="87"/>
    </row>
    <row r="519" spans="1:33" ht="183.75" customHeight="1" x14ac:dyDescent="0.25">
      <c r="A519" s="87" t="s">
        <v>1751</v>
      </c>
      <c r="B519" s="87" t="s">
        <v>172</v>
      </c>
      <c r="C519" s="36">
        <v>518</v>
      </c>
      <c r="D519" s="87">
        <v>80161500</v>
      </c>
      <c r="E519" s="87"/>
      <c r="F519" s="88"/>
      <c r="G519" s="87" t="s">
        <v>1700</v>
      </c>
      <c r="H519" s="87" t="s">
        <v>26</v>
      </c>
      <c r="I519" s="87" t="s">
        <v>41</v>
      </c>
      <c r="J519" s="87" t="s">
        <v>53</v>
      </c>
      <c r="K519" s="87">
        <v>5</v>
      </c>
      <c r="L519" s="87" t="s">
        <v>28</v>
      </c>
      <c r="M519" s="97">
        <v>7.8666666666666663</v>
      </c>
      <c r="N519" s="87" t="s">
        <v>29</v>
      </c>
      <c r="O519" s="87" t="s">
        <v>703</v>
      </c>
      <c r="P519" s="87" t="s">
        <v>43</v>
      </c>
      <c r="Q519" s="87">
        <v>0</v>
      </c>
      <c r="R519" s="87" t="s">
        <v>57</v>
      </c>
      <c r="S519" s="38">
        <v>12000000</v>
      </c>
      <c r="T519" s="38">
        <f>+M519*S519</f>
        <v>94400000</v>
      </c>
      <c r="U519" s="25">
        <f>+T519</f>
        <v>94400000</v>
      </c>
      <c r="V519" s="87" t="s">
        <v>32</v>
      </c>
      <c r="W519" s="87" t="s">
        <v>33</v>
      </c>
      <c r="X519" s="87" t="s">
        <v>572</v>
      </c>
      <c r="Y519" s="92">
        <v>3009133992</v>
      </c>
      <c r="Z519" s="59" t="s">
        <v>573</v>
      </c>
      <c r="AA519" s="87"/>
      <c r="AB519" s="87" t="s">
        <v>172</v>
      </c>
      <c r="AC519" s="87" t="s">
        <v>266</v>
      </c>
      <c r="AD519" s="87" t="s">
        <v>1689</v>
      </c>
      <c r="AE519" s="88"/>
      <c r="AF519" s="88"/>
    </row>
    <row r="520" spans="1:33" ht="150.75" customHeight="1" x14ac:dyDescent="0.25">
      <c r="A520" s="28" t="s">
        <v>1754</v>
      </c>
      <c r="B520" s="11" t="s">
        <v>106</v>
      </c>
      <c r="C520" s="12">
        <v>519</v>
      </c>
      <c r="D520" s="11" t="s">
        <v>237</v>
      </c>
      <c r="E520" s="11"/>
      <c r="F520" s="11"/>
      <c r="G520" s="11" t="s">
        <v>1701</v>
      </c>
      <c r="H520" s="11" t="s">
        <v>185</v>
      </c>
      <c r="I520" s="11" t="s">
        <v>76</v>
      </c>
      <c r="J520" s="11" t="s">
        <v>53</v>
      </c>
      <c r="K520" s="11">
        <v>5</v>
      </c>
      <c r="L520" s="11" t="s">
        <v>28</v>
      </c>
      <c r="M520" s="11">
        <v>8</v>
      </c>
      <c r="N520" s="11" t="s">
        <v>241</v>
      </c>
      <c r="O520" s="11" t="s">
        <v>705</v>
      </c>
      <c r="P520" s="11" t="s">
        <v>43</v>
      </c>
      <c r="Q520" s="11">
        <v>0</v>
      </c>
      <c r="R520" s="11" t="s">
        <v>31</v>
      </c>
      <c r="S520" s="41">
        <v>0</v>
      </c>
      <c r="T520" s="41">
        <v>13988000</v>
      </c>
      <c r="U520" s="44">
        <f>+T520</f>
        <v>13988000</v>
      </c>
      <c r="V520" s="11" t="s">
        <v>32</v>
      </c>
      <c r="W520" s="11" t="s">
        <v>33</v>
      </c>
      <c r="X520" s="11" t="s">
        <v>637</v>
      </c>
      <c r="Y520" s="17">
        <v>3009133992</v>
      </c>
      <c r="Z520" s="19" t="s">
        <v>699</v>
      </c>
      <c r="AA520" s="11"/>
      <c r="AB520" s="11" t="s">
        <v>106</v>
      </c>
      <c r="AC520" s="11" t="s">
        <v>272</v>
      </c>
      <c r="AD520" s="11" t="s">
        <v>1908</v>
      </c>
      <c r="AE520" s="11"/>
      <c r="AF520" s="11"/>
    </row>
    <row r="521" spans="1:33" ht="148.5" x14ac:dyDescent="0.25">
      <c r="A521" s="87" t="s">
        <v>1768</v>
      </c>
      <c r="B521" s="87" t="s">
        <v>63</v>
      </c>
      <c r="C521" s="24">
        <v>520</v>
      </c>
      <c r="D521" s="87" t="s">
        <v>1766</v>
      </c>
      <c r="E521" s="87"/>
      <c r="F521" s="87"/>
      <c r="G521" s="87" t="s">
        <v>1758</v>
      </c>
      <c r="H521" s="87" t="s">
        <v>26</v>
      </c>
      <c r="I521" s="87" t="s">
        <v>1090</v>
      </c>
      <c r="J521" s="87" t="s">
        <v>53</v>
      </c>
      <c r="K521" s="87">
        <v>5</v>
      </c>
      <c r="L521" s="87" t="s">
        <v>28</v>
      </c>
      <c r="M521" s="87">
        <v>7</v>
      </c>
      <c r="N521" s="87" t="s">
        <v>29</v>
      </c>
      <c r="O521" s="87" t="s">
        <v>703</v>
      </c>
      <c r="P521" s="87" t="s">
        <v>30</v>
      </c>
      <c r="Q521" s="87">
        <v>1</v>
      </c>
      <c r="R521" s="87" t="s">
        <v>57</v>
      </c>
      <c r="S521" s="38">
        <v>5500000</v>
      </c>
      <c r="T521" s="38">
        <f>+M521*S521</f>
        <v>38500000</v>
      </c>
      <c r="U521" s="25">
        <v>38500000</v>
      </c>
      <c r="V521" s="87" t="s">
        <v>32</v>
      </c>
      <c r="W521" s="87" t="s">
        <v>33</v>
      </c>
      <c r="X521" s="87" t="s">
        <v>287</v>
      </c>
      <c r="Y521" s="92">
        <v>3009133992</v>
      </c>
      <c r="Z521" s="59" t="s">
        <v>288</v>
      </c>
      <c r="AA521" s="87"/>
      <c r="AB521" s="87" t="s">
        <v>63</v>
      </c>
      <c r="AC521" s="87" t="s">
        <v>571</v>
      </c>
      <c r="AD521" s="87" t="s">
        <v>1757</v>
      </c>
      <c r="AE521" s="87"/>
      <c r="AF521" s="87"/>
    </row>
    <row r="522" spans="1:33" ht="200.25" customHeight="1" x14ac:dyDescent="0.25">
      <c r="A522" s="87" t="s">
        <v>1769</v>
      </c>
      <c r="B522" s="87" t="s">
        <v>63</v>
      </c>
      <c r="C522" s="24">
        <v>521</v>
      </c>
      <c r="D522" s="87" t="s">
        <v>1110</v>
      </c>
      <c r="E522" s="87"/>
      <c r="F522" s="87"/>
      <c r="G522" s="87" t="s">
        <v>1759</v>
      </c>
      <c r="H522" s="87" t="s">
        <v>26</v>
      </c>
      <c r="I522" s="87" t="s">
        <v>258</v>
      </c>
      <c r="J522" s="87" t="s">
        <v>144</v>
      </c>
      <c r="K522" s="87">
        <v>7</v>
      </c>
      <c r="L522" s="87" t="s">
        <v>28</v>
      </c>
      <c r="M522" s="87">
        <v>5</v>
      </c>
      <c r="N522" s="87" t="s">
        <v>29</v>
      </c>
      <c r="O522" s="87" t="s">
        <v>703</v>
      </c>
      <c r="P522" s="87" t="s">
        <v>43</v>
      </c>
      <c r="Q522" s="87">
        <v>0</v>
      </c>
      <c r="R522" s="87" t="s">
        <v>57</v>
      </c>
      <c r="S522" s="38">
        <v>7000000</v>
      </c>
      <c r="T522" s="38">
        <f>+M522*S522</f>
        <v>35000000</v>
      </c>
      <c r="U522" s="25">
        <f>+T522</f>
        <v>35000000</v>
      </c>
      <c r="V522" s="87" t="s">
        <v>32</v>
      </c>
      <c r="W522" s="87" t="s">
        <v>33</v>
      </c>
      <c r="X522" s="87" t="s">
        <v>1111</v>
      </c>
      <c r="Y522" s="92">
        <v>3009133992</v>
      </c>
      <c r="Z522" s="59" t="s">
        <v>1112</v>
      </c>
      <c r="AA522" s="87"/>
      <c r="AB522" s="87" t="s">
        <v>63</v>
      </c>
      <c r="AC522" s="87" t="s">
        <v>603</v>
      </c>
      <c r="AD522" s="87" t="s">
        <v>2055</v>
      </c>
      <c r="AE522" s="87"/>
      <c r="AF522" s="87"/>
    </row>
    <row r="523" spans="1:33" ht="99" x14ac:dyDescent="0.25">
      <c r="A523" s="87" t="s">
        <v>1770</v>
      </c>
      <c r="B523" s="87" t="s">
        <v>63</v>
      </c>
      <c r="C523" s="24">
        <v>522</v>
      </c>
      <c r="D523" s="87" t="s">
        <v>1098</v>
      </c>
      <c r="E523" s="87"/>
      <c r="F523" s="87"/>
      <c r="G523" s="87" t="s">
        <v>1760</v>
      </c>
      <c r="H523" s="87" t="s">
        <v>26</v>
      </c>
      <c r="I523" s="87" t="s">
        <v>1099</v>
      </c>
      <c r="J523" s="87" t="s">
        <v>60</v>
      </c>
      <c r="K523" s="87">
        <v>6</v>
      </c>
      <c r="L523" s="87" t="s">
        <v>28</v>
      </c>
      <c r="M523" s="87">
        <v>6.5</v>
      </c>
      <c r="N523" s="87" t="s">
        <v>29</v>
      </c>
      <c r="O523" s="87" t="s">
        <v>703</v>
      </c>
      <c r="P523" s="87" t="s">
        <v>43</v>
      </c>
      <c r="Q523" s="87">
        <v>0</v>
      </c>
      <c r="R523" s="87" t="s">
        <v>57</v>
      </c>
      <c r="S523" s="38">
        <v>5500000</v>
      </c>
      <c r="T523" s="38">
        <f>+M523*S523</f>
        <v>35750000</v>
      </c>
      <c r="U523" s="25">
        <v>35750000</v>
      </c>
      <c r="V523" s="87" t="s">
        <v>32</v>
      </c>
      <c r="W523" s="87" t="s">
        <v>33</v>
      </c>
      <c r="X523" s="87" t="s">
        <v>1111</v>
      </c>
      <c r="Y523" s="92">
        <v>3009133992</v>
      </c>
      <c r="Z523" s="59" t="s">
        <v>1112</v>
      </c>
      <c r="AA523" s="87"/>
      <c r="AB523" s="87" t="s">
        <v>63</v>
      </c>
      <c r="AC523" s="87" t="s">
        <v>603</v>
      </c>
      <c r="AD523" s="87" t="s">
        <v>1757</v>
      </c>
      <c r="AE523" s="87"/>
      <c r="AF523" s="87"/>
    </row>
    <row r="524" spans="1:33" ht="250.5" customHeight="1" x14ac:dyDescent="0.25">
      <c r="A524" s="87" t="s">
        <v>1771</v>
      </c>
      <c r="B524" s="87" t="s">
        <v>63</v>
      </c>
      <c r="C524" s="24">
        <v>523</v>
      </c>
      <c r="D524" s="87" t="s">
        <v>1101</v>
      </c>
      <c r="E524" s="87"/>
      <c r="F524" s="87"/>
      <c r="G524" s="87" t="s">
        <v>1761</v>
      </c>
      <c r="H524" s="87" t="s">
        <v>26</v>
      </c>
      <c r="I524" s="87" t="s">
        <v>1102</v>
      </c>
      <c r="J524" s="87" t="s">
        <v>53</v>
      </c>
      <c r="K524" s="87">
        <v>5</v>
      </c>
      <c r="L524" s="87" t="s">
        <v>28</v>
      </c>
      <c r="M524" s="87">
        <v>7</v>
      </c>
      <c r="N524" s="87" t="s">
        <v>29</v>
      </c>
      <c r="O524" s="87" t="s">
        <v>703</v>
      </c>
      <c r="P524" s="87" t="s">
        <v>30</v>
      </c>
      <c r="Q524" s="87">
        <v>1</v>
      </c>
      <c r="R524" s="87" t="s">
        <v>57</v>
      </c>
      <c r="S524" s="38">
        <v>8000000</v>
      </c>
      <c r="T524" s="38">
        <f>+M524*S524</f>
        <v>56000000</v>
      </c>
      <c r="U524" s="25">
        <v>56000000</v>
      </c>
      <c r="V524" s="87" t="s">
        <v>32</v>
      </c>
      <c r="W524" s="87" t="s">
        <v>33</v>
      </c>
      <c r="X524" s="87" t="s">
        <v>1756</v>
      </c>
      <c r="Y524" s="92">
        <v>3009133992</v>
      </c>
      <c r="Z524" s="59" t="s">
        <v>1104</v>
      </c>
      <c r="AA524" s="87"/>
      <c r="AB524" s="87" t="s">
        <v>130</v>
      </c>
      <c r="AC524" s="87" t="s">
        <v>603</v>
      </c>
      <c r="AD524" s="87" t="s">
        <v>1757</v>
      </c>
      <c r="AE524" s="87"/>
      <c r="AF524" s="87"/>
    </row>
    <row r="525" spans="1:33" ht="66" x14ac:dyDescent="0.25">
      <c r="A525" s="87" t="s">
        <v>1772</v>
      </c>
      <c r="B525" s="87" t="s">
        <v>63</v>
      </c>
      <c r="C525" s="24">
        <v>524</v>
      </c>
      <c r="D525" s="87" t="s">
        <v>1766</v>
      </c>
      <c r="E525" s="87"/>
      <c r="F525" s="87"/>
      <c r="G525" s="87" t="s">
        <v>1762</v>
      </c>
      <c r="H525" s="87" t="s">
        <v>26</v>
      </c>
      <c r="I525" s="87" t="s">
        <v>1092</v>
      </c>
      <c r="J525" s="87" t="s">
        <v>60</v>
      </c>
      <c r="K525" s="87">
        <v>6</v>
      </c>
      <c r="L525" s="87" t="s">
        <v>28</v>
      </c>
      <c r="M525" s="87">
        <v>6.5</v>
      </c>
      <c r="N525" s="87" t="s">
        <v>29</v>
      </c>
      <c r="O525" s="87" t="s">
        <v>703</v>
      </c>
      <c r="P525" s="87" t="s">
        <v>43</v>
      </c>
      <c r="Q525" s="87">
        <v>0</v>
      </c>
      <c r="R525" s="87" t="s">
        <v>57</v>
      </c>
      <c r="S525" s="38">
        <v>5500000</v>
      </c>
      <c r="T525" s="38">
        <f>+M525*S525</f>
        <v>35750000</v>
      </c>
      <c r="U525" s="25">
        <v>35750000</v>
      </c>
      <c r="V525" s="87" t="s">
        <v>32</v>
      </c>
      <c r="W525" s="87" t="s">
        <v>33</v>
      </c>
      <c r="X525" s="87" t="s">
        <v>1767</v>
      </c>
      <c r="Y525" s="92">
        <v>3009133992</v>
      </c>
      <c r="Z525" s="59" t="s">
        <v>1094</v>
      </c>
      <c r="AA525" s="87"/>
      <c r="AB525" s="87" t="s">
        <v>63</v>
      </c>
      <c r="AC525" s="87" t="s">
        <v>571</v>
      </c>
      <c r="AD525" s="87" t="s">
        <v>1757</v>
      </c>
      <c r="AE525" s="87"/>
      <c r="AF525" s="87"/>
    </row>
    <row r="526" spans="1:33" ht="115.5" x14ac:dyDescent="0.25">
      <c r="A526" s="87" t="s">
        <v>1773</v>
      </c>
      <c r="B526" s="87" t="s">
        <v>63</v>
      </c>
      <c r="C526" s="24">
        <v>525</v>
      </c>
      <c r="D526" s="87" t="s">
        <v>1101</v>
      </c>
      <c r="E526" s="87"/>
      <c r="F526" s="87"/>
      <c r="G526" s="87" t="s">
        <v>1763</v>
      </c>
      <c r="H526" s="87" t="s">
        <v>26</v>
      </c>
      <c r="I526" s="87" t="s">
        <v>1106</v>
      </c>
      <c r="J526" s="87" t="s">
        <v>53</v>
      </c>
      <c r="K526" s="87">
        <v>5</v>
      </c>
      <c r="L526" s="87" t="s">
        <v>28</v>
      </c>
      <c r="M526" s="87">
        <v>7</v>
      </c>
      <c r="N526" s="87" t="s">
        <v>29</v>
      </c>
      <c r="O526" s="87" t="s">
        <v>703</v>
      </c>
      <c r="P526" s="87" t="s">
        <v>43</v>
      </c>
      <c r="Q526" s="87">
        <v>0</v>
      </c>
      <c r="R526" s="87" t="s">
        <v>57</v>
      </c>
      <c r="S526" s="38">
        <v>5500000</v>
      </c>
      <c r="T526" s="38">
        <f>+M526*S526</f>
        <v>38500000</v>
      </c>
      <c r="U526" s="25">
        <f>+S526*M526</f>
        <v>38500000</v>
      </c>
      <c r="V526" s="87" t="s">
        <v>32</v>
      </c>
      <c r="W526" s="87" t="s">
        <v>33</v>
      </c>
      <c r="X526" s="87" t="s">
        <v>1093</v>
      </c>
      <c r="Y526" s="92">
        <v>3154544788</v>
      </c>
      <c r="Z526" s="59" t="s">
        <v>1094</v>
      </c>
      <c r="AA526" s="87"/>
      <c r="AB526" s="87" t="s">
        <v>63</v>
      </c>
      <c r="AC526" s="87" t="s">
        <v>571</v>
      </c>
      <c r="AD526" s="87" t="s">
        <v>1757</v>
      </c>
      <c r="AE526" s="87"/>
      <c r="AF526" s="87"/>
    </row>
    <row r="527" spans="1:33" s="62" customFormat="1" ht="126" customHeight="1" x14ac:dyDescent="0.25">
      <c r="A527" s="87" t="s">
        <v>1774</v>
      </c>
      <c r="B527" s="87" t="s">
        <v>37</v>
      </c>
      <c r="C527" s="24">
        <v>526</v>
      </c>
      <c r="D527" s="14" t="s">
        <v>654</v>
      </c>
      <c r="E527" s="87"/>
      <c r="F527" s="87"/>
      <c r="G527" s="87" t="s">
        <v>1956</v>
      </c>
      <c r="H527" s="87" t="s">
        <v>26</v>
      </c>
      <c r="I527" s="87" t="s">
        <v>1949</v>
      </c>
      <c r="J527" s="87" t="s">
        <v>144</v>
      </c>
      <c r="K527" s="87">
        <v>7</v>
      </c>
      <c r="L527" s="87" t="s">
        <v>28</v>
      </c>
      <c r="M527" s="87">
        <v>5.0999999999999996</v>
      </c>
      <c r="N527" s="87" t="s">
        <v>29</v>
      </c>
      <c r="O527" s="87" t="s">
        <v>703</v>
      </c>
      <c r="P527" s="87" t="s">
        <v>43</v>
      </c>
      <c r="Q527" s="87">
        <v>0</v>
      </c>
      <c r="R527" s="87" t="s">
        <v>31</v>
      </c>
      <c r="S527" s="38">
        <v>11000000</v>
      </c>
      <c r="T527" s="38">
        <f>+M527*S527</f>
        <v>56099999.999999993</v>
      </c>
      <c r="U527" s="25">
        <f>+T527</f>
        <v>56099999.999999993</v>
      </c>
      <c r="V527" s="87" t="s">
        <v>32</v>
      </c>
      <c r="W527" s="87" t="s">
        <v>33</v>
      </c>
      <c r="X527" s="87" t="s">
        <v>38</v>
      </c>
      <c r="Y527" s="92">
        <v>3009133992</v>
      </c>
      <c r="Z527" s="59" t="s">
        <v>259</v>
      </c>
      <c r="AA527" s="59"/>
      <c r="AB527" s="87" t="s">
        <v>37</v>
      </c>
      <c r="AC527" s="87" t="s">
        <v>270</v>
      </c>
      <c r="AD527" s="87" t="s">
        <v>1944</v>
      </c>
      <c r="AE527" s="87"/>
      <c r="AF527" s="87"/>
      <c r="AG527" s="35"/>
    </row>
    <row r="528" spans="1:33" ht="82.5" x14ac:dyDescent="0.25">
      <c r="A528" s="87" t="s">
        <v>1775</v>
      </c>
      <c r="B528" s="87" t="s">
        <v>37</v>
      </c>
      <c r="C528" s="24">
        <v>527</v>
      </c>
      <c r="D528" s="14" t="s">
        <v>654</v>
      </c>
      <c r="E528" s="87"/>
      <c r="F528" s="87"/>
      <c r="G528" s="87" t="s">
        <v>1764</v>
      </c>
      <c r="H528" s="87" t="s">
        <v>26</v>
      </c>
      <c r="I528" s="87" t="s">
        <v>41</v>
      </c>
      <c r="J528" s="87" t="s">
        <v>39</v>
      </c>
      <c r="K528" s="87">
        <v>9</v>
      </c>
      <c r="L528" s="87" t="s">
        <v>28</v>
      </c>
      <c r="M528" s="87">
        <v>4</v>
      </c>
      <c r="N528" s="87" t="s">
        <v>29</v>
      </c>
      <c r="O528" s="87" t="s">
        <v>703</v>
      </c>
      <c r="P528" s="87" t="s">
        <v>43</v>
      </c>
      <c r="Q528" s="87">
        <v>0</v>
      </c>
      <c r="R528" s="87" t="s">
        <v>31</v>
      </c>
      <c r="S528" s="38">
        <v>8500000</v>
      </c>
      <c r="T528" s="38">
        <f>+M528*S528</f>
        <v>34000000</v>
      </c>
      <c r="U528" s="25">
        <f>+T528</f>
        <v>34000000</v>
      </c>
      <c r="V528" s="87" t="s">
        <v>32</v>
      </c>
      <c r="W528" s="87" t="s">
        <v>33</v>
      </c>
      <c r="X528" s="98" t="s">
        <v>2117</v>
      </c>
      <c r="Y528" s="87">
        <v>3185144947</v>
      </c>
      <c r="Z528" s="99" t="s">
        <v>1104</v>
      </c>
      <c r="AA528" s="59"/>
      <c r="AB528" s="87" t="s">
        <v>37</v>
      </c>
      <c r="AC528" s="87" t="s">
        <v>253</v>
      </c>
      <c r="AD528" s="87" t="s">
        <v>2211</v>
      </c>
      <c r="AE528" s="87"/>
      <c r="AF528" s="87"/>
    </row>
    <row r="529" spans="1:38" ht="189.75" customHeight="1" x14ac:dyDescent="0.25">
      <c r="A529" s="87" t="s">
        <v>1776</v>
      </c>
      <c r="B529" s="87" t="s">
        <v>37</v>
      </c>
      <c r="C529" s="24">
        <v>528</v>
      </c>
      <c r="D529" s="14" t="s">
        <v>654</v>
      </c>
      <c r="E529" s="87"/>
      <c r="F529" s="87"/>
      <c r="G529" s="87" t="s">
        <v>1765</v>
      </c>
      <c r="H529" s="87" t="s">
        <v>34</v>
      </c>
      <c r="I529" s="87" t="s">
        <v>1291</v>
      </c>
      <c r="J529" s="87" t="s">
        <v>144</v>
      </c>
      <c r="K529" s="87">
        <v>7</v>
      </c>
      <c r="L529" s="87" t="s">
        <v>28</v>
      </c>
      <c r="M529" s="87">
        <v>5</v>
      </c>
      <c r="N529" s="87" t="s">
        <v>29</v>
      </c>
      <c r="O529" s="87" t="s">
        <v>703</v>
      </c>
      <c r="P529" s="87" t="s">
        <v>43</v>
      </c>
      <c r="Q529" s="87">
        <v>0</v>
      </c>
      <c r="R529" s="87" t="s">
        <v>31</v>
      </c>
      <c r="S529" s="38">
        <v>3500000</v>
      </c>
      <c r="T529" s="38">
        <f>+M529*S529</f>
        <v>17500000</v>
      </c>
      <c r="U529" s="25">
        <f>+T529</f>
        <v>17500000</v>
      </c>
      <c r="V529" s="87" t="s">
        <v>32</v>
      </c>
      <c r="W529" s="87" t="s">
        <v>33</v>
      </c>
      <c r="X529" s="87" t="s">
        <v>38</v>
      </c>
      <c r="Y529" s="92">
        <v>3009133992</v>
      </c>
      <c r="Z529" s="59" t="s">
        <v>259</v>
      </c>
      <c r="AA529" s="59"/>
      <c r="AB529" s="87" t="s">
        <v>37</v>
      </c>
      <c r="AC529" s="87" t="s">
        <v>270</v>
      </c>
      <c r="AD529" s="87" t="s">
        <v>1944</v>
      </c>
      <c r="AE529" s="87"/>
      <c r="AF529" s="87"/>
    </row>
    <row r="530" spans="1:38" ht="109.5" customHeight="1" x14ac:dyDescent="0.25">
      <c r="A530" s="87" t="s">
        <v>1792</v>
      </c>
      <c r="B530" s="87" t="s">
        <v>1340</v>
      </c>
      <c r="C530" s="36">
        <v>529</v>
      </c>
      <c r="D530" s="87">
        <v>80161500</v>
      </c>
      <c r="E530" s="87"/>
      <c r="F530" s="87"/>
      <c r="G530" s="87" t="s">
        <v>1788</v>
      </c>
      <c r="H530" s="87" t="s">
        <v>26</v>
      </c>
      <c r="I530" s="87" t="s">
        <v>1777</v>
      </c>
      <c r="J530" s="87" t="s">
        <v>53</v>
      </c>
      <c r="K530" s="87">
        <v>5</v>
      </c>
      <c r="L530" s="87" t="s">
        <v>62</v>
      </c>
      <c r="M530" s="87">
        <v>6</v>
      </c>
      <c r="N530" s="87" t="s">
        <v>29</v>
      </c>
      <c r="O530" s="87" t="s">
        <v>703</v>
      </c>
      <c r="P530" s="87" t="s">
        <v>43</v>
      </c>
      <c r="Q530" s="87">
        <v>0</v>
      </c>
      <c r="R530" s="87" t="s">
        <v>31</v>
      </c>
      <c r="S530" s="38">
        <v>12000000</v>
      </c>
      <c r="T530" s="38">
        <f>+S530*M530</f>
        <v>72000000</v>
      </c>
      <c r="U530" s="25">
        <f>+S530*M530</f>
        <v>72000000</v>
      </c>
      <c r="V530" s="87" t="s">
        <v>32</v>
      </c>
      <c r="W530" s="87" t="s">
        <v>33</v>
      </c>
      <c r="X530" s="87" t="s">
        <v>1778</v>
      </c>
      <c r="Y530" s="87">
        <v>5111150</v>
      </c>
      <c r="Z530" s="59" t="s">
        <v>1779</v>
      </c>
      <c r="AA530" s="87"/>
      <c r="AB530" s="87" t="s">
        <v>1340</v>
      </c>
      <c r="AC530" s="87" t="s">
        <v>1780</v>
      </c>
      <c r="AD530" s="87" t="s">
        <v>1783</v>
      </c>
      <c r="AE530" s="87"/>
      <c r="AF530" s="87"/>
    </row>
    <row r="531" spans="1:38" ht="66" x14ac:dyDescent="0.25">
      <c r="A531" s="87" t="s">
        <v>1793</v>
      </c>
      <c r="B531" s="87" t="s">
        <v>1340</v>
      </c>
      <c r="C531" s="36">
        <v>530</v>
      </c>
      <c r="D531" s="87">
        <v>80161500</v>
      </c>
      <c r="E531" s="87"/>
      <c r="F531" s="87"/>
      <c r="G531" s="87" t="s">
        <v>1787</v>
      </c>
      <c r="H531" s="87" t="s">
        <v>26</v>
      </c>
      <c r="I531" s="87" t="s">
        <v>1781</v>
      </c>
      <c r="J531" s="87" t="s">
        <v>53</v>
      </c>
      <c r="K531" s="87">
        <v>5</v>
      </c>
      <c r="L531" s="87" t="s">
        <v>82</v>
      </c>
      <c r="M531" s="87">
        <v>6</v>
      </c>
      <c r="N531" s="87" t="s">
        <v>29</v>
      </c>
      <c r="O531" s="87" t="s">
        <v>703</v>
      </c>
      <c r="P531" s="87" t="s">
        <v>43</v>
      </c>
      <c r="Q531" s="87">
        <v>0</v>
      </c>
      <c r="R531" s="87" t="s">
        <v>31</v>
      </c>
      <c r="S531" s="38">
        <v>11000000</v>
      </c>
      <c r="T531" s="38">
        <f>+S531*M531</f>
        <v>66000000</v>
      </c>
      <c r="U531" s="25">
        <f>+S531*M531</f>
        <v>66000000</v>
      </c>
      <c r="V531" s="87" t="s">
        <v>32</v>
      </c>
      <c r="W531" s="87" t="s">
        <v>33</v>
      </c>
      <c r="X531" s="87" t="s">
        <v>1778</v>
      </c>
      <c r="Y531" s="87">
        <v>5111150</v>
      </c>
      <c r="Z531" s="59" t="s">
        <v>1779</v>
      </c>
      <c r="AA531" s="87"/>
      <c r="AB531" s="87" t="s">
        <v>1340</v>
      </c>
      <c r="AC531" s="87" t="s">
        <v>270</v>
      </c>
      <c r="AD531" s="87" t="s">
        <v>1783</v>
      </c>
      <c r="AE531" s="87"/>
      <c r="AF531" s="87"/>
    </row>
    <row r="532" spans="1:38" ht="99" x14ac:dyDescent="0.25">
      <c r="A532" s="87" t="s">
        <v>1794</v>
      </c>
      <c r="B532" s="87" t="s">
        <v>96</v>
      </c>
      <c r="C532" s="36">
        <v>531</v>
      </c>
      <c r="D532" s="87" t="s">
        <v>413</v>
      </c>
      <c r="E532" s="87"/>
      <c r="F532" s="87"/>
      <c r="G532" s="87" t="s">
        <v>1789</v>
      </c>
      <c r="H532" s="87" t="s">
        <v>1785</v>
      </c>
      <c r="I532" s="87" t="s">
        <v>76</v>
      </c>
      <c r="J532" s="87" t="s">
        <v>60</v>
      </c>
      <c r="K532" s="87">
        <v>6</v>
      </c>
      <c r="L532" s="87" t="s">
        <v>28</v>
      </c>
      <c r="M532" s="87">
        <v>6</v>
      </c>
      <c r="N532" s="87" t="s">
        <v>95</v>
      </c>
      <c r="O532" s="87" t="s">
        <v>703</v>
      </c>
      <c r="P532" s="87" t="s">
        <v>30</v>
      </c>
      <c r="Q532" s="87">
        <v>1</v>
      </c>
      <c r="R532" s="87" t="s">
        <v>57</v>
      </c>
      <c r="S532" s="38">
        <v>0</v>
      </c>
      <c r="T532" s="38">
        <v>550000000</v>
      </c>
      <c r="U532" s="25">
        <v>550000000</v>
      </c>
      <c r="V532" s="87" t="s">
        <v>32</v>
      </c>
      <c r="W532" s="3" t="s">
        <v>33</v>
      </c>
      <c r="X532" s="87" t="s">
        <v>141</v>
      </c>
      <c r="Y532" s="92">
        <v>3009133992</v>
      </c>
      <c r="Z532" s="87" t="s">
        <v>142</v>
      </c>
      <c r="AA532" s="87"/>
      <c r="AB532" s="87" t="s">
        <v>96</v>
      </c>
      <c r="AC532" s="87" t="s">
        <v>570</v>
      </c>
      <c r="AD532" s="87" t="s">
        <v>1861</v>
      </c>
      <c r="AE532" s="87"/>
      <c r="AF532" s="87"/>
    </row>
    <row r="533" spans="1:38" ht="99" x14ac:dyDescent="0.25">
      <c r="A533" s="27" t="s">
        <v>1795</v>
      </c>
      <c r="B533" s="7" t="s">
        <v>106</v>
      </c>
      <c r="C533" s="8">
        <v>532</v>
      </c>
      <c r="D533" s="7" t="s">
        <v>181</v>
      </c>
      <c r="E533" s="7"/>
      <c r="F533" s="7"/>
      <c r="G533" s="7" t="s">
        <v>1790</v>
      </c>
      <c r="H533" s="7" t="s">
        <v>183</v>
      </c>
      <c r="I533" s="7" t="s">
        <v>76</v>
      </c>
      <c r="J533" s="7" t="s">
        <v>144</v>
      </c>
      <c r="K533" s="7">
        <v>7</v>
      </c>
      <c r="L533" s="7" t="s">
        <v>28</v>
      </c>
      <c r="M533" s="7">
        <v>6</v>
      </c>
      <c r="N533" s="7" t="s">
        <v>241</v>
      </c>
      <c r="O533" s="7" t="s">
        <v>705</v>
      </c>
      <c r="P533" s="7" t="s">
        <v>43</v>
      </c>
      <c r="Q533" s="7">
        <v>0</v>
      </c>
      <c r="R533" s="7" t="s">
        <v>31</v>
      </c>
      <c r="S533" s="40">
        <v>0</v>
      </c>
      <c r="T533" s="40">
        <v>28630000</v>
      </c>
      <c r="U533" s="43">
        <f>+T533</f>
        <v>28630000</v>
      </c>
      <c r="V533" s="7" t="s">
        <v>32</v>
      </c>
      <c r="W533" s="7" t="s">
        <v>33</v>
      </c>
      <c r="X533" s="7" t="s">
        <v>647</v>
      </c>
      <c r="Y533" s="16">
        <v>3009133992</v>
      </c>
      <c r="Z533" s="21" t="s">
        <v>770</v>
      </c>
      <c r="AA533" s="7"/>
      <c r="AB533" s="7" t="s">
        <v>106</v>
      </c>
      <c r="AC533" s="7" t="s">
        <v>275</v>
      </c>
      <c r="AD533" s="7" t="s">
        <v>2067</v>
      </c>
      <c r="AE533" s="7"/>
      <c r="AF533" s="7"/>
    </row>
    <row r="534" spans="1:38" ht="339" customHeight="1" x14ac:dyDescent="0.25">
      <c r="A534" s="87" t="s">
        <v>1744</v>
      </c>
      <c r="B534" s="87" t="s">
        <v>172</v>
      </c>
      <c r="C534" s="24">
        <v>533</v>
      </c>
      <c r="D534" s="87">
        <v>80161500</v>
      </c>
      <c r="E534" s="87"/>
      <c r="F534" s="88"/>
      <c r="G534" s="87" t="s">
        <v>1816</v>
      </c>
      <c r="H534" s="87" t="s">
        <v>1814</v>
      </c>
      <c r="I534" s="3" t="s">
        <v>1810</v>
      </c>
      <c r="J534" s="87" t="s">
        <v>60</v>
      </c>
      <c r="K534" s="87">
        <v>6</v>
      </c>
      <c r="L534" s="3" t="s">
        <v>62</v>
      </c>
      <c r="M534" s="87">
        <v>7</v>
      </c>
      <c r="N534" s="87" t="s">
        <v>29</v>
      </c>
      <c r="O534" s="87" t="s">
        <v>703</v>
      </c>
      <c r="P534" s="87" t="s">
        <v>30</v>
      </c>
      <c r="Q534" s="87">
        <v>1</v>
      </c>
      <c r="R534" s="87" t="s">
        <v>57</v>
      </c>
      <c r="S534" s="38">
        <v>8000000</v>
      </c>
      <c r="T534" s="38">
        <f>+M534*S534</f>
        <v>56000000</v>
      </c>
      <c r="U534" s="25">
        <f>+T534</f>
        <v>56000000</v>
      </c>
      <c r="V534" s="87" t="s">
        <v>32</v>
      </c>
      <c r="W534" s="87" t="s">
        <v>33</v>
      </c>
      <c r="X534" s="87" t="s">
        <v>1263</v>
      </c>
      <c r="Y534" s="92">
        <v>3009133992</v>
      </c>
      <c r="Z534" s="59" t="s">
        <v>1264</v>
      </c>
      <c r="AA534" s="87"/>
      <c r="AB534" s="87" t="s">
        <v>172</v>
      </c>
      <c r="AC534" s="87" t="s">
        <v>266</v>
      </c>
      <c r="AD534" s="87" t="s">
        <v>1832</v>
      </c>
      <c r="AE534" s="88"/>
      <c r="AF534" s="88"/>
    </row>
    <row r="535" spans="1:38" s="62" customFormat="1" ht="269.25" customHeight="1" x14ac:dyDescent="0.25">
      <c r="A535" s="87" t="s">
        <v>1745</v>
      </c>
      <c r="B535" s="87" t="s">
        <v>172</v>
      </c>
      <c r="C535" s="24">
        <v>534</v>
      </c>
      <c r="D535" s="87">
        <v>80161500</v>
      </c>
      <c r="E535" s="87"/>
      <c r="F535" s="87"/>
      <c r="G535" s="87" t="s">
        <v>1817</v>
      </c>
      <c r="H535" s="87" t="s">
        <v>1814</v>
      </c>
      <c r="I535" s="3" t="s">
        <v>1811</v>
      </c>
      <c r="J535" s="87" t="s">
        <v>60</v>
      </c>
      <c r="K535" s="87">
        <v>6</v>
      </c>
      <c r="L535" s="3" t="s">
        <v>62</v>
      </c>
      <c r="M535" s="87">
        <v>7</v>
      </c>
      <c r="N535" s="87" t="s">
        <v>29</v>
      </c>
      <c r="O535" s="87" t="s">
        <v>703</v>
      </c>
      <c r="P535" s="87" t="s">
        <v>30</v>
      </c>
      <c r="Q535" s="87">
        <v>1</v>
      </c>
      <c r="R535" s="87" t="s">
        <v>57</v>
      </c>
      <c r="S535" s="38">
        <v>8000000</v>
      </c>
      <c r="T535" s="38">
        <f>+M535*S535</f>
        <v>56000000</v>
      </c>
      <c r="U535" s="25">
        <f>+T535</f>
        <v>56000000</v>
      </c>
      <c r="V535" s="87" t="s">
        <v>32</v>
      </c>
      <c r="W535" s="87" t="s">
        <v>33</v>
      </c>
      <c r="X535" s="87" t="s">
        <v>1263</v>
      </c>
      <c r="Y535" s="92">
        <v>3009133992</v>
      </c>
      <c r="Z535" s="59" t="s">
        <v>1264</v>
      </c>
      <c r="AA535" s="87"/>
      <c r="AB535" s="87" t="s">
        <v>172</v>
      </c>
      <c r="AC535" s="87" t="s">
        <v>266</v>
      </c>
      <c r="AD535" s="87" t="s">
        <v>1832</v>
      </c>
      <c r="AE535" s="88"/>
      <c r="AF535" s="88"/>
      <c r="AG535" s="35"/>
    </row>
    <row r="536" spans="1:38" s="66" customFormat="1" ht="194.25" customHeight="1" x14ac:dyDescent="0.25">
      <c r="A536" s="87" t="s">
        <v>1885</v>
      </c>
      <c r="B536" s="87" t="s">
        <v>96</v>
      </c>
      <c r="C536" s="24">
        <v>535</v>
      </c>
      <c r="D536" s="87" t="s">
        <v>107</v>
      </c>
      <c r="E536" s="87"/>
      <c r="F536" s="87"/>
      <c r="G536" s="87" t="s">
        <v>1862</v>
      </c>
      <c r="H536" s="87" t="s">
        <v>26</v>
      </c>
      <c r="I536" s="87" t="s">
        <v>1158</v>
      </c>
      <c r="J536" s="87" t="s">
        <v>60</v>
      </c>
      <c r="K536" s="87">
        <v>6</v>
      </c>
      <c r="L536" s="87" t="s">
        <v>28</v>
      </c>
      <c r="M536" s="87">
        <v>6.7</v>
      </c>
      <c r="N536" s="87" t="s">
        <v>29</v>
      </c>
      <c r="O536" s="87" t="s">
        <v>703</v>
      </c>
      <c r="P536" s="87" t="s">
        <v>43</v>
      </c>
      <c r="Q536" s="87">
        <v>0</v>
      </c>
      <c r="R536" s="87" t="s">
        <v>57</v>
      </c>
      <c r="S536" s="38">
        <v>7000000</v>
      </c>
      <c r="T536" s="38">
        <f>S536*M536</f>
        <v>46900000</v>
      </c>
      <c r="U536" s="25">
        <f>T536</f>
        <v>46900000</v>
      </c>
      <c r="V536" s="87" t="s">
        <v>32</v>
      </c>
      <c r="W536" s="3" t="s">
        <v>33</v>
      </c>
      <c r="X536" s="87" t="s">
        <v>97</v>
      </c>
      <c r="Y536" s="92">
        <v>3009133992</v>
      </c>
      <c r="Z536" s="59" t="s">
        <v>98</v>
      </c>
      <c r="AA536" s="87"/>
      <c r="AB536" s="87" t="s">
        <v>96</v>
      </c>
      <c r="AC536" s="87" t="s">
        <v>570</v>
      </c>
      <c r="AD536" s="87" t="s">
        <v>1828</v>
      </c>
      <c r="AE536" s="87"/>
      <c r="AF536" s="87"/>
      <c r="AG536" s="35"/>
    </row>
    <row r="537" spans="1:38" ht="82.5" x14ac:dyDescent="0.25">
      <c r="A537" s="87" t="s">
        <v>1886</v>
      </c>
      <c r="B537" s="87" t="s">
        <v>96</v>
      </c>
      <c r="C537" s="24">
        <v>536</v>
      </c>
      <c r="D537" s="87" t="s">
        <v>107</v>
      </c>
      <c r="E537" s="87"/>
      <c r="F537" s="87"/>
      <c r="G537" s="87" t="s">
        <v>1863</v>
      </c>
      <c r="H537" s="87" t="s">
        <v>26</v>
      </c>
      <c r="I537" s="87" t="s">
        <v>1160</v>
      </c>
      <c r="J537" s="87" t="s">
        <v>60</v>
      </c>
      <c r="K537" s="87">
        <v>6</v>
      </c>
      <c r="L537" s="87" t="s">
        <v>28</v>
      </c>
      <c r="M537" s="87">
        <v>6.2</v>
      </c>
      <c r="N537" s="87" t="s">
        <v>29</v>
      </c>
      <c r="O537" s="87" t="s">
        <v>703</v>
      </c>
      <c r="P537" s="87" t="s">
        <v>43</v>
      </c>
      <c r="Q537" s="87">
        <v>0</v>
      </c>
      <c r="R537" s="87" t="s">
        <v>57</v>
      </c>
      <c r="S537" s="38">
        <v>9500000</v>
      </c>
      <c r="T537" s="38">
        <f>S537*M537</f>
        <v>58900000</v>
      </c>
      <c r="U537" s="25">
        <f>T537</f>
        <v>58900000</v>
      </c>
      <c r="V537" s="87" t="s">
        <v>32</v>
      </c>
      <c r="W537" s="3" t="s">
        <v>33</v>
      </c>
      <c r="X537" s="87" t="s">
        <v>97</v>
      </c>
      <c r="Y537" s="92">
        <v>3009133992</v>
      </c>
      <c r="Z537" s="59" t="s">
        <v>98</v>
      </c>
      <c r="AA537" s="87"/>
      <c r="AB537" s="87" t="s">
        <v>96</v>
      </c>
      <c r="AC537" s="87" t="s">
        <v>570</v>
      </c>
      <c r="AD537" s="87" t="s">
        <v>1828</v>
      </c>
      <c r="AE537" s="87"/>
      <c r="AF537" s="87"/>
    </row>
    <row r="538" spans="1:38" ht="82.5" x14ac:dyDescent="0.25">
      <c r="A538" s="87" t="s">
        <v>1887</v>
      </c>
      <c r="B538" s="87" t="s">
        <v>96</v>
      </c>
      <c r="C538" s="24">
        <v>537</v>
      </c>
      <c r="D538" s="87" t="s">
        <v>1163</v>
      </c>
      <c r="E538" s="87"/>
      <c r="F538" s="87"/>
      <c r="G538" s="87" t="s">
        <v>1864</v>
      </c>
      <c r="H538" s="87" t="s">
        <v>26</v>
      </c>
      <c r="I538" s="87" t="s">
        <v>1164</v>
      </c>
      <c r="J538" s="87" t="s">
        <v>60</v>
      </c>
      <c r="K538" s="87">
        <v>6</v>
      </c>
      <c r="L538" s="87" t="s">
        <v>28</v>
      </c>
      <c r="M538" s="87">
        <v>6.7</v>
      </c>
      <c r="N538" s="87" t="s">
        <v>29</v>
      </c>
      <c r="O538" s="87" t="s">
        <v>703</v>
      </c>
      <c r="P538" s="87" t="s">
        <v>43</v>
      </c>
      <c r="Q538" s="87">
        <v>0</v>
      </c>
      <c r="R538" s="87" t="s">
        <v>57</v>
      </c>
      <c r="S538" s="38">
        <v>9500000</v>
      </c>
      <c r="T538" s="38">
        <f>S538*M538</f>
        <v>63650000</v>
      </c>
      <c r="U538" s="25">
        <f>T538</f>
        <v>63650000</v>
      </c>
      <c r="V538" s="87" t="s">
        <v>32</v>
      </c>
      <c r="W538" s="3" t="s">
        <v>33</v>
      </c>
      <c r="X538" s="87" t="s">
        <v>97</v>
      </c>
      <c r="Y538" s="92">
        <v>3009133992</v>
      </c>
      <c r="Z538" s="59" t="s">
        <v>98</v>
      </c>
      <c r="AA538" s="87"/>
      <c r="AB538" s="87" t="s">
        <v>96</v>
      </c>
      <c r="AC538" s="87" t="s">
        <v>570</v>
      </c>
      <c r="AD538" s="87" t="s">
        <v>1828</v>
      </c>
      <c r="AE538" s="87"/>
      <c r="AF538" s="87"/>
    </row>
    <row r="539" spans="1:38" ht="292.5" customHeight="1" x14ac:dyDescent="0.25">
      <c r="A539" s="87" t="s">
        <v>1888</v>
      </c>
      <c r="B539" s="87" t="s">
        <v>96</v>
      </c>
      <c r="C539" s="24">
        <v>538</v>
      </c>
      <c r="D539" s="87">
        <v>81111500</v>
      </c>
      <c r="E539" s="87"/>
      <c r="F539" s="87"/>
      <c r="G539" s="87" t="s">
        <v>1865</v>
      </c>
      <c r="H539" s="87" t="s">
        <v>26</v>
      </c>
      <c r="I539" s="87" t="s">
        <v>1166</v>
      </c>
      <c r="J539" s="87" t="s">
        <v>60</v>
      </c>
      <c r="K539" s="87">
        <v>6</v>
      </c>
      <c r="L539" s="87" t="s">
        <v>28</v>
      </c>
      <c r="M539" s="87">
        <v>6.3</v>
      </c>
      <c r="N539" s="87" t="s">
        <v>29</v>
      </c>
      <c r="O539" s="87" t="s">
        <v>703</v>
      </c>
      <c r="P539" s="87" t="s">
        <v>43</v>
      </c>
      <c r="Q539" s="87">
        <v>0</v>
      </c>
      <c r="R539" s="87" t="s">
        <v>57</v>
      </c>
      <c r="S539" s="38">
        <v>10500000</v>
      </c>
      <c r="T539" s="38">
        <f>S539*M539</f>
        <v>66150000</v>
      </c>
      <c r="U539" s="25">
        <f>T539</f>
        <v>66150000</v>
      </c>
      <c r="V539" s="87" t="s">
        <v>32</v>
      </c>
      <c r="W539" s="3" t="s">
        <v>33</v>
      </c>
      <c r="X539" s="87" t="s">
        <v>97</v>
      </c>
      <c r="Y539" s="92">
        <v>3009133992</v>
      </c>
      <c r="Z539" s="59" t="s">
        <v>98</v>
      </c>
      <c r="AA539" s="87"/>
      <c r="AB539" s="87" t="s">
        <v>96</v>
      </c>
      <c r="AC539" s="87" t="s">
        <v>570</v>
      </c>
      <c r="AD539" s="87" t="s">
        <v>1828</v>
      </c>
      <c r="AE539" s="87"/>
      <c r="AF539" s="87"/>
    </row>
    <row r="540" spans="1:38" ht="249" customHeight="1" x14ac:dyDescent="0.25">
      <c r="A540" s="87" t="s">
        <v>1889</v>
      </c>
      <c r="B540" s="87" t="s">
        <v>96</v>
      </c>
      <c r="C540" s="24">
        <v>539</v>
      </c>
      <c r="D540" s="87" t="s">
        <v>107</v>
      </c>
      <c r="E540" s="87"/>
      <c r="F540" s="87"/>
      <c r="G540" s="87" t="s">
        <v>1875</v>
      </c>
      <c r="H540" s="87" t="s">
        <v>26</v>
      </c>
      <c r="I540" s="87" t="s">
        <v>1177</v>
      </c>
      <c r="J540" s="87" t="s">
        <v>60</v>
      </c>
      <c r="K540" s="87">
        <v>6</v>
      </c>
      <c r="L540" s="87" t="s">
        <v>28</v>
      </c>
      <c r="M540" s="87">
        <v>6.4</v>
      </c>
      <c r="N540" s="87" t="s">
        <v>29</v>
      </c>
      <c r="O540" s="87" t="s">
        <v>703</v>
      </c>
      <c r="P540" s="87" t="s">
        <v>43</v>
      </c>
      <c r="Q540" s="87">
        <v>0</v>
      </c>
      <c r="R540" s="87" t="s">
        <v>57</v>
      </c>
      <c r="S540" s="38">
        <v>10500000</v>
      </c>
      <c r="T540" s="38">
        <f>S540*M540</f>
        <v>67200000</v>
      </c>
      <c r="U540" s="25">
        <f>T540</f>
        <v>67200000</v>
      </c>
      <c r="V540" s="87" t="s">
        <v>32</v>
      </c>
      <c r="W540" s="3" t="s">
        <v>33</v>
      </c>
      <c r="X540" s="87" t="s">
        <v>97</v>
      </c>
      <c r="Y540" s="92">
        <v>3009133992</v>
      </c>
      <c r="Z540" s="59" t="s">
        <v>98</v>
      </c>
      <c r="AA540" s="87"/>
      <c r="AB540" s="87" t="s">
        <v>96</v>
      </c>
      <c r="AC540" s="87" t="s">
        <v>570</v>
      </c>
      <c r="AD540" s="87" t="s">
        <v>1828</v>
      </c>
      <c r="AE540" s="87"/>
      <c r="AF540" s="87"/>
    </row>
    <row r="541" spans="1:38" ht="174" customHeight="1" x14ac:dyDescent="0.25">
      <c r="A541" s="87" t="s">
        <v>1890</v>
      </c>
      <c r="B541" s="87" t="s">
        <v>96</v>
      </c>
      <c r="C541" s="24">
        <v>540</v>
      </c>
      <c r="D541" s="87">
        <v>81111500</v>
      </c>
      <c r="E541" s="87"/>
      <c r="F541" s="87"/>
      <c r="G541" s="87" t="s">
        <v>1866</v>
      </c>
      <c r="H541" s="87" t="s">
        <v>26</v>
      </c>
      <c r="I541" s="87" t="s">
        <v>1181</v>
      </c>
      <c r="J541" s="87" t="s">
        <v>60</v>
      </c>
      <c r="K541" s="87">
        <v>6</v>
      </c>
      <c r="L541" s="87" t="s">
        <v>28</v>
      </c>
      <c r="M541" s="87">
        <v>6.5</v>
      </c>
      <c r="N541" s="87" t="s">
        <v>29</v>
      </c>
      <c r="O541" s="87" t="s">
        <v>703</v>
      </c>
      <c r="P541" s="87" t="s">
        <v>43</v>
      </c>
      <c r="Q541" s="87">
        <v>0</v>
      </c>
      <c r="R541" s="87" t="s">
        <v>57</v>
      </c>
      <c r="S541" s="38">
        <v>7000000</v>
      </c>
      <c r="T541" s="38">
        <f>S541*M541</f>
        <v>45500000</v>
      </c>
      <c r="U541" s="25">
        <f>T541</f>
        <v>45500000</v>
      </c>
      <c r="V541" s="87" t="s">
        <v>32</v>
      </c>
      <c r="W541" s="3" t="s">
        <v>33</v>
      </c>
      <c r="X541" s="87" t="s">
        <v>97</v>
      </c>
      <c r="Y541" s="92">
        <v>3009133992</v>
      </c>
      <c r="Z541" s="59" t="s">
        <v>98</v>
      </c>
      <c r="AA541" s="87"/>
      <c r="AB541" s="87" t="s">
        <v>96</v>
      </c>
      <c r="AC541" s="87" t="s">
        <v>570</v>
      </c>
      <c r="AD541" s="87" t="s">
        <v>1828</v>
      </c>
      <c r="AE541" s="87"/>
      <c r="AF541" s="87"/>
    </row>
    <row r="542" spans="1:38" ht="218.25" customHeight="1" x14ac:dyDescent="0.25">
      <c r="A542" s="87" t="s">
        <v>1891</v>
      </c>
      <c r="B542" s="87" t="s">
        <v>96</v>
      </c>
      <c r="C542" s="24">
        <v>541</v>
      </c>
      <c r="D542" s="87" t="s">
        <v>614</v>
      </c>
      <c r="E542" s="87"/>
      <c r="F542" s="87"/>
      <c r="G542" s="87" t="s">
        <v>1867</v>
      </c>
      <c r="H542" s="87" t="s">
        <v>26</v>
      </c>
      <c r="I542" s="87" t="s">
        <v>1183</v>
      </c>
      <c r="J542" s="87" t="s">
        <v>60</v>
      </c>
      <c r="K542" s="87">
        <v>6</v>
      </c>
      <c r="L542" s="87" t="s">
        <v>28</v>
      </c>
      <c r="M542" s="87">
        <v>6.4</v>
      </c>
      <c r="N542" s="87" t="s">
        <v>29</v>
      </c>
      <c r="O542" s="87" t="s">
        <v>703</v>
      </c>
      <c r="P542" s="87" t="s">
        <v>43</v>
      </c>
      <c r="Q542" s="87">
        <v>0</v>
      </c>
      <c r="R542" s="87" t="s">
        <v>57</v>
      </c>
      <c r="S542" s="38">
        <v>4000000</v>
      </c>
      <c r="T542" s="38">
        <f>S542*M542</f>
        <v>25600000</v>
      </c>
      <c r="U542" s="25">
        <f>T542</f>
        <v>25600000</v>
      </c>
      <c r="V542" s="87" t="s">
        <v>32</v>
      </c>
      <c r="W542" s="3" t="s">
        <v>33</v>
      </c>
      <c r="X542" s="87" t="s">
        <v>97</v>
      </c>
      <c r="Y542" s="92">
        <v>3009133992</v>
      </c>
      <c r="Z542" s="59" t="s">
        <v>98</v>
      </c>
      <c r="AA542" s="87"/>
      <c r="AB542" s="87" t="s">
        <v>96</v>
      </c>
      <c r="AC542" s="87" t="s">
        <v>570</v>
      </c>
      <c r="AD542" s="87" t="s">
        <v>1828</v>
      </c>
      <c r="AE542" s="87"/>
      <c r="AF542" s="87"/>
    </row>
    <row r="543" spans="1:38" s="62" customFormat="1" ht="99" x14ac:dyDescent="0.25">
      <c r="A543" s="87" t="s">
        <v>1892</v>
      </c>
      <c r="B543" s="87" t="s">
        <v>96</v>
      </c>
      <c r="C543" s="24">
        <v>542</v>
      </c>
      <c r="D543" s="87" t="s">
        <v>1186</v>
      </c>
      <c r="E543" s="87"/>
      <c r="F543" s="87"/>
      <c r="G543" s="87" t="s">
        <v>1868</v>
      </c>
      <c r="H543" s="87" t="s">
        <v>34</v>
      </c>
      <c r="I543" s="87" t="s">
        <v>1187</v>
      </c>
      <c r="J543" s="87" t="s">
        <v>60</v>
      </c>
      <c r="K543" s="87">
        <v>6</v>
      </c>
      <c r="L543" s="87" t="s">
        <v>28</v>
      </c>
      <c r="M543" s="87">
        <v>6.5</v>
      </c>
      <c r="N543" s="87" t="s">
        <v>29</v>
      </c>
      <c r="O543" s="87" t="s">
        <v>703</v>
      </c>
      <c r="P543" s="87" t="s">
        <v>43</v>
      </c>
      <c r="Q543" s="87">
        <v>0</v>
      </c>
      <c r="R543" s="87" t="s">
        <v>57</v>
      </c>
      <c r="S543" s="38">
        <v>4000000</v>
      </c>
      <c r="T543" s="38">
        <f>S543*M543</f>
        <v>26000000</v>
      </c>
      <c r="U543" s="25">
        <f>T543</f>
        <v>26000000</v>
      </c>
      <c r="V543" s="87" t="s">
        <v>32</v>
      </c>
      <c r="W543" s="3" t="s">
        <v>33</v>
      </c>
      <c r="X543" s="87" t="s">
        <v>97</v>
      </c>
      <c r="Y543" s="92">
        <v>3009133992</v>
      </c>
      <c r="Z543" s="59" t="s">
        <v>98</v>
      </c>
      <c r="AA543" s="87"/>
      <c r="AB543" s="87" t="s">
        <v>96</v>
      </c>
      <c r="AC543" s="87" t="s">
        <v>570</v>
      </c>
      <c r="AD543" s="87" t="s">
        <v>1828</v>
      </c>
      <c r="AE543" s="87"/>
      <c r="AF543" s="87"/>
      <c r="AG543" s="35"/>
    </row>
    <row r="544" spans="1:38" s="62" customFormat="1" ht="258.75" customHeight="1" x14ac:dyDescent="0.25">
      <c r="A544" s="87" t="s">
        <v>1893</v>
      </c>
      <c r="B544" s="87" t="s">
        <v>96</v>
      </c>
      <c r="C544" s="24">
        <v>543</v>
      </c>
      <c r="D544" s="87" t="s">
        <v>107</v>
      </c>
      <c r="E544" s="87"/>
      <c r="F544" s="87"/>
      <c r="G544" s="87" t="s">
        <v>1876</v>
      </c>
      <c r="H544" s="87" t="s">
        <v>26</v>
      </c>
      <c r="I544" s="87" t="s">
        <v>1190</v>
      </c>
      <c r="J544" s="87" t="s">
        <v>60</v>
      </c>
      <c r="K544" s="87">
        <v>6</v>
      </c>
      <c r="L544" s="87" t="s">
        <v>28</v>
      </c>
      <c r="M544" s="87">
        <v>6.4</v>
      </c>
      <c r="N544" s="87" t="s">
        <v>29</v>
      </c>
      <c r="O544" s="87" t="s">
        <v>703</v>
      </c>
      <c r="P544" s="87" t="s">
        <v>43</v>
      </c>
      <c r="Q544" s="87">
        <v>0</v>
      </c>
      <c r="R544" s="87" t="s">
        <v>57</v>
      </c>
      <c r="S544" s="38">
        <v>5500000</v>
      </c>
      <c r="T544" s="38">
        <f>S544*M544</f>
        <v>35200000</v>
      </c>
      <c r="U544" s="25">
        <f>T544</f>
        <v>35200000</v>
      </c>
      <c r="V544" s="87" t="s">
        <v>32</v>
      </c>
      <c r="W544" s="3" t="s">
        <v>33</v>
      </c>
      <c r="X544" s="87" t="s">
        <v>97</v>
      </c>
      <c r="Y544" s="92">
        <v>3009133992</v>
      </c>
      <c r="Z544" s="59" t="s">
        <v>98</v>
      </c>
      <c r="AA544" s="87"/>
      <c r="AB544" s="87" t="s">
        <v>96</v>
      </c>
      <c r="AC544" s="87" t="s">
        <v>570</v>
      </c>
      <c r="AD544" s="87" t="s">
        <v>1828</v>
      </c>
      <c r="AE544" s="87"/>
      <c r="AF544" s="87"/>
      <c r="AG544" s="35"/>
      <c r="AH544" s="35"/>
      <c r="AI544" s="35"/>
      <c r="AJ544" s="35"/>
      <c r="AK544" s="35"/>
      <c r="AL544" s="35"/>
    </row>
    <row r="545" spans="1:38" ht="221.25" customHeight="1" x14ac:dyDescent="0.25">
      <c r="A545" s="87" t="s">
        <v>1894</v>
      </c>
      <c r="B545" s="87" t="s">
        <v>96</v>
      </c>
      <c r="C545" s="24">
        <v>544</v>
      </c>
      <c r="D545" s="87" t="s">
        <v>107</v>
      </c>
      <c r="E545" s="87"/>
      <c r="F545" s="87"/>
      <c r="G545" s="87" t="s">
        <v>1877</v>
      </c>
      <c r="H545" s="87" t="s">
        <v>26</v>
      </c>
      <c r="I545" s="87" t="s">
        <v>1193</v>
      </c>
      <c r="J545" s="87" t="s">
        <v>60</v>
      </c>
      <c r="K545" s="87">
        <v>6</v>
      </c>
      <c r="L545" s="87" t="s">
        <v>28</v>
      </c>
      <c r="M545" s="87">
        <v>6.1</v>
      </c>
      <c r="N545" s="87" t="s">
        <v>29</v>
      </c>
      <c r="O545" s="87" t="s">
        <v>703</v>
      </c>
      <c r="P545" s="87" t="s">
        <v>43</v>
      </c>
      <c r="Q545" s="87">
        <v>0</v>
      </c>
      <c r="R545" s="87" t="s">
        <v>57</v>
      </c>
      <c r="S545" s="38">
        <v>5500000</v>
      </c>
      <c r="T545" s="38">
        <f>S545*M545</f>
        <v>33549999.999999996</v>
      </c>
      <c r="U545" s="25">
        <f>T545</f>
        <v>33549999.999999996</v>
      </c>
      <c r="V545" s="87" t="s">
        <v>32</v>
      </c>
      <c r="W545" s="3" t="s">
        <v>33</v>
      </c>
      <c r="X545" s="87" t="s">
        <v>97</v>
      </c>
      <c r="Y545" s="92">
        <v>3009133992</v>
      </c>
      <c r="Z545" s="59" t="s">
        <v>98</v>
      </c>
      <c r="AA545" s="87"/>
      <c r="AB545" s="87" t="s">
        <v>96</v>
      </c>
      <c r="AC545" s="87" t="s">
        <v>570</v>
      </c>
      <c r="AD545" s="87" t="s">
        <v>1828</v>
      </c>
      <c r="AE545" s="87"/>
      <c r="AF545" s="87"/>
      <c r="AH545" s="62"/>
      <c r="AI545" s="62"/>
      <c r="AJ545" s="62"/>
      <c r="AK545" s="62"/>
      <c r="AL545" s="62"/>
    </row>
    <row r="546" spans="1:38" ht="297" customHeight="1" x14ac:dyDescent="0.25">
      <c r="A546" s="87" t="s">
        <v>1895</v>
      </c>
      <c r="B546" s="87" t="s">
        <v>96</v>
      </c>
      <c r="C546" s="24">
        <v>545</v>
      </c>
      <c r="D546" s="87" t="s">
        <v>107</v>
      </c>
      <c r="E546" s="87"/>
      <c r="F546" s="87"/>
      <c r="G546" s="87" t="s">
        <v>1878</v>
      </c>
      <c r="H546" s="87" t="s">
        <v>26</v>
      </c>
      <c r="I546" s="87" t="s">
        <v>1195</v>
      </c>
      <c r="J546" s="87" t="s">
        <v>60</v>
      </c>
      <c r="K546" s="87">
        <v>6</v>
      </c>
      <c r="L546" s="87" t="s">
        <v>28</v>
      </c>
      <c r="M546" s="87">
        <v>6</v>
      </c>
      <c r="N546" s="87" t="s">
        <v>29</v>
      </c>
      <c r="O546" s="87" t="s">
        <v>703</v>
      </c>
      <c r="P546" s="87" t="s">
        <v>43</v>
      </c>
      <c r="Q546" s="87">
        <v>0</v>
      </c>
      <c r="R546" s="87" t="s">
        <v>57</v>
      </c>
      <c r="S546" s="38">
        <v>7000000</v>
      </c>
      <c r="T546" s="38">
        <f>S546*M546</f>
        <v>42000000</v>
      </c>
      <c r="U546" s="25">
        <f>T546</f>
        <v>42000000</v>
      </c>
      <c r="V546" s="87" t="s">
        <v>32</v>
      </c>
      <c r="W546" s="3" t="s">
        <v>33</v>
      </c>
      <c r="X546" s="87" t="s">
        <v>97</v>
      </c>
      <c r="Y546" s="92">
        <v>3009133992</v>
      </c>
      <c r="Z546" s="59" t="s">
        <v>98</v>
      </c>
      <c r="AA546" s="87"/>
      <c r="AB546" s="87" t="s">
        <v>96</v>
      </c>
      <c r="AC546" s="87" t="s">
        <v>570</v>
      </c>
      <c r="AD546" s="87" t="s">
        <v>1828</v>
      </c>
      <c r="AE546" s="87"/>
      <c r="AF546" s="87"/>
    </row>
    <row r="547" spans="1:38" s="62" customFormat="1" ht="49.5" x14ac:dyDescent="0.25">
      <c r="A547" s="87" t="s">
        <v>1896</v>
      </c>
      <c r="B547" s="87" t="s">
        <v>96</v>
      </c>
      <c r="C547" s="24">
        <v>546</v>
      </c>
      <c r="D547" s="87" t="s">
        <v>1186</v>
      </c>
      <c r="E547" s="87"/>
      <c r="F547" s="87"/>
      <c r="G547" s="87" t="s">
        <v>1869</v>
      </c>
      <c r="H547" s="87" t="s">
        <v>34</v>
      </c>
      <c r="I547" s="87" t="s">
        <v>1198</v>
      </c>
      <c r="J547" s="87" t="s">
        <v>60</v>
      </c>
      <c r="K547" s="87">
        <v>6</v>
      </c>
      <c r="L547" s="87" t="s">
        <v>28</v>
      </c>
      <c r="M547" s="87">
        <v>6.5</v>
      </c>
      <c r="N547" s="87" t="s">
        <v>29</v>
      </c>
      <c r="O547" s="87" t="s">
        <v>703</v>
      </c>
      <c r="P547" s="87" t="s">
        <v>43</v>
      </c>
      <c r="Q547" s="87">
        <v>0</v>
      </c>
      <c r="R547" s="87" t="s">
        <v>57</v>
      </c>
      <c r="S547" s="38">
        <v>4000000</v>
      </c>
      <c r="T547" s="38">
        <f>S547*M547</f>
        <v>26000000</v>
      </c>
      <c r="U547" s="25">
        <f>T547</f>
        <v>26000000</v>
      </c>
      <c r="V547" s="87" t="s">
        <v>32</v>
      </c>
      <c r="W547" s="3" t="s">
        <v>33</v>
      </c>
      <c r="X547" s="87" t="s">
        <v>97</v>
      </c>
      <c r="Y547" s="92">
        <v>3009133992</v>
      </c>
      <c r="Z547" s="59" t="s">
        <v>98</v>
      </c>
      <c r="AA547" s="87"/>
      <c r="AB547" s="87" t="s">
        <v>96</v>
      </c>
      <c r="AC547" s="87" t="s">
        <v>570</v>
      </c>
      <c r="AD547" s="87" t="s">
        <v>1828</v>
      </c>
      <c r="AE547" s="87"/>
      <c r="AF547" s="87"/>
      <c r="AG547" s="35"/>
    </row>
    <row r="548" spans="1:38" ht="160.5" customHeight="1" x14ac:dyDescent="0.25">
      <c r="A548" s="87" t="s">
        <v>1897</v>
      </c>
      <c r="B548" s="87" t="s">
        <v>96</v>
      </c>
      <c r="C548" s="24">
        <v>547</v>
      </c>
      <c r="D548" s="87">
        <v>81112300</v>
      </c>
      <c r="E548" s="87"/>
      <c r="F548" s="87"/>
      <c r="G548" s="87" t="s">
        <v>1870</v>
      </c>
      <c r="H548" s="87" t="s">
        <v>34</v>
      </c>
      <c r="I548" s="87" t="s">
        <v>1200</v>
      </c>
      <c r="J548" s="87" t="s">
        <v>60</v>
      </c>
      <c r="K548" s="87">
        <v>6</v>
      </c>
      <c r="L548" s="87" t="s">
        <v>28</v>
      </c>
      <c r="M548" s="87">
        <v>6.7</v>
      </c>
      <c r="N548" s="87" t="s">
        <v>29</v>
      </c>
      <c r="O548" s="87" t="s">
        <v>703</v>
      </c>
      <c r="P548" s="87" t="s">
        <v>43</v>
      </c>
      <c r="Q548" s="87">
        <v>0</v>
      </c>
      <c r="R548" s="87" t="s">
        <v>57</v>
      </c>
      <c r="S548" s="38">
        <v>5500000</v>
      </c>
      <c r="T548" s="38">
        <f>S548*M548</f>
        <v>36850000</v>
      </c>
      <c r="U548" s="25">
        <f>T548</f>
        <v>36850000</v>
      </c>
      <c r="V548" s="87" t="s">
        <v>32</v>
      </c>
      <c r="W548" s="3" t="s">
        <v>33</v>
      </c>
      <c r="X548" s="87" t="s">
        <v>97</v>
      </c>
      <c r="Y548" s="92">
        <v>3009133992</v>
      </c>
      <c r="Z548" s="59" t="s">
        <v>98</v>
      </c>
      <c r="AA548" s="87"/>
      <c r="AB548" s="87" t="s">
        <v>96</v>
      </c>
      <c r="AC548" s="87" t="s">
        <v>570</v>
      </c>
      <c r="AD548" s="87" t="s">
        <v>1828</v>
      </c>
      <c r="AE548" s="87"/>
      <c r="AF548" s="87"/>
    </row>
    <row r="549" spans="1:38" ht="82.5" x14ac:dyDescent="0.25">
      <c r="A549" s="87" t="s">
        <v>1898</v>
      </c>
      <c r="B549" s="87" t="s">
        <v>96</v>
      </c>
      <c r="C549" s="24">
        <v>548</v>
      </c>
      <c r="D549" s="87" t="s">
        <v>1205</v>
      </c>
      <c r="E549" s="87"/>
      <c r="F549" s="87"/>
      <c r="G549" s="87" t="s">
        <v>1871</v>
      </c>
      <c r="H549" s="87" t="s">
        <v>34</v>
      </c>
      <c r="I549" s="87" t="s">
        <v>1206</v>
      </c>
      <c r="J549" s="87" t="s">
        <v>60</v>
      </c>
      <c r="K549" s="87">
        <v>6</v>
      </c>
      <c r="L549" s="87" t="s">
        <v>28</v>
      </c>
      <c r="M549" s="87">
        <v>6.7</v>
      </c>
      <c r="N549" s="87" t="s">
        <v>29</v>
      </c>
      <c r="O549" s="87" t="s">
        <v>703</v>
      </c>
      <c r="P549" s="87" t="s">
        <v>43</v>
      </c>
      <c r="Q549" s="87">
        <v>0</v>
      </c>
      <c r="R549" s="87" t="s">
        <v>57</v>
      </c>
      <c r="S549" s="38">
        <v>3500000</v>
      </c>
      <c r="T549" s="38">
        <f>S549*M549</f>
        <v>23450000</v>
      </c>
      <c r="U549" s="25">
        <f>T549</f>
        <v>23450000</v>
      </c>
      <c r="V549" s="87" t="s">
        <v>32</v>
      </c>
      <c r="W549" s="3" t="s">
        <v>33</v>
      </c>
      <c r="X549" s="87" t="s">
        <v>97</v>
      </c>
      <c r="Y549" s="92">
        <v>3009133992</v>
      </c>
      <c r="Z549" s="59" t="s">
        <v>98</v>
      </c>
      <c r="AA549" s="87"/>
      <c r="AB549" s="87" t="s">
        <v>96</v>
      </c>
      <c r="AC549" s="87" t="s">
        <v>570</v>
      </c>
      <c r="AD549" s="87" t="s">
        <v>1828</v>
      </c>
      <c r="AE549" s="87"/>
      <c r="AF549" s="87"/>
    </row>
    <row r="550" spans="1:38" ht="137.25" customHeight="1" x14ac:dyDescent="0.25">
      <c r="A550" s="87" t="s">
        <v>1902</v>
      </c>
      <c r="B550" s="87" t="s">
        <v>37</v>
      </c>
      <c r="C550" s="24">
        <v>549</v>
      </c>
      <c r="D550" s="26" t="s">
        <v>654</v>
      </c>
      <c r="E550" s="87"/>
      <c r="F550" s="87"/>
      <c r="G550" s="87" t="s">
        <v>1872</v>
      </c>
      <c r="H550" s="87" t="s">
        <v>34</v>
      </c>
      <c r="I550" s="87"/>
      <c r="J550" s="87" t="s">
        <v>36</v>
      </c>
      <c r="K550" s="87">
        <v>8</v>
      </c>
      <c r="L550" s="87" t="s">
        <v>28</v>
      </c>
      <c r="M550" s="87">
        <v>5</v>
      </c>
      <c r="N550" s="87" t="s">
        <v>29</v>
      </c>
      <c r="O550" s="87" t="s">
        <v>703</v>
      </c>
      <c r="P550" s="87" t="s">
        <v>43</v>
      </c>
      <c r="Q550" s="87">
        <v>0</v>
      </c>
      <c r="R550" s="87" t="s">
        <v>57</v>
      </c>
      <c r="S550" s="38">
        <v>5000000</v>
      </c>
      <c r="T550" s="38">
        <f>S550*M550</f>
        <v>25000000</v>
      </c>
      <c r="U550" s="25">
        <f>T550</f>
        <v>25000000</v>
      </c>
      <c r="V550" s="87" t="s">
        <v>32</v>
      </c>
      <c r="W550" s="87" t="s">
        <v>33</v>
      </c>
      <c r="X550" s="98" t="s">
        <v>2117</v>
      </c>
      <c r="Y550" s="87">
        <v>3185144947</v>
      </c>
      <c r="Z550" s="99" t="s">
        <v>1104</v>
      </c>
      <c r="AA550" s="87"/>
      <c r="AB550" s="87" t="s">
        <v>37</v>
      </c>
      <c r="AC550" s="87" t="s">
        <v>570</v>
      </c>
      <c r="AD550" s="87" t="s">
        <v>2151</v>
      </c>
      <c r="AE550" s="87"/>
      <c r="AF550" s="87"/>
    </row>
    <row r="551" spans="1:38" s="62" customFormat="1" ht="206.25" customHeight="1" x14ac:dyDescent="0.25">
      <c r="A551" s="88" t="s">
        <v>1900</v>
      </c>
      <c r="B551" s="87" t="s">
        <v>106</v>
      </c>
      <c r="C551" s="24">
        <v>550</v>
      </c>
      <c r="D551" s="87">
        <v>80111600</v>
      </c>
      <c r="E551" s="87"/>
      <c r="F551" s="87"/>
      <c r="G551" s="87" t="s">
        <v>1873</v>
      </c>
      <c r="H551" s="87" t="s">
        <v>26</v>
      </c>
      <c r="I551" s="87" t="s">
        <v>1827</v>
      </c>
      <c r="J551" s="87" t="s">
        <v>60</v>
      </c>
      <c r="K551" s="87">
        <v>6</v>
      </c>
      <c r="L551" s="87" t="s">
        <v>28</v>
      </c>
      <c r="M551" s="87">
        <v>6.5</v>
      </c>
      <c r="N551" s="87" t="s">
        <v>29</v>
      </c>
      <c r="O551" s="87" t="s">
        <v>703</v>
      </c>
      <c r="P551" s="87" t="s">
        <v>43</v>
      </c>
      <c r="Q551" s="87">
        <v>0</v>
      </c>
      <c r="R551" s="87" t="s">
        <v>57</v>
      </c>
      <c r="S551" s="38">
        <v>10500000</v>
      </c>
      <c r="T551" s="38">
        <f>+M551*S551</f>
        <v>68250000</v>
      </c>
      <c r="U551" s="25">
        <f>+T551</f>
        <v>68250000</v>
      </c>
      <c r="V551" s="87" t="s">
        <v>32</v>
      </c>
      <c r="W551" s="87" t="s">
        <v>33</v>
      </c>
      <c r="X551" s="87" t="s">
        <v>254</v>
      </c>
      <c r="Y551" s="92">
        <v>3009133992</v>
      </c>
      <c r="Z551" s="59" t="s">
        <v>563</v>
      </c>
      <c r="AA551" s="14"/>
      <c r="AB551" s="87" t="s">
        <v>106</v>
      </c>
      <c r="AC551" s="87" t="s">
        <v>693</v>
      </c>
      <c r="AD551" s="87" t="s">
        <v>1828</v>
      </c>
      <c r="AE551" s="87"/>
      <c r="AF551" s="87"/>
      <c r="AG551" s="35"/>
    </row>
    <row r="552" spans="1:38" s="62" customFormat="1" ht="169.5" customHeight="1" x14ac:dyDescent="0.25">
      <c r="A552" s="87" t="s">
        <v>1884</v>
      </c>
      <c r="B552" s="87" t="s">
        <v>48</v>
      </c>
      <c r="C552" s="24">
        <v>551</v>
      </c>
      <c r="D552" s="87">
        <v>80161504</v>
      </c>
      <c r="E552" s="87"/>
      <c r="F552" s="87"/>
      <c r="G552" s="87" t="s">
        <v>1879</v>
      </c>
      <c r="H552" s="87" t="s">
        <v>26</v>
      </c>
      <c r="I552" s="87" t="s">
        <v>329</v>
      </c>
      <c r="J552" s="87" t="s">
        <v>39</v>
      </c>
      <c r="K552" s="87">
        <v>9</v>
      </c>
      <c r="L552" s="87" t="s">
        <v>28</v>
      </c>
      <c r="M552" s="87">
        <v>3.5</v>
      </c>
      <c r="N552" s="87" t="s">
        <v>29</v>
      </c>
      <c r="O552" s="87" t="s">
        <v>703</v>
      </c>
      <c r="P552" s="87" t="s">
        <v>43</v>
      </c>
      <c r="Q552" s="87">
        <v>0</v>
      </c>
      <c r="R552" s="87" t="s">
        <v>57</v>
      </c>
      <c r="S552" s="38">
        <v>7500000</v>
      </c>
      <c r="T552" s="38">
        <f>+S552*M552</f>
        <v>26250000</v>
      </c>
      <c r="U552" s="25">
        <f>+S552*M552</f>
        <v>26250000</v>
      </c>
      <c r="V552" s="87" t="s">
        <v>32</v>
      </c>
      <c r="W552" s="87" t="s">
        <v>33</v>
      </c>
      <c r="X552" s="87" t="s">
        <v>1835</v>
      </c>
      <c r="Y552" s="92">
        <v>3009133992</v>
      </c>
      <c r="Z552" s="59" t="s">
        <v>1836</v>
      </c>
      <c r="AA552" s="87"/>
      <c r="AB552" s="87" t="s">
        <v>48</v>
      </c>
      <c r="AC552" s="87" t="s">
        <v>568</v>
      </c>
      <c r="AD552" s="87" t="s">
        <v>2222</v>
      </c>
      <c r="AE552" s="87"/>
      <c r="AF552" s="87"/>
      <c r="AG552" s="35"/>
      <c r="AI552" s="73"/>
      <c r="AJ552" s="73"/>
    </row>
    <row r="553" spans="1:38" ht="207" customHeight="1" x14ac:dyDescent="0.25">
      <c r="A553" s="27" t="s">
        <v>1901</v>
      </c>
      <c r="B553" s="7" t="s">
        <v>106</v>
      </c>
      <c r="C553" s="7">
        <v>552</v>
      </c>
      <c r="D553" s="31" t="s">
        <v>1847</v>
      </c>
      <c r="E553" s="7"/>
      <c r="F553" s="7"/>
      <c r="G553" s="7" t="s">
        <v>1874</v>
      </c>
      <c r="H553" s="7" t="s">
        <v>1848</v>
      </c>
      <c r="I553" s="7"/>
      <c r="J553" s="32" t="s">
        <v>60</v>
      </c>
      <c r="K553" s="7">
        <v>6</v>
      </c>
      <c r="L553" s="16" t="s">
        <v>28</v>
      </c>
      <c r="M553" s="7">
        <v>7</v>
      </c>
      <c r="N553" s="33" t="s">
        <v>1849</v>
      </c>
      <c r="O553" s="7" t="s">
        <v>703</v>
      </c>
      <c r="P553" s="7" t="s">
        <v>43</v>
      </c>
      <c r="Q553" s="7">
        <v>0</v>
      </c>
      <c r="R553" s="7" t="s">
        <v>57</v>
      </c>
      <c r="S553" s="40"/>
      <c r="T553" s="40">
        <v>10000000</v>
      </c>
      <c r="U553" s="43">
        <v>10000000</v>
      </c>
      <c r="V553" s="34" t="s">
        <v>32</v>
      </c>
      <c r="W553" s="34" t="s">
        <v>33</v>
      </c>
      <c r="X553" s="7" t="s">
        <v>1850</v>
      </c>
      <c r="Y553" s="16">
        <v>3009133992</v>
      </c>
      <c r="Z553" s="21" t="s">
        <v>1851</v>
      </c>
      <c r="AA553" s="7"/>
      <c r="AB553" s="7" t="s">
        <v>1852</v>
      </c>
      <c r="AC553" s="7" t="s">
        <v>623</v>
      </c>
      <c r="AD553" s="7" t="s">
        <v>1910</v>
      </c>
      <c r="AE553" s="7"/>
      <c r="AF553" s="7"/>
    </row>
    <row r="554" spans="1:38" s="62" customFormat="1" ht="82.5" x14ac:dyDescent="0.25">
      <c r="A554" s="28" t="s">
        <v>1903</v>
      </c>
      <c r="B554" s="11" t="s">
        <v>106</v>
      </c>
      <c r="C554" s="11">
        <v>553</v>
      </c>
      <c r="D554" s="11" t="s">
        <v>237</v>
      </c>
      <c r="E554" s="11"/>
      <c r="F554" s="11"/>
      <c r="G554" s="11" t="s">
        <v>1882</v>
      </c>
      <c r="H554" s="11" t="s">
        <v>185</v>
      </c>
      <c r="I554" s="11" t="s">
        <v>76</v>
      </c>
      <c r="J554" s="11" t="s">
        <v>39</v>
      </c>
      <c r="K554" s="11">
        <v>9</v>
      </c>
      <c r="L554" s="11" t="s">
        <v>28</v>
      </c>
      <c r="M554" s="11">
        <v>4</v>
      </c>
      <c r="N554" s="11" t="s">
        <v>241</v>
      </c>
      <c r="O554" s="11" t="s">
        <v>705</v>
      </c>
      <c r="P554" s="11" t="s">
        <v>43</v>
      </c>
      <c r="Q554" s="11">
        <v>0</v>
      </c>
      <c r="R554" s="11" t="s">
        <v>31</v>
      </c>
      <c r="S554" s="41">
        <v>0</v>
      </c>
      <c r="T554" s="41">
        <v>13988000</v>
      </c>
      <c r="U554" s="44">
        <v>13988000</v>
      </c>
      <c r="V554" s="11" t="s">
        <v>32</v>
      </c>
      <c r="W554" s="11" t="s">
        <v>33</v>
      </c>
      <c r="X554" s="11" t="s">
        <v>637</v>
      </c>
      <c r="Y554" s="17">
        <v>3009133992</v>
      </c>
      <c r="Z554" s="19" t="s">
        <v>699</v>
      </c>
      <c r="AA554" s="11"/>
      <c r="AB554" s="11" t="s">
        <v>106</v>
      </c>
      <c r="AC554" s="11" t="s">
        <v>272</v>
      </c>
      <c r="AD554" s="11" t="s">
        <v>2155</v>
      </c>
      <c r="AE554" s="11"/>
      <c r="AF554" s="11"/>
      <c r="AG554" s="35"/>
    </row>
    <row r="555" spans="1:38" ht="175.5" customHeight="1" x14ac:dyDescent="0.25">
      <c r="A555" s="27" t="s">
        <v>1899</v>
      </c>
      <c r="B555" s="7" t="s">
        <v>106</v>
      </c>
      <c r="C555" s="7">
        <v>554</v>
      </c>
      <c r="D555" s="7" t="s">
        <v>181</v>
      </c>
      <c r="E555" s="7"/>
      <c r="F555" s="7"/>
      <c r="G555" s="7" t="s">
        <v>1883</v>
      </c>
      <c r="H555" s="7" t="s">
        <v>183</v>
      </c>
      <c r="I555" s="7" t="s">
        <v>76</v>
      </c>
      <c r="J555" s="7" t="s">
        <v>144</v>
      </c>
      <c r="K555" s="7">
        <v>7</v>
      </c>
      <c r="L555" s="7" t="s">
        <v>28</v>
      </c>
      <c r="M555" s="7">
        <v>6</v>
      </c>
      <c r="N555" s="7" t="s">
        <v>241</v>
      </c>
      <c r="O555" s="7" t="s">
        <v>705</v>
      </c>
      <c r="P555" s="7" t="s">
        <v>43</v>
      </c>
      <c r="Q555" s="7">
        <v>0</v>
      </c>
      <c r="R555" s="7" t="s">
        <v>31</v>
      </c>
      <c r="S555" s="40">
        <v>0</v>
      </c>
      <c r="T555" s="40">
        <v>10736000</v>
      </c>
      <c r="U555" s="43">
        <v>10736000</v>
      </c>
      <c r="V555" s="7" t="s">
        <v>32</v>
      </c>
      <c r="W555" s="7" t="s">
        <v>33</v>
      </c>
      <c r="X555" s="7" t="s">
        <v>232</v>
      </c>
      <c r="Y555" s="16">
        <v>3009133992</v>
      </c>
      <c r="Z555" s="21" t="s">
        <v>243</v>
      </c>
      <c r="AA555" s="7"/>
      <c r="AB555" s="7" t="s">
        <v>106</v>
      </c>
      <c r="AC555" s="7" t="s">
        <v>275</v>
      </c>
      <c r="AD555" s="7" t="s">
        <v>2068</v>
      </c>
      <c r="AE555" s="7"/>
      <c r="AF555" s="7"/>
    </row>
    <row r="556" spans="1:38" customFormat="1" ht="49.5" x14ac:dyDescent="0.25">
      <c r="A556" s="89" t="s">
        <v>1746</v>
      </c>
      <c r="B556" s="87" t="s">
        <v>172</v>
      </c>
      <c r="C556" s="24">
        <v>555</v>
      </c>
      <c r="D556" s="87">
        <v>80161500</v>
      </c>
      <c r="E556" s="87"/>
      <c r="F556" s="88"/>
      <c r="G556" s="87" t="s">
        <v>2157</v>
      </c>
      <c r="H556" s="87" t="s">
        <v>738</v>
      </c>
      <c r="I556" s="87" t="s">
        <v>41</v>
      </c>
      <c r="J556" s="87" t="s">
        <v>36</v>
      </c>
      <c r="K556" s="87">
        <v>8</v>
      </c>
      <c r="L556" s="88" t="s">
        <v>28</v>
      </c>
      <c r="M556" s="87">
        <v>4.5</v>
      </c>
      <c r="N556" s="87" t="s">
        <v>29</v>
      </c>
      <c r="O556" s="87" t="s">
        <v>703</v>
      </c>
      <c r="P556" s="87" t="s">
        <v>43</v>
      </c>
      <c r="Q556" s="87">
        <v>0</v>
      </c>
      <c r="R556" s="87" t="s">
        <v>57</v>
      </c>
      <c r="S556" s="42">
        <v>8000000</v>
      </c>
      <c r="T556" s="38">
        <f>48000000+2133333</f>
        <v>50133333</v>
      </c>
      <c r="U556" s="25">
        <f>+T556</f>
        <v>50133333</v>
      </c>
      <c r="V556" s="87" t="s">
        <v>32</v>
      </c>
      <c r="W556" s="87" t="s">
        <v>33</v>
      </c>
      <c r="X556" s="87" t="s">
        <v>572</v>
      </c>
      <c r="Y556" s="92">
        <v>3009133992</v>
      </c>
      <c r="Z556" s="59" t="s">
        <v>573</v>
      </c>
      <c r="AA556" s="87"/>
      <c r="AB556" s="87" t="s">
        <v>172</v>
      </c>
      <c r="AC556" s="87" t="s">
        <v>266</v>
      </c>
      <c r="AD556" s="87" t="s">
        <v>2045</v>
      </c>
      <c r="AE556" s="88"/>
      <c r="AF556" s="88"/>
      <c r="AG556" s="35"/>
    </row>
    <row r="557" spans="1:38" customFormat="1" ht="159" customHeight="1" x14ac:dyDescent="0.25">
      <c r="A557" s="89" t="s">
        <v>1935</v>
      </c>
      <c r="B557" s="87" t="s">
        <v>106</v>
      </c>
      <c r="C557" s="24">
        <v>556</v>
      </c>
      <c r="D557" s="87" t="s">
        <v>1916</v>
      </c>
      <c r="E557" s="87"/>
      <c r="F557" s="88"/>
      <c r="G557" s="87" t="s">
        <v>1932</v>
      </c>
      <c r="H557" s="87" t="s">
        <v>1917</v>
      </c>
      <c r="I557" s="87"/>
      <c r="J557" s="87" t="s">
        <v>39</v>
      </c>
      <c r="K557" s="87">
        <v>9</v>
      </c>
      <c r="L557" s="88" t="s">
        <v>28</v>
      </c>
      <c r="M557" s="87">
        <v>4</v>
      </c>
      <c r="N557" s="87" t="s">
        <v>241</v>
      </c>
      <c r="O557" s="87" t="s">
        <v>705</v>
      </c>
      <c r="P557" s="87" t="s">
        <v>43</v>
      </c>
      <c r="Q557" s="87">
        <v>0</v>
      </c>
      <c r="R557" s="87" t="s">
        <v>31</v>
      </c>
      <c r="S557" s="42"/>
      <c r="T557" s="38">
        <v>0</v>
      </c>
      <c r="U557" s="25">
        <f>+T557</f>
        <v>0</v>
      </c>
      <c r="V557" s="87" t="s">
        <v>32</v>
      </c>
      <c r="W557" s="87" t="s">
        <v>33</v>
      </c>
      <c r="X557" s="87" t="s">
        <v>1918</v>
      </c>
      <c r="Y557" s="92">
        <v>3153203923</v>
      </c>
      <c r="Z557" s="59" t="s">
        <v>1919</v>
      </c>
      <c r="AA557" s="87"/>
      <c r="AB557" s="87" t="s">
        <v>1852</v>
      </c>
      <c r="AC557" s="87" t="s">
        <v>1920</v>
      </c>
      <c r="AD557" s="87" t="s">
        <v>1913</v>
      </c>
      <c r="AE557" s="88"/>
      <c r="AF557" s="88"/>
      <c r="AG557" s="35"/>
    </row>
    <row r="558" spans="1:38" customFormat="1" ht="186" customHeight="1" x14ac:dyDescent="0.25">
      <c r="A558" s="89" t="s">
        <v>1936</v>
      </c>
      <c r="B558" s="87" t="s">
        <v>106</v>
      </c>
      <c r="C558" s="24">
        <v>557</v>
      </c>
      <c r="D558" s="87">
        <v>44103103</v>
      </c>
      <c r="E558" s="87"/>
      <c r="F558" s="87"/>
      <c r="G558" s="87" t="s">
        <v>1933</v>
      </c>
      <c r="H558" s="87" t="s">
        <v>1926</v>
      </c>
      <c r="I558" s="87" t="s">
        <v>76</v>
      </c>
      <c r="J558" s="87" t="s">
        <v>39</v>
      </c>
      <c r="K558" s="87">
        <v>9</v>
      </c>
      <c r="L558" s="87" t="s">
        <v>28</v>
      </c>
      <c r="M558" s="87">
        <v>3</v>
      </c>
      <c r="N558" s="87" t="s">
        <v>2227</v>
      </c>
      <c r="O558" s="87" t="s">
        <v>705</v>
      </c>
      <c r="P558" s="87" t="s">
        <v>43</v>
      </c>
      <c r="Q558" s="87">
        <v>0</v>
      </c>
      <c r="R558" s="87" t="s">
        <v>31</v>
      </c>
      <c r="S558" s="38"/>
      <c r="T558" s="38">
        <v>64000000</v>
      </c>
      <c r="U558" s="25">
        <v>64000000</v>
      </c>
      <c r="V558" s="87" t="s">
        <v>32</v>
      </c>
      <c r="W558" s="87" t="s">
        <v>33</v>
      </c>
      <c r="X558" s="87" t="s">
        <v>1929</v>
      </c>
      <c r="Y558" s="87">
        <v>3009133992</v>
      </c>
      <c r="Z558" s="59" t="s">
        <v>1930</v>
      </c>
      <c r="AA558" s="87"/>
      <c r="AB558" s="87" t="s">
        <v>106</v>
      </c>
      <c r="AC558" s="87" t="s">
        <v>1928</v>
      </c>
      <c r="AD558" s="87" t="s">
        <v>2328</v>
      </c>
      <c r="AE558" s="87"/>
      <c r="AF558" s="87"/>
      <c r="AG558" s="35"/>
    </row>
    <row r="559" spans="1:38" customFormat="1" ht="109.5" customHeight="1" x14ac:dyDescent="0.25">
      <c r="A559" s="7" t="s">
        <v>1937</v>
      </c>
      <c r="B559" s="7" t="s">
        <v>106</v>
      </c>
      <c r="C559" s="7">
        <v>558</v>
      </c>
      <c r="D559" s="31" t="s">
        <v>713</v>
      </c>
      <c r="E559" s="7"/>
      <c r="F559" s="7"/>
      <c r="G559" s="7" t="s">
        <v>1934</v>
      </c>
      <c r="H559" s="7" t="s">
        <v>202</v>
      </c>
      <c r="I559" s="7"/>
      <c r="J559" s="7" t="s">
        <v>36</v>
      </c>
      <c r="K559" s="7">
        <v>8</v>
      </c>
      <c r="L559" s="16" t="s">
        <v>28</v>
      </c>
      <c r="M559" s="7">
        <v>5</v>
      </c>
      <c r="N559" s="33" t="s">
        <v>208</v>
      </c>
      <c r="O559" s="7" t="s">
        <v>703</v>
      </c>
      <c r="P559" s="7" t="s">
        <v>43</v>
      </c>
      <c r="Q559" s="7">
        <v>0</v>
      </c>
      <c r="R559" s="7" t="s">
        <v>57</v>
      </c>
      <c r="S559" s="43"/>
      <c r="T559" s="43">
        <v>304602030</v>
      </c>
      <c r="U559" s="43">
        <f>+T559</f>
        <v>304602030</v>
      </c>
      <c r="V559" s="34" t="s">
        <v>32</v>
      </c>
      <c r="W559" s="34" t="s">
        <v>33</v>
      </c>
      <c r="X559" s="7" t="s">
        <v>697</v>
      </c>
      <c r="Y559" s="16">
        <v>3009133992</v>
      </c>
      <c r="Z559" s="21" t="s">
        <v>239</v>
      </c>
      <c r="AA559" s="7"/>
      <c r="AB559" s="7" t="s">
        <v>106</v>
      </c>
      <c r="AC559" s="7" t="s">
        <v>623</v>
      </c>
      <c r="AD559" s="7" t="s">
        <v>2171</v>
      </c>
      <c r="AE559" s="7"/>
      <c r="AF559" s="7"/>
      <c r="AG559" s="35"/>
    </row>
    <row r="560" spans="1:38" s="71" customFormat="1" ht="120.75" customHeight="1" x14ac:dyDescent="0.25">
      <c r="A560" s="87" t="s">
        <v>2015</v>
      </c>
      <c r="B560" s="87" t="s">
        <v>24</v>
      </c>
      <c r="C560" s="24">
        <v>559</v>
      </c>
      <c r="D560" s="87">
        <v>80111607</v>
      </c>
      <c r="E560" s="87"/>
      <c r="F560" s="87"/>
      <c r="G560" s="87" t="s">
        <v>1976</v>
      </c>
      <c r="H560" s="87" t="s">
        <v>26</v>
      </c>
      <c r="I560" s="87" t="s">
        <v>1278</v>
      </c>
      <c r="J560" s="93" t="s">
        <v>144</v>
      </c>
      <c r="K560" s="87">
        <v>7</v>
      </c>
      <c r="L560" s="93" t="s">
        <v>61</v>
      </c>
      <c r="M560" s="87">
        <v>5.9</v>
      </c>
      <c r="N560" s="87" t="s">
        <v>29</v>
      </c>
      <c r="O560" s="87" t="s">
        <v>703</v>
      </c>
      <c r="P560" s="87" t="s">
        <v>43</v>
      </c>
      <c r="Q560" s="87">
        <v>0</v>
      </c>
      <c r="R560" s="87" t="s">
        <v>31</v>
      </c>
      <c r="S560" s="38">
        <v>10500000</v>
      </c>
      <c r="T560" s="38">
        <f>+S560*M560</f>
        <v>61950000.000000007</v>
      </c>
      <c r="U560" s="25">
        <f>+T560</f>
        <v>61950000.000000007</v>
      </c>
      <c r="V560" s="87" t="s">
        <v>32</v>
      </c>
      <c r="W560" s="87" t="s">
        <v>33</v>
      </c>
      <c r="X560" s="87" t="s">
        <v>1938</v>
      </c>
      <c r="Y560" s="92">
        <v>3103215459</v>
      </c>
      <c r="Z560" s="59" t="s">
        <v>1939</v>
      </c>
      <c r="AA560" s="87"/>
      <c r="AB560" s="87" t="s">
        <v>24</v>
      </c>
      <c r="AC560" s="94" t="s">
        <v>253</v>
      </c>
      <c r="AD560" s="87" t="s">
        <v>1954</v>
      </c>
      <c r="AE560" s="87"/>
      <c r="AF560" s="87"/>
      <c r="AG560" s="35"/>
    </row>
    <row r="561" spans="1:38" s="71" customFormat="1" ht="140.25" customHeight="1" x14ac:dyDescent="0.25">
      <c r="A561" s="87" t="s">
        <v>2016</v>
      </c>
      <c r="B561" s="87" t="s">
        <v>24</v>
      </c>
      <c r="C561" s="24">
        <v>560</v>
      </c>
      <c r="D561" s="87">
        <v>80111607</v>
      </c>
      <c r="E561" s="87"/>
      <c r="F561" s="87"/>
      <c r="G561" s="87" t="s">
        <v>1995</v>
      </c>
      <c r="H561" s="87" t="s">
        <v>26</v>
      </c>
      <c r="I561" s="87" t="s">
        <v>1280</v>
      </c>
      <c r="J561" s="93" t="s">
        <v>144</v>
      </c>
      <c r="K561" s="87">
        <v>7</v>
      </c>
      <c r="L561" s="93" t="s">
        <v>61</v>
      </c>
      <c r="M561" s="87">
        <v>5.4</v>
      </c>
      <c r="N561" s="87" t="s">
        <v>29</v>
      </c>
      <c r="O561" s="87" t="s">
        <v>703</v>
      </c>
      <c r="P561" s="87" t="s">
        <v>43</v>
      </c>
      <c r="Q561" s="87">
        <v>0</v>
      </c>
      <c r="R561" s="87" t="s">
        <v>31</v>
      </c>
      <c r="S561" s="38">
        <v>7000000</v>
      </c>
      <c r="T561" s="38">
        <f>+S561*M561</f>
        <v>37800000</v>
      </c>
      <c r="U561" s="25">
        <f>+T561</f>
        <v>37800000</v>
      </c>
      <c r="V561" s="87" t="s">
        <v>32</v>
      </c>
      <c r="W561" s="87" t="s">
        <v>33</v>
      </c>
      <c r="X561" s="87" t="s">
        <v>1953</v>
      </c>
      <c r="Y561" s="92">
        <v>3017959815</v>
      </c>
      <c r="Z561" s="59" t="s">
        <v>316</v>
      </c>
      <c r="AA561" s="87"/>
      <c r="AB561" s="87" t="s">
        <v>24</v>
      </c>
      <c r="AC561" s="94" t="s">
        <v>253</v>
      </c>
      <c r="AD561" s="87" t="s">
        <v>1954</v>
      </c>
      <c r="AE561" s="87"/>
      <c r="AF561" s="87"/>
      <c r="AG561" s="35"/>
    </row>
    <row r="562" spans="1:38" customFormat="1" ht="188.25" customHeight="1" x14ac:dyDescent="0.25">
      <c r="A562" s="87" t="s">
        <v>2017</v>
      </c>
      <c r="B562" s="87" t="s">
        <v>24</v>
      </c>
      <c r="C562" s="24">
        <v>561</v>
      </c>
      <c r="D562" s="87">
        <v>80111607</v>
      </c>
      <c r="E562" s="87"/>
      <c r="F562" s="87"/>
      <c r="G562" s="87" t="s">
        <v>1977</v>
      </c>
      <c r="H562" s="87" t="s">
        <v>26</v>
      </c>
      <c r="I562" s="87"/>
      <c r="J562" s="87" t="s">
        <v>144</v>
      </c>
      <c r="K562" s="87">
        <v>7</v>
      </c>
      <c r="L562" s="93" t="s">
        <v>61</v>
      </c>
      <c r="M562" s="87">
        <v>5</v>
      </c>
      <c r="N562" s="87" t="s">
        <v>29</v>
      </c>
      <c r="O562" s="87" t="s">
        <v>703</v>
      </c>
      <c r="P562" s="87" t="s">
        <v>43</v>
      </c>
      <c r="Q562" s="87">
        <v>0</v>
      </c>
      <c r="R562" s="87" t="s">
        <v>31</v>
      </c>
      <c r="S562" s="38">
        <v>9500000</v>
      </c>
      <c r="T562" s="38">
        <f>S562*M562</f>
        <v>47500000</v>
      </c>
      <c r="U562" s="25">
        <f>+T562</f>
        <v>47500000</v>
      </c>
      <c r="V562" s="87" t="s">
        <v>32</v>
      </c>
      <c r="W562" s="87" t="s">
        <v>33</v>
      </c>
      <c r="X562" s="87" t="s">
        <v>1953</v>
      </c>
      <c r="Y562" s="92">
        <v>3017959815</v>
      </c>
      <c r="Z562" s="59" t="s">
        <v>316</v>
      </c>
      <c r="AA562" s="87"/>
      <c r="AB562" s="87" t="s">
        <v>24</v>
      </c>
      <c r="AC562" s="94" t="s">
        <v>253</v>
      </c>
      <c r="AD562" s="87" t="s">
        <v>1954</v>
      </c>
      <c r="AE562" s="87"/>
      <c r="AF562" s="87"/>
      <c r="AG562" s="35"/>
    </row>
    <row r="563" spans="1:38" customFormat="1" ht="49.5" x14ac:dyDescent="0.25">
      <c r="A563" s="87" t="s">
        <v>2000</v>
      </c>
      <c r="B563" s="87" t="s">
        <v>48</v>
      </c>
      <c r="C563" s="24">
        <v>562</v>
      </c>
      <c r="D563" s="87">
        <v>80161504</v>
      </c>
      <c r="E563" s="87"/>
      <c r="F563" s="87"/>
      <c r="G563" s="87" t="s">
        <v>1978</v>
      </c>
      <c r="H563" s="87" t="s">
        <v>26</v>
      </c>
      <c r="I563" s="87" t="s">
        <v>1955</v>
      </c>
      <c r="J563" s="87" t="s">
        <v>144</v>
      </c>
      <c r="K563" s="87">
        <v>7</v>
      </c>
      <c r="L563" s="87" t="s">
        <v>28</v>
      </c>
      <c r="M563" s="87">
        <v>5.9</v>
      </c>
      <c r="N563" s="87" t="s">
        <v>29</v>
      </c>
      <c r="O563" s="87" t="s">
        <v>703</v>
      </c>
      <c r="P563" s="87" t="s">
        <v>43</v>
      </c>
      <c r="Q563" s="87">
        <v>0</v>
      </c>
      <c r="R563" s="87" t="s">
        <v>57</v>
      </c>
      <c r="S563" s="38">
        <v>8500000</v>
      </c>
      <c r="T563" s="38">
        <f>S563*M563</f>
        <v>50150000</v>
      </c>
      <c r="U563" s="25">
        <f>+T563</f>
        <v>50150000</v>
      </c>
      <c r="V563" s="87" t="s">
        <v>32</v>
      </c>
      <c r="W563" s="87" t="s">
        <v>33</v>
      </c>
      <c r="X563" s="87" t="s">
        <v>1947</v>
      </c>
      <c r="Y563" s="92">
        <v>3194676320</v>
      </c>
      <c r="Z563" s="59" t="s">
        <v>1948</v>
      </c>
      <c r="AA563" s="87"/>
      <c r="AB563" s="87" t="s">
        <v>48</v>
      </c>
      <c r="AC563" s="87" t="s">
        <v>568</v>
      </c>
      <c r="AD563" s="87" t="s">
        <v>1954</v>
      </c>
      <c r="AE563" s="87"/>
      <c r="AF563" s="87"/>
      <c r="AG563" s="35"/>
    </row>
    <row r="564" spans="1:38" customFormat="1" ht="120.75" customHeight="1" x14ac:dyDescent="0.25">
      <c r="A564" s="87" t="s">
        <v>2009</v>
      </c>
      <c r="B564" s="87" t="s">
        <v>74</v>
      </c>
      <c r="C564" s="24">
        <v>563</v>
      </c>
      <c r="D564" s="87">
        <v>80161504</v>
      </c>
      <c r="E564" s="87"/>
      <c r="F564" s="87"/>
      <c r="G564" s="87" t="s">
        <v>1979</v>
      </c>
      <c r="H564" s="87" t="s">
        <v>26</v>
      </c>
      <c r="I564" s="87" t="s">
        <v>1940</v>
      </c>
      <c r="J564" s="87" t="s">
        <v>144</v>
      </c>
      <c r="K564" s="87">
        <v>7</v>
      </c>
      <c r="L564" s="87" t="s">
        <v>28</v>
      </c>
      <c r="M564" s="87">
        <v>5</v>
      </c>
      <c r="N564" s="87" t="s">
        <v>29</v>
      </c>
      <c r="O564" s="87" t="s">
        <v>703</v>
      </c>
      <c r="P564" s="87" t="s">
        <v>43</v>
      </c>
      <c r="Q564" s="87">
        <v>0</v>
      </c>
      <c r="R564" s="87" t="s">
        <v>31</v>
      </c>
      <c r="S564" s="38">
        <v>7000000</v>
      </c>
      <c r="T564" s="38">
        <f>S564*M564</f>
        <v>35000000</v>
      </c>
      <c r="U564" s="25">
        <v>35000000</v>
      </c>
      <c r="V564" s="87" t="s">
        <v>32</v>
      </c>
      <c r="W564" s="87" t="s">
        <v>33</v>
      </c>
      <c r="X564" s="87" t="s">
        <v>560</v>
      </c>
      <c r="Y564" s="87">
        <v>3009133992</v>
      </c>
      <c r="Z564" s="59" t="s">
        <v>277</v>
      </c>
      <c r="AA564" s="87"/>
      <c r="AB564" s="87" t="s">
        <v>74</v>
      </c>
      <c r="AC564" s="87" t="s">
        <v>270</v>
      </c>
      <c r="AD564" s="87" t="s">
        <v>1954</v>
      </c>
      <c r="AE564" s="87"/>
      <c r="AF564" s="87"/>
      <c r="AG564" s="35"/>
    </row>
    <row r="565" spans="1:38" s="66" customFormat="1" ht="189" customHeight="1" x14ac:dyDescent="0.25">
      <c r="A565" s="87" t="s">
        <v>2010</v>
      </c>
      <c r="B565" s="87" t="s">
        <v>74</v>
      </c>
      <c r="C565" s="24">
        <v>564</v>
      </c>
      <c r="D565" s="87">
        <v>80161504</v>
      </c>
      <c r="E565" s="87"/>
      <c r="F565" s="87"/>
      <c r="G565" s="87" t="s">
        <v>1980</v>
      </c>
      <c r="H565" s="87" t="s">
        <v>1941</v>
      </c>
      <c r="I565" s="87" t="s">
        <v>765</v>
      </c>
      <c r="J565" s="87" t="s">
        <v>144</v>
      </c>
      <c r="K565" s="87">
        <v>7</v>
      </c>
      <c r="L565" s="87" t="s">
        <v>28</v>
      </c>
      <c r="M565" s="87">
        <v>5</v>
      </c>
      <c r="N565" s="87" t="s">
        <v>29</v>
      </c>
      <c r="O565" s="87" t="s">
        <v>703</v>
      </c>
      <c r="P565" s="87" t="s">
        <v>43</v>
      </c>
      <c r="Q565" s="87">
        <v>0</v>
      </c>
      <c r="R565" s="87" t="s">
        <v>31</v>
      </c>
      <c r="S565" s="38">
        <v>5000000</v>
      </c>
      <c r="T565" s="38">
        <f>S565*M565</f>
        <v>25000000</v>
      </c>
      <c r="U565" s="25">
        <v>25000000</v>
      </c>
      <c r="V565" s="87" t="s">
        <v>32</v>
      </c>
      <c r="W565" s="87" t="s">
        <v>33</v>
      </c>
      <c r="X565" s="87" t="s">
        <v>560</v>
      </c>
      <c r="Y565" s="87">
        <v>3009133992</v>
      </c>
      <c r="Z565" s="59" t="s">
        <v>277</v>
      </c>
      <c r="AA565" s="87"/>
      <c r="AB565" s="87" t="s">
        <v>74</v>
      </c>
      <c r="AC565" s="87" t="s">
        <v>270</v>
      </c>
      <c r="AD565" s="87" t="s">
        <v>1954</v>
      </c>
      <c r="AE565" s="87"/>
      <c r="AF565" s="87"/>
      <c r="AG565" s="35"/>
    </row>
    <row r="566" spans="1:38" customFormat="1" ht="132.75" customHeight="1" x14ac:dyDescent="0.25">
      <c r="A566" s="87" t="s">
        <v>2011</v>
      </c>
      <c r="B566" s="87" t="s">
        <v>74</v>
      </c>
      <c r="C566" s="24">
        <v>565</v>
      </c>
      <c r="D566" s="87">
        <v>80161504</v>
      </c>
      <c r="E566" s="87"/>
      <c r="F566" s="87"/>
      <c r="G566" s="87" t="s">
        <v>1981</v>
      </c>
      <c r="H566" s="87" t="s">
        <v>26</v>
      </c>
      <c r="I566" s="87" t="s">
        <v>732</v>
      </c>
      <c r="J566" s="87" t="s">
        <v>144</v>
      </c>
      <c r="K566" s="87">
        <v>7</v>
      </c>
      <c r="L566" s="87" t="s">
        <v>28</v>
      </c>
      <c r="M566" s="87">
        <v>5</v>
      </c>
      <c r="N566" s="87" t="s">
        <v>29</v>
      </c>
      <c r="O566" s="87" t="s">
        <v>703</v>
      </c>
      <c r="P566" s="87" t="s">
        <v>43</v>
      </c>
      <c r="Q566" s="87">
        <v>0</v>
      </c>
      <c r="R566" s="87" t="s">
        <v>31</v>
      </c>
      <c r="S566" s="38">
        <v>6000000</v>
      </c>
      <c r="T566" s="38">
        <f>S566*M566</f>
        <v>30000000</v>
      </c>
      <c r="U566" s="25">
        <v>30000000</v>
      </c>
      <c r="V566" s="87" t="s">
        <v>32</v>
      </c>
      <c r="W566" s="87" t="s">
        <v>33</v>
      </c>
      <c r="X566" s="87" t="s">
        <v>560</v>
      </c>
      <c r="Y566" s="87">
        <v>3009133992</v>
      </c>
      <c r="Z566" s="59" t="s">
        <v>277</v>
      </c>
      <c r="AA566" s="87"/>
      <c r="AB566" s="87" t="s">
        <v>74</v>
      </c>
      <c r="AC566" s="87" t="s">
        <v>270</v>
      </c>
      <c r="AD566" s="87" t="s">
        <v>1954</v>
      </c>
      <c r="AE566" s="87"/>
      <c r="AF566" s="87"/>
      <c r="AG566" s="35"/>
    </row>
    <row r="567" spans="1:38" ht="111.75" customHeight="1" x14ac:dyDescent="0.25">
      <c r="A567" s="87" t="s">
        <v>2019</v>
      </c>
      <c r="B567" s="87" t="s">
        <v>37</v>
      </c>
      <c r="C567" s="24">
        <v>566</v>
      </c>
      <c r="D567" s="87" t="s">
        <v>654</v>
      </c>
      <c r="E567" s="87"/>
      <c r="F567" s="87"/>
      <c r="G567" s="87" t="s">
        <v>1982</v>
      </c>
      <c r="H567" s="87" t="s">
        <v>256</v>
      </c>
      <c r="I567" s="87" t="s">
        <v>1356</v>
      </c>
      <c r="J567" s="87" t="s">
        <v>144</v>
      </c>
      <c r="K567" s="87">
        <v>7</v>
      </c>
      <c r="L567" s="87" t="s">
        <v>28</v>
      </c>
      <c r="M567" s="87">
        <v>6</v>
      </c>
      <c r="N567" s="87" t="s">
        <v>29</v>
      </c>
      <c r="O567" s="87" t="s">
        <v>703</v>
      </c>
      <c r="P567" s="87" t="s">
        <v>43</v>
      </c>
      <c r="Q567" s="87">
        <v>0</v>
      </c>
      <c r="R567" s="87" t="s">
        <v>31</v>
      </c>
      <c r="S567" s="38">
        <v>4000000</v>
      </c>
      <c r="T567" s="38">
        <f>+M567*S567</f>
        <v>24000000</v>
      </c>
      <c r="U567" s="25">
        <f>+T567</f>
        <v>24000000</v>
      </c>
      <c r="V567" s="87" t="s">
        <v>32</v>
      </c>
      <c r="W567" s="3" t="s">
        <v>33</v>
      </c>
      <c r="X567" s="87" t="s">
        <v>38</v>
      </c>
      <c r="Y567" s="92">
        <v>3009133992</v>
      </c>
      <c r="Z567" s="59" t="s">
        <v>259</v>
      </c>
      <c r="AA567" s="87"/>
      <c r="AB567" s="87" t="s">
        <v>37</v>
      </c>
      <c r="AC567" s="87" t="s">
        <v>253</v>
      </c>
      <c r="AD567" s="87" t="s">
        <v>1954</v>
      </c>
      <c r="AE567" s="87"/>
      <c r="AF567" s="87"/>
    </row>
    <row r="568" spans="1:38" s="74" customFormat="1" ht="119.25" customHeight="1" x14ac:dyDescent="0.25">
      <c r="A568" s="89" t="s">
        <v>2013</v>
      </c>
      <c r="B568" s="87" t="s">
        <v>106</v>
      </c>
      <c r="C568" s="24">
        <v>567</v>
      </c>
      <c r="D568" s="87">
        <v>80111600</v>
      </c>
      <c r="E568" s="87"/>
      <c r="F568" s="87"/>
      <c r="G568" s="87" t="s">
        <v>1983</v>
      </c>
      <c r="H568" s="87" t="s">
        <v>34</v>
      </c>
      <c r="I568" s="87" t="s">
        <v>41</v>
      </c>
      <c r="J568" s="87" t="s">
        <v>144</v>
      </c>
      <c r="K568" s="87">
        <v>7</v>
      </c>
      <c r="L568" s="87" t="s">
        <v>28</v>
      </c>
      <c r="M568" s="87">
        <v>5.7</v>
      </c>
      <c r="N568" s="87" t="s">
        <v>29</v>
      </c>
      <c r="O568" s="87" t="s">
        <v>703</v>
      </c>
      <c r="P568" s="87" t="s">
        <v>30</v>
      </c>
      <c r="Q568" s="87">
        <v>1</v>
      </c>
      <c r="R568" s="87" t="s">
        <v>57</v>
      </c>
      <c r="S568" s="38">
        <v>5500000</v>
      </c>
      <c r="T568" s="38">
        <f>+S568*M568</f>
        <v>31350000</v>
      </c>
      <c r="U568" s="25">
        <f>+T568</f>
        <v>31350000</v>
      </c>
      <c r="V568" s="87" t="s">
        <v>32</v>
      </c>
      <c r="W568" s="3" t="s">
        <v>33</v>
      </c>
      <c r="X568" s="87" t="s">
        <v>254</v>
      </c>
      <c r="Y568" s="92">
        <v>3009133992</v>
      </c>
      <c r="Z568" s="59" t="s">
        <v>563</v>
      </c>
      <c r="AA568" s="87"/>
      <c r="AB568" s="87" t="s">
        <v>106</v>
      </c>
      <c r="AC568" s="87" t="s">
        <v>693</v>
      </c>
      <c r="AD568" s="87" t="s">
        <v>1954</v>
      </c>
      <c r="AE568" s="88"/>
      <c r="AF568" s="88"/>
      <c r="AG568" s="35"/>
      <c r="AH568" s="53"/>
      <c r="AI568" s="53"/>
      <c r="AJ568" s="53"/>
      <c r="AK568" s="75"/>
      <c r="AL568" s="75"/>
    </row>
    <row r="569" spans="1:38" s="68" customFormat="1" ht="66" x14ac:dyDescent="0.25">
      <c r="A569" s="89" t="s">
        <v>2014</v>
      </c>
      <c r="B569" s="87" t="s">
        <v>106</v>
      </c>
      <c r="C569" s="24">
        <v>568</v>
      </c>
      <c r="D569" s="87">
        <v>80111600</v>
      </c>
      <c r="E569" s="87"/>
      <c r="F569" s="87"/>
      <c r="G569" s="87" t="s">
        <v>1984</v>
      </c>
      <c r="H569" s="87" t="s">
        <v>34</v>
      </c>
      <c r="I569" s="87" t="s">
        <v>1946</v>
      </c>
      <c r="J569" s="87" t="s">
        <v>144</v>
      </c>
      <c r="K569" s="87">
        <v>7</v>
      </c>
      <c r="L569" s="87" t="s">
        <v>28</v>
      </c>
      <c r="M569" s="87">
        <v>5.3</v>
      </c>
      <c r="N569" s="87" t="s">
        <v>29</v>
      </c>
      <c r="O569" s="87" t="s">
        <v>703</v>
      </c>
      <c r="P569" s="87" t="s">
        <v>30</v>
      </c>
      <c r="Q569" s="87">
        <v>1</v>
      </c>
      <c r="R569" s="87" t="s">
        <v>57</v>
      </c>
      <c r="S569" s="38">
        <v>5500000</v>
      </c>
      <c r="T569" s="38">
        <v>29516667</v>
      </c>
      <c r="U569" s="25">
        <f>+T569</f>
        <v>29516667</v>
      </c>
      <c r="V569" s="87" t="s">
        <v>32</v>
      </c>
      <c r="W569" s="3" t="s">
        <v>33</v>
      </c>
      <c r="X569" s="87" t="s">
        <v>254</v>
      </c>
      <c r="Y569" s="92">
        <v>3009133992</v>
      </c>
      <c r="Z569" s="59" t="s">
        <v>563</v>
      </c>
      <c r="AA569" s="87"/>
      <c r="AB569" s="87" t="s">
        <v>106</v>
      </c>
      <c r="AC569" s="87" t="s">
        <v>693</v>
      </c>
      <c r="AD569" s="87" t="s">
        <v>1954</v>
      </c>
      <c r="AE569" s="88"/>
      <c r="AF569" s="88"/>
      <c r="AG569" s="35"/>
    </row>
    <row r="570" spans="1:38" ht="49.5" x14ac:dyDescent="0.25">
      <c r="A570" s="87" t="s">
        <v>2001</v>
      </c>
      <c r="B570" s="87" t="s">
        <v>94</v>
      </c>
      <c r="C570" s="24">
        <v>569</v>
      </c>
      <c r="D570" s="87">
        <v>80161504</v>
      </c>
      <c r="E570" s="87"/>
      <c r="F570" s="87"/>
      <c r="G570" s="87" t="s">
        <v>1985</v>
      </c>
      <c r="H570" s="87" t="s">
        <v>26</v>
      </c>
      <c r="I570" s="87" t="s">
        <v>41</v>
      </c>
      <c r="J570" s="87" t="s">
        <v>144</v>
      </c>
      <c r="K570" s="87">
        <v>7</v>
      </c>
      <c r="L570" s="87" t="s">
        <v>28</v>
      </c>
      <c r="M570" s="87">
        <v>5</v>
      </c>
      <c r="N570" s="87" t="s">
        <v>29</v>
      </c>
      <c r="O570" s="87" t="s">
        <v>703</v>
      </c>
      <c r="P570" s="87" t="s">
        <v>43</v>
      </c>
      <c r="Q570" s="87">
        <v>0</v>
      </c>
      <c r="R570" s="87" t="s">
        <v>31</v>
      </c>
      <c r="S570" s="38">
        <v>5000000</v>
      </c>
      <c r="T570" s="38">
        <f>+M570*S570</f>
        <v>25000000</v>
      </c>
      <c r="U570" s="25">
        <f>+T570</f>
        <v>25000000</v>
      </c>
      <c r="V570" s="87" t="s">
        <v>32</v>
      </c>
      <c r="W570" s="87" t="s">
        <v>33</v>
      </c>
      <c r="X570" s="87" t="s">
        <v>350</v>
      </c>
      <c r="Y570" s="92">
        <v>3002083153</v>
      </c>
      <c r="Z570" s="87" t="s">
        <v>351</v>
      </c>
      <c r="AA570" s="87"/>
      <c r="AB570" s="87" t="s">
        <v>94</v>
      </c>
      <c r="AC570" s="87" t="s">
        <v>253</v>
      </c>
      <c r="AD570" s="87" t="s">
        <v>1954</v>
      </c>
      <c r="AE570" s="87"/>
      <c r="AF570" s="87"/>
    </row>
    <row r="571" spans="1:38" ht="49.5" x14ac:dyDescent="0.25">
      <c r="A571" s="87" t="s">
        <v>2002</v>
      </c>
      <c r="B571" s="87" t="s">
        <v>94</v>
      </c>
      <c r="C571" s="24">
        <v>570</v>
      </c>
      <c r="D571" s="87">
        <v>80161504</v>
      </c>
      <c r="E571" s="87"/>
      <c r="F571" s="87"/>
      <c r="G571" s="87" t="s">
        <v>1986</v>
      </c>
      <c r="H571" s="87" t="s">
        <v>26</v>
      </c>
      <c r="I571" s="87" t="s">
        <v>41</v>
      </c>
      <c r="J571" s="87" t="s">
        <v>144</v>
      </c>
      <c r="K571" s="87">
        <v>7</v>
      </c>
      <c r="L571" s="87" t="s">
        <v>28</v>
      </c>
      <c r="M571" s="87">
        <v>5</v>
      </c>
      <c r="N571" s="87" t="s">
        <v>29</v>
      </c>
      <c r="O571" s="87" t="s">
        <v>703</v>
      </c>
      <c r="P571" s="87" t="s">
        <v>43</v>
      </c>
      <c r="Q571" s="87">
        <v>0</v>
      </c>
      <c r="R571" s="87" t="s">
        <v>31</v>
      </c>
      <c r="S571" s="38">
        <v>5000000</v>
      </c>
      <c r="T571" s="38">
        <f>+M571*S571</f>
        <v>25000000</v>
      </c>
      <c r="U571" s="25">
        <f>+T571</f>
        <v>25000000</v>
      </c>
      <c r="V571" s="87" t="s">
        <v>32</v>
      </c>
      <c r="W571" s="87" t="s">
        <v>33</v>
      </c>
      <c r="X571" s="87" t="s">
        <v>350</v>
      </c>
      <c r="Y571" s="92">
        <v>3002083153</v>
      </c>
      <c r="Z571" s="87" t="s">
        <v>351</v>
      </c>
      <c r="AA571" s="87"/>
      <c r="AB571" s="87" t="s">
        <v>94</v>
      </c>
      <c r="AC571" s="87" t="s">
        <v>253</v>
      </c>
      <c r="AD571" s="87" t="s">
        <v>1954</v>
      </c>
      <c r="AE571" s="87"/>
      <c r="AF571" s="87"/>
    </row>
    <row r="572" spans="1:38" ht="49.5" x14ac:dyDescent="0.25">
      <c r="A572" s="87" t="s">
        <v>2003</v>
      </c>
      <c r="B572" s="87" t="s">
        <v>94</v>
      </c>
      <c r="C572" s="24">
        <v>571</v>
      </c>
      <c r="D572" s="87">
        <v>80161504</v>
      </c>
      <c r="E572" s="87"/>
      <c r="F572" s="87"/>
      <c r="G572" s="87" t="s">
        <v>1987</v>
      </c>
      <c r="H572" s="87" t="s">
        <v>26</v>
      </c>
      <c r="I572" s="87" t="s">
        <v>41</v>
      </c>
      <c r="J572" s="87" t="s">
        <v>36</v>
      </c>
      <c r="K572" s="87">
        <v>8</v>
      </c>
      <c r="L572" s="87" t="s">
        <v>28</v>
      </c>
      <c r="M572" s="87">
        <v>4.5</v>
      </c>
      <c r="N572" s="87" t="s">
        <v>29</v>
      </c>
      <c r="O572" s="87" t="s">
        <v>703</v>
      </c>
      <c r="P572" s="87" t="s">
        <v>43</v>
      </c>
      <c r="Q572" s="87">
        <v>0</v>
      </c>
      <c r="R572" s="87" t="s">
        <v>31</v>
      </c>
      <c r="S572" s="38">
        <v>5000000</v>
      </c>
      <c r="T572" s="38">
        <f>+M572*S572</f>
        <v>22500000</v>
      </c>
      <c r="U572" s="25">
        <f>+T572</f>
        <v>22500000</v>
      </c>
      <c r="V572" s="87" t="s">
        <v>32</v>
      </c>
      <c r="W572" s="87" t="s">
        <v>33</v>
      </c>
      <c r="X572" s="87" t="s">
        <v>350</v>
      </c>
      <c r="Y572" s="92">
        <v>3002083153</v>
      </c>
      <c r="Z572" s="87" t="s">
        <v>351</v>
      </c>
      <c r="AA572" s="87"/>
      <c r="AB572" s="87" t="s">
        <v>94</v>
      </c>
      <c r="AC572" s="87" t="s">
        <v>253</v>
      </c>
      <c r="AD572" s="87" t="s">
        <v>1954</v>
      </c>
      <c r="AE572" s="87"/>
      <c r="AF572" s="87"/>
    </row>
    <row r="573" spans="1:38" ht="82.5" x14ac:dyDescent="0.25">
      <c r="A573" s="87" t="s">
        <v>2004</v>
      </c>
      <c r="B573" s="87" t="s">
        <v>94</v>
      </c>
      <c r="C573" s="24">
        <v>572</v>
      </c>
      <c r="D573" s="87">
        <v>80161504</v>
      </c>
      <c r="E573" s="87"/>
      <c r="F573" s="87"/>
      <c r="G573" s="87" t="s">
        <v>1988</v>
      </c>
      <c r="H573" s="87" t="s">
        <v>26</v>
      </c>
      <c r="I573" s="87" t="s">
        <v>41</v>
      </c>
      <c r="J573" s="87" t="s">
        <v>144</v>
      </c>
      <c r="K573" s="87">
        <v>7</v>
      </c>
      <c r="L573" s="87" t="s">
        <v>28</v>
      </c>
      <c r="M573" s="87">
        <v>5</v>
      </c>
      <c r="N573" s="87" t="s">
        <v>29</v>
      </c>
      <c r="O573" s="87" t="s">
        <v>703</v>
      </c>
      <c r="P573" s="87" t="s">
        <v>43</v>
      </c>
      <c r="Q573" s="87">
        <v>0</v>
      </c>
      <c r="R573" s="87" t="s">
        <v>31</v>
      </c>
      <c r="S573" s="38">
        <v>4000000</v>
      </c>
      <c r="T573" s="38">
        <f>+M573*S573</f>
        <v>20000000</v>
      </c>
      <c r="U573" s="25">
        <f>+T573</f>
        <v>20000000</v>
      </c>
      <c r="V573" s="87" t="s">
        <v>32</v>
      </c>
      <c r="W573" s="87" t="s">
        <v>33</v>
      </c>
      <c r="X573" s="87" t="s">
        <v>350</v>
      </c>
      <c r="Y573" s="92">
        <v>3002083153</v>
      </c>
      <c r="Z573" s="87" t="s">
        <v>351</v>
      </c>
      <c r="AA573" s="87"/>
      <c r="AB573" s="87" t="s">
        <v>94</v>
      </c>
      <c r="AC573" s="87" t="s">
        <v>253</v>
      </c>
      <c r="AD573" s="87" t="s">
        <v>1954</v>
      </c>
      <c r="AE573" s="87"/>
      <c r="AF573" s="87"/>
    </row>
    <row r="574" spans="1:38" ht="302.25" customHeight="1" x14ac:dyDescent="0.25">
      <c r="A574" s="87" t="s">
        <v>2005</v>
      </c>
      <c r="B574" s="87" t="s">
        <v>94</v>
      </c>
      <c r="C574" s="24">
        <v>573</v>
      </c>
      <c r="D574" s="87">
        <v>80111600</v>
      </c>
      <c r="E574" s="87"/>
      <c r="F574" s="87"/>
      <c r="G574" s="87" t="s">
        <v>1989</v>
      </c>
      <c r="H574" s="87" t="s">
        <v>34</v>
      </c>
      <c r="I574" s="87" t="s">
        <v>41</v>
      </c>
      <c r="J574" s="87" t="s">
        <v>144</v>
      </c>
      <c r="K574" s="87">
        <v>7</v>
      </c>
      <c r="L574" s="87" t="s">
        <v>28</v>
      </c>
      <c r="M574" s="87">
        <v>5</v>
      </c>
      <c r="N574" s="87" t="s">
        <v>29</v>
      </c>
      <c r="O574" s="87" t="s">
        <v>703</v>
      </c>
      <c r="P574" s="87" t="s">
        <v>43</v>
      </c>
      <c r="Q574" s="87">
        <v>0</v>
      </c>
      <c r="R574" s="87" t="s">
        <v>31</v>
      </c>
      <c r="S574" s="38">
        <v>3000000</v>
      </c>
      <c r="T574" s="38">
        <f>+M574*S574</f>
        <v>15000000</v>
      </c>
      <c r="U574" s="25">
        <f>+T574</f>
        <v>15000000</v>
      </c>
      <c r="V574" s="87" t="s">
        <v>32</v>
      </c>
      <c r="W574" s="87" t="s">
        <v>33</v>
      </c>
      <c r="X574" s="87" t="s">
        <v>350</v>
      </c>
      <c r="Y574" s="92">
        <v>3002083153</v>
      </c>
      <c r="Z574" s="87" t="s">
        <v>351</v>
      </c>
      <c r="AA574" s="87"/>
      <c r="AB574" s="87" t="s">
        <v>94</v>
      </c>
      <c r="AC574" s="87" t="s">
        <v>270</v>
      </c>
      <c r="AD574" s="87" t="s">
        <v>1954</v>
      </c>
      <c r="AE574" s="87"/>
      <c r="AF574" s="87"/>
    </row>
    <row r="575" spans="1:38" ht="49.5" x14ac:dyDescent="0.25">
      <c r="A575" s="87" t="s">
        <v>2006</v>
      </c>
      <c r="B575" s="87" t="s">
        <v>94</v>
      </c>
      <c r="C575" s="24">
        <v>574</v>
      </c>
      <c r="D575" s="87">
        <v>80161504</v>
      </c>
      <c r="E575" s="87"/>
      <c r="F575" s="87"/>
      <c r="G575" s="87" t="s">
        <v>1990</v>
      </c>
      <c r="H575" s="87" t="s">
        <v>26</v>
      </c>
      <c r="I575" s="87" t="s">
        <v>41</v>
      </c>
      <c r="J575" s="87" t="s">
        <v>144</v>
      </c>
      <c r="K575" s="87">
        <v>7</v>
      </c>
      <c r="L575" s="87" t="s">
        <v>28</v>
      </c>
      <c r="M575" s="87">
        <v>5</v>
      </c>
      <c r="N575" s="87" t="s">
        <v>29</v>
      </c>
      <c r="O575" s="87" t="s">
        <v>703</v>
      </c>
      <c r="P575" s="87" t="s">
        <v>43</v>
      </c>
      <c r="Q575" s="87">
        <v>0</v>
      </c>
      <c r="R575" s="87" t="s">
        <v>31</v>
      </c>
      <c r="S575" s="38">
        <v>5000000</v>
      </c>
      <c r="T575" s="38">
        <f>+M575*S575</f>
        <v>25000000</v>
      </c>
      <c r="U575" s="25">
        <f>+T575</f>
        <v>25000000</v>
      </c>
      <c r="V575" s="87" t="s">
        <v>32</v>
      </c>
      <c r="W575" s="87" t="s">
        <v>33</v>
      </c>
      <c r="X575" s="87" t="s">
        <v>350</v>
      </c>
      <c r="Y575" s="92">
        <v>3002083153</v>
      </c>
      <c r="Z575" s="87" t="s">
        <v>351</v>
      </c>
      <c r="AA575" s="87"/>
      <c r="AB575" s="87" t="s">
        <v>94</v>
      </c>
      <c r="AC575" s="87" t="s">
        <v>253</v>
      </c>
      <c r="AD575" s="87" t="s">
        <v>1954</v>
      </c>
      <c r="AE575" s="87"/>
      <c r="AF575" s="87"/>
    </row>
    <row r="576" spans="1:38" ht="138.75" customHeight="1" x14ac:dyDescent="0.25">
      <c r="A576" s="87" t="s">
        <v>2007</v>
      </c>
      <c r="B576" s="87" t="s">
        <v>94</v>
      </c>
      <c r="C576" s="24">
        <v>575</v>
      </c>
      <c r="D576" s="87">
        <v>80161504</v>
      </c>
      <c r="E576" s="87"/>
      <c r="F576" s="87"/>
      <c r="G576" s="87" t="s">
        <v>1991</v>
      </c>
      <c r="H576" s="87" t="s">
        <v>26</v>
      </c>
      <c r="I576" s="87" t="s">
        <v>41</v>
      </c>
      <c r="J576" s="87" t="s">
        <v>144</v>
      </c>
      <c r="K576" s="87">
        <v>7</v>
      </c>
      <c r="L576" s="87" t="s">
        <v>28</v>
      </c>
      <c r="M576" s="87">
        <v>5</v>
      </c>
      <c r="N576" s="87" t="s">
        <v>29</v>
      </c>
      <c r="O576" s="87" t="s">
        <v>703</v>
      </c>
      <c r="P576" s="87" t="s">
        <v>43</v>
      </c>
      <c r="Q576" s="87">
        <v>0</v>
      </c>
      <c r="R576" s="87" t="s">
        <v>31</v>
      </c>
      <c r="S576" s="38">
        <v>8000000</v>
      </c>
      <c r="T576" s="38">
        <f>+M576*S576</f>
        <v>40000000</v>
      </c>
      <c r="U576" s="25">
        <f>+T576</f>
        <v>40000000</v>
      </c>
      <c r="V576" s="87" t="s">
        <v>32</v>
      </c>
      <c r="W576" s="87" t="s">
        <v>33</v>
      </c>
      <c r="X576" s="87" t="s">
        <v>347</v>
      </c>
      <c r="Y576" s="92">
        <v>3142951276</v>
      </c>
      <c r="Z576" s="87" t="s">
        <v>348</v>
      </c>
      <c r="AA576" s="87"/>
      <c r="AB576" s="87" t="s">
        <v>94</v>
      </c>
      <c r="AC576" s="87" t="s">
        <v>253</v>
      </c>
      <c r="AD576" s="87" t="s">
        <v>1954</v>
      </c>
      <c r="AE576" s="87"/>
      <c r="AF576" s="87"/>
    </row>
    <row r="577" spans="1:33" ht="49.5" x14ac:dyDescent="0.25">
      <c r="A577" s="87" t="s">
        <v>2008</v>
      </c>
      <c r="B577" s="87" t="s">
        <v>94</v>
      </c>
      <c r="C577" s="24">
        <v>576</v>
      </c>
      <c r="D577" s="87">
        <v>80161504</v>
      </c>
      <c r="E577" s="87"/>
      <c r="F577" s="87"/>
      <c r="G577" s="87" t="s">
        <v>2126</v>
      </c>
      <c r="H577" s="87" t="s">
        <v>26</v>
      </c>
      <c r="I577" s="87" t="s">
        <v>41</v>
      </c>
      <c r="J577" s="87" t="s">
        <v>39</v>
      </c>
      <c r="K577" s="87">
        <v>9</v>
      </c>
      <c r="L577" s="87" t="s">
        <v>28</v>
      </c>
      <c r="M577" s="87">
        <v>4</v>
      </c>
      <c r="N577" s="87" t="s">
        <v>29</v>
      </c>
      <c r="O577" s="87" t="s">
        <v>703</v>
      </c>
      <c r="P577" s="87" t="s">
        <v>43</v>
      </c>
      <c r="Q577" s="87">
        <v>0</v>
      </c>
      <c r="R577" s="87" t="s">
        <v>31</v>
      </c>
      <c r="S577" s="38">
        <v>10500000</v>
      </c>
      <c r="T577" s="38">
        <f>+M577*S577</f>
        <v>42000000</v>
      </c>
      <c r="U577" s="25">
        <f>+T577</f>
        <v>42000000</v>
      </c>
      <c r="V577" s="87" t="s">
        <v>32</v>
      </c>
      <c r="W577" s="87" t="s">
        <v>33</v>
      </c>
      <c r="X577" s="87" t="s">
        <v>2059</v>
      </c>
      <c r="Y577" s="92">
        <v>3176644990</v>
      </c>
      <c r="Z577" s="87" t="s">
        <v>2060</v>
      </c>
      <c r="AA577" s="87"/>
      <c r="AB577" s="87" t="s">
        <v>94</v>
      </c>
      <c r="AC577" s="87" t="s">
        <v>253</v>
      </c>
      <c r="AD577" s="87" t="s">
        <v>1954</v>
      </c>
      <c r="AE577" s="87"/>
      <c r="AF577" s="87"/>
    </row>
    <row r="578" spans="1:33" s="77" customFormat="1" ht="115.5" x14ac:dyDescent="0.25">
      <c r="A578" s="87" t="s">
        <v>2012</v>
      </c>
      <c r="B578" s="87" t="s">
        <v>96</v>
      </c>
      <c r="C578" s="24">
        <v>577</v>
      </c>
      <c r="D578" s="87" t="s">
        <v>614</v>
      </c>
      <c r="E578" s="87"/>
      <c r="F578" s="87"/>
      <c r="G578" s="87" t="s">
        <v>1992</v>
      </c>
      <c r="H578" s="87" t="s">
        <v>26</v>
      </c>
      <c r="I578" s="87" t="s">
        <v>691</v>
      </c>
      <c r="J578" s="87" t="s">
        <v>36</v>
      </c>
      <c r="K578" s="87">
        <v>8</v>
      </c>
      <c r="L578" s="87" t="s">
        <v>28</v>
      </c>
      <c r="M578" s="87">
        <v>4</v>
      </c>
      <c r="N578" s="87" t="s">
        <v>29</v>
      </c>
      <c r="O578" s="87" t="s">
        <v>703</v>
      </c>
      <c r="P578" s="87" t="s">
        <v>43</v>
      </c>
      <c r="Q578" s="87">
        <v>0</v>
      </c>
      <c r="R578" s="87" t="s">
        <v>57</v>
      </c>
      <c r="S578" s="38">
        <v>7000000</v>
      </c>
      <c r="T578" s="38">
        <f>S578*M578</f>
        <v>28000000</v>
      </c>
      <c r="U578" s="25">
        <f>+T578</f>
        <v>28000000</v>
      </c>
      <c r="V578" s="87" t="s">
        <v>32</v>
      </c>
      <c r="W578" s="3" t="s">
        <v>33</v>
      </c>
      <c r="X578" s="87" t="s">
        <v>97</v>
      </c>
      <c r="Y578" s="87">
        <v>3009133992</v>
      </c>
      <c r="Z578" s="59" t="s">
        <v>98</v>
      </c>
      <c r="AA578" s="87"/>
      <c r="AB578" s="87" t="s">
        <v>96</v>
      </c>
      <c r="AC578" s="87" t="s">
        <v>570</v>
      </c>
      <c r="AD578" s="87" t="s">
        <v>2156</v>
      </c>
      <c r="AE578" s="87"/>
      <c r="AF578" s="87"/>
      <c r="AG578" s="35"/>
    </row>
    <row r="579" spans="1:33" s="62" customFormat="1" ht="115.5" x14ac:dyDescent="0.25">
      <c r="A579" s="89" t="s">
        <v>2020</v>
      </c>
      <c r="B579" s="87" t="s">
        <v>106</v>
      </c>
      <c r="C579" s="24">
        <v>578</v>
      </c>
      <c r="D579" s="87" t="s">
        <v>1958</v>
      </c>
      <c r="E579" s="87"/>
      <c r="F579" s="87"/>
      <c r="G579" s="87" t="s">
        <v>1994</v>
      </c>
      <c r="H579" s="87" t="s">
        <v>1959</v>
      </c>
      <c r="I579" s="87" t="s">
        <v>76</v>
      </c>
      <c r="J579" s="87" t="s">
        <v>36</v>
      </c>
      <c r="K579" s="87">
        <v>8</v>
      </c>
      <c r="L579" s="87" t="s">
        <v>28</v>
      </c>
      <c r="M579" s="87">
        <v>5</v>
      </c>
      <c r="N579" s="87" t="s">
        <v>241</v>
      </c>
      <c r="O579" s="87" t="s">
        <v>705</v>
      </c>
      <c r="P579" s="87" t="s">
        <v>43</v>
      </c>
      <c r="Q579" s="87">
        <v>0</v>
      </c>
      <c r="R579" s="87" t="s">
        <v>31</v>
      </c>
      <c r="S579" s="49"/>
      <c r="T579" s="49">
        <v>64000000</v>
      </c>
      <c r="U579" s="50">
        <f>+T579</f>
        <v>64000000</v>
      </c>
      <c r="V579" s="87" t="s">
        <v>32</v>
      </c>
      <c r="W579" s="87" t="s">
        <v>33</v>
      </c>
      <c r="X579" s="87" t="s">
        <v>198</v>
      </c>
      <c r="Y579" s="87">
        <v>5111150</v>
      </c>
      <c r="Z579" s="59" t="s">
        <v>242</v>
      </c>
      <c r="AA579" s="14"/>
      <c r="AB579" s="87" t="s">
        <v>106</v>
      </c>
      <c r="AC579" s="87" t="s">
        <v>1960</v>
      </c>
      <c r="AD579" s="87" t="s">
        <v>2135</v>
      </c>
      <c r="AE579" s="107"/>
      <c r="AF579" s="107"/>
      <c r="AG579" s="35"/>
    </row>
    <row r="580" spans="1:33" s="62" customFormat="1" ht="82.5" x14ac:dyDescent="0.25">
      <c r="A580" s="89" t="s">
        <v>1747</v>
      </c>
      <c r="B580" s="87" t="s">
        <v>172</v>
      </c>
      <c r="C580" s="24">
        <v>579</v>
      </c>
      <c r="D580" s="87">
        <v>80161500</v>
      </c>
      <c r="E580" s="87"/>
      <c r="F580" s="87"/>
      <c r="G580" s="87" t="s">
        <v>1993</v>
      </c>
      <c r="H580" s="87" t="s">
        <v>1963</v>
      </c>
      <c r="I580" s="88" t="s">
        <v>41</v>
      </c>
      <c r="J580" s="87" t="s">
        <v>36</v>
      </c>
      <c r="K580" s="87">
        <v>8</v>
      </c>
      <c r="L580" s="3" t="s">
        <v>28</v>
      </c>
      <c r="M580" s="87">
        <v>4.5</v>
      </c>
      <c r="N580" s="87" t="s">
        <v>29</v>
      </c>
      <c r="O580" s="87" t="s">
        <v>703</v>
      </c>
      <c r="P580" s="87" t="s">
        <v>43</v>
      </c>
      <c r="Q580" s="87">
        <v>0</v>
      </c>
      <c r="R580" s="87" t="s">
        <v>57</v>
      </c>
      <c r="S580" s="42">
        <v>4000000</v>
      </c>
      <c r="T580" s="42">
        <v>22000000</v>
      </c>
      <c r="U580" s="65">
        <v>22000000</v>
      </c>
      <c r="V580" s="87" t="s">
        <v>32</v>
      </c>
      <c r="W580" s="87" t="s">
        <v>33</v>
      </c>
      <c r="X580" s="87" t="s">
        <v>1263</v>
      </c>
      <c r="Y580" s="92">
        <v>3009133992</v>
      </c>
      <c r="Z580" s="59" t="s">
        <v>1264</v>
      </c>
      <c r="AA580" s="87"/>
      <c r="AB580" s="87" t="s">
        <v>172</v>
      </c>
      <c r="AC580" s="87" t="s">
        <v>266</v>
      </c>
      <c r="AD580" s="87" t="s">
        <v>1954</v>
      </c>
      <c r="AE580" s="88"/>
      <c r="AF580" s="88"/>
      <c r="AG580" s="35"/>
    </row>
    <row r="581" spans="1:33" s="62" customFormat="1" ht="82.5" x14ac:dyDescent="0.25">
      <c r="A581" s="27" t="s">
        <v>1748</v>
      </c>
      <c r="B581" s="7" t="s">
        <v>172</v>
      </c>
      <c r="C581" s="7">
        <v>580</v>
      </c>
      <c r="D581" s="7">
        <v>80161500</v>
      </c>
      <c r="E581" s="7"/>
      <c r="F581" s="7"/>
      <c r="G581" s="7" t="s">
        <v>2230</v>
      </c>
      <c r="H581" s="7" t="s">
        <v>2223</v>
      </c>
      <c r="I581" s="7" t="s">
        <v>2219</v>
      </c>
      <c r="J581" s="7" t="s">
        <v>39</v>
      </c>
      <c r="K581" s="7">
        <v>9</v>
      </c>
      <c r="L581" s="9" t="s">
        <v>28</v>
      </c>
      <c r="M581" s="7">
        <v>3.5</v>
      </c>
      <c r="N581" s="7" t="s">
        <v>29</v>
      </c>
      <c r="O581" s="7" t="s">
        <v>703</v>
      </c>
      <c r="P581" s="7" t="s">
        <v>43</v>
      </c>
      <c r="Q581" s="7">
        <v>0</v>
      </c>
      <c r="R581" s="7" t="s">
        <v>57</v>
      </c>
      <c r="S581" s="78">
        <v>4000000</v>
      </c>
      <c r="T581" s="78">
        <v>14000000</v>
      </c>
      <c r="U581" s="79">
        <v>14000000</v>
      </c>
      <c r="V581" s="7" t="s">
        <v>32</v>
      </c>
      <c r="W581" s="7" t="s">
        <v>33</v>
      </c>
      <c r="X581" s="7" t="s">
        <v>1263</v>
      </c>
      <c r="Y581" s="16">
        <v>3009133992</v>
      </c>
      <c r="Z581" s="21" t="s">
        <v>1264</v>
      </c>
      <c r="AA581" s="7"/>
      <c r="AB581" s="7" t="s">
        <v>172</v>
      </c>
      <c r="AC581" s="7" t="s">
        <v>266</v>
      </c>
      <c r="AD581" s="7" t="s">
        <v>2277</v>
      </c>
      <c r="AE581" s="27"/>
      <c r="AF581" s="27"/>
      <c r="AG581" s="35"/>
    </row>
    <row r="582" spans="1:33" ht="82.5" x14ac:dyDescent="0.25">
      <c r="A582" s="27" t="s">
        <v>1749</v>
      </c>
      <c r="B582" s="7" t="s">
        <v>172</v>
      </c>
      <c r="C582" s="7">
        <v>581</v>
      </c>
      <c r="D582" s="7">
        <v>82121506</v>
      </c>
      <c r="E582" s="7"/>
      <c r="F582" s="7"/>
      <c r="G582" s="7" t="s">
        <v>2128</v>
      </c>
      <c r="H582" s="7" t="s">
        <v>1973</v>
      </c>
      <c r="I582" s="27"/>
      <c r="J582" s="7" t="s">
        <v>82</v>
      </c>
      <c r="K582" s="7">
        <v>10</v>
      </c>
      <c r="L582" s="9" t="s">
        <v>28</v>
      </c>
      <c r="M582" s="7">
        <v>3</v>
      </c>
      <c r="N582" s="7" t="s">
        <v>241</v>
      </c>
      <c r="O582" s="7" t="s">
        <v>705</v>
      </c>
      <c r="P582" s="7" t="s">
        <v>43</v>
      </c>
      <c r="Q582" s="7">
        <v>0</v>
      </c>
      <c r="R582" s="7" t="s">
        <v>31</v>
      </c>
      <c r="S582" s="78">
        <v>0</v>
      </c>
      <c r="T582" s="78">
        <v>13900000</v>
      </c>
      <c r="U582" s="79">
        <v>13900000</v>
      </c>
      <c r="V582" s="7" t="s">
        <v>32</v>
      </c>
      <c r="W582" s="7" t="s">
        <v>33</v>
      </c>
      <c r="X582" s="7" t="s">
        <v>1263</v>
      </c>
      <c r="Y582" s="16">
        <v>3009133992</v>
      </c>
      <c r="Z582" s="21" t="s">
        <v>1264</v>
      </c>
      <c r="AA582" s="7"/>
      <c r="AB582" s="7" t="s">
        <v>172</v>
      </c>
      <c r="AC582" s="7" t="s">
        <v>1967</v>
      </c>
      <c r="AD582" s="7" t="s">
        <v>2329</v>
      </c>
      <c r="AE582" s="27"/>
      <c r="AF582" s="27"/>
    </row>
    <row r="583" spans="1:33" s="68" customFormat="1" ht="82.5" x14ac:dyDescent="0.25">
      <c r="A583" s="89" t="s">
        <v>1750</v>
      </c>
      <c r="B583" s="87" t="s">
        <v>172</v>
      </c>
      <c r="C583" s="24">
        <v>582</v>
      </c>
      <c r="D583" s="87" t="s">
        <v>1968</v>
      </c>
      <c r="E583" s="87"/>
      <c r="F583" s="87"/>
      <c r="G583" s="87" t="s">
        <v>1996</v>
      </c>
      <c r="H583" s="87" t="s">
        <v>1969</v>
      </c>
      <c r="I583" s="87"/>
      <c r="J583" s="87" t="s">
        <v>144</v>
      </c>
      <c r="K583" s="87">
        <v>7</v>
      </c>
      <c r="L583" s="87" t="s">
        <v>39</v>
      </c>
      <c r="M583" s="87">
        <v>2</v>
      </c>
      <c r="N583" s="87" t="s">
        <v>284</v>
      </c>
      <c r="O583" s="87" t="s">
        <v>705</v>
      </c>
      <c r="P583" s="87" t="s">
        <v>43</v>
      </c>
      <c r="Q583" s="87">
        <v>0</v>
      </c>
      <c r="R583" s="87" t="s">
        <v>31</v>
      </c>
      <c r="S583" s="42">
        <v>0</v>
      </c>
      <c r="T583" s="38">
        <v>25000000</v>
      </c>
      <c r="U583" s="25">
        <v>25000000</v>
      </c>
      <c r="V583" s="87" t="s">
        <v>32</v>
      </c>
      <c r="W583" s="87" t="s">
        <v>33</v>
      </c>
      <c r="X583" s="87" t="s">
        <v>1263</v>
      </c>
      <c r="Y583" s="92">
        <v>3009133992</v>
      </c>
      <c r="Z583" s="59" t="s">
        <v>1264</v>
      </c>
      <c r="AA583" s="87"/>
      <c r="AB583" s="87" t="s">
        <v>172</v>
      </c>
      <c r="AC583" s="87" t="s">
        <v>1970</v>
      </c>
      <c r="AD583" s="87" t="s">
        <v>1954</v>
      </c>
      <c r="AE583" s="88"/>
      <c r="AF583" s="88"/>
      <c r="AG583" s="35"/>
    </row>
    <row r="584" spans="1:33" ht="82.5" x14ac:dyDescent="0.25">
      <c r="A584" s="27" t="s">
        <v>1751</v>
      </c>
      <c r="B584" s="7" t="s">
        <v>172</v>
      </c>
      <c r="C584" s="7">
        <v>583</v>
      </c>
      <c r="D584" s="7" t="s">
        <v>1971</v>
      </c>
      <c r="E584" s="7"/>
      <c r="F584" s="7"/>
      <c r="G584" s="7" t="s">
        <v>1997</v>
      </c>
      <c r="H584" s="7" t="s">
        <v>1972</v>
      </c>
      <c r="I584" s="7"/>
      <c r="J584" s="7" t="s">
        <v>39</v>
      </c>
      <c r="K584" s="7">
        <v>9</v>
      </c>
      <c r="L584" s="7" t="s">
        <v>82</v>
      </c>
      <c r="M584" s="7">
        <v>1</v>
      </c>
      <c r="N584" s="7" t="s">
        <v>241</v>
      </c>
      <c r="O584" s="7" t="s">
        <v>705</v>
      </c>
      <c r="P584" s="7" t="s">
        <v>43</v>
      </c>
      <c r="Q584" s="7">
        <v>0</v>
      </c>
      <c r="R584" s="7" t="s">
        <v>31</v>
      </c>
      <c r="S584" s="78">
        <v>0</v>
      </c>
      <c r="T584" s="40">
        <v>25000000</v>
      </c>
      <c r="U584" s="43">
        <v>25000000</v>
      </c>
      <c r="V584" s="7" t="s">
        <v>32</v>
      </c>
      <c r="W584" s="7" t="s">
        <v>33</v>
      </c>
      <c r="X584" s="7" t="s">
        <v>1263</v>
      </c>
      <c r="Y584" s="16">
        <v>3009133992</v>
      </c>
      <c r="Z584" s="21" t="s">
        <v>1264</v>
      </c>
      <c r="AA584" s="27"/>
      <c r="AB584" s="7" t="s">
        <v>172</v>
      </c>
      <c r="AC584" s="7" t="s">
        <v>203</v>
      </c>
      <c r="AD584" s="7" t="s">
        <v>2278</v>
      </c>
      <c r="AE584" s="27"/>
      <c r="AF584" s="27"/>
    </row>
    <row r="585" spans="1:33" s="62" customFormat="1" ht="82.5" x14ac:dyDescent="0.25">
      <c r="A585" s="87" t="s">
        <v>2018</v>
      </c>
      <c r="B585" s="87" t="s">
        <v>130</v>
      </c>
      <c r="C585" s="24">
        <v>584</v>
      </c>
      <c r="D585" s="87">
        <v>80111607</v>
      </c>
      <c r="E585" s="87"/>
      <c r="F585" s="87"/>
      <c r="G585" s="87" t="s">
        <v>1999</v>
      </c>
      <c r="H585" s="87" t="s">
        <v>26</v>
      </c>
      <c r="I585" s="87" t="s">
        <v>1998</v>
      </c>
      <c r="J585" s="87" t="s">
        <v>144</v>
      </c>
      <c r="K585" s="87">
        <v>7</v>
      </c>
      <c r="L585" s="87" t="s">
        <v>28</v>
      </c>
      <c r="M585" s="87">
        <v>5.5</v>
      </c>
      <c r="N585" s="87" t="s">
        <v>29</v>
      </c>
      <c r="O585" s="87" t="s">
        <v>703</v>
      </c>
      <c r="P585" s="87" t="s">
        <v>30</v>
      </c>
      <c r="Q585" s="87">
        <v>1</v>
      </c>
      <c r="R585" s="87" t="s">
        <v>57</v>
      </c>
      <c r="S585" s="38">
        <v>12000000</v>
      </c>
      <c r="T585" s="38">
        <f>S585*M585</f>
        <v>66000000</v>
      </c>
      <c r="U585" s="25">
        <f>T585</f>
        <v>66000000</v>
      </c>
      <c r="V585" s="87" t="s">
        <v>32</v>
      </c>
      <c r="W585" s="87" t="s">
        <v>33</v>
      </c>
      <c r="X585" s="87" t="s">
        <v>156</v>
      </c>
      <c r="Y585" s="92">
        <v>3009133992</v>
      </c>
      <c r="Z585" s="59" t="s">
        <v>157</v>
      </c>
      <c r="AA585" s="87"/>
      <c r="AB585" s="87" t="s">
        <v>130</v>
      </c>
      <c r="AC585" s="87" t="s">
        <v>2063</v>
      </c>
      <c r="AD585" s="87" t="s">
        <v>2046</v>
      </c>
      <c r="AE585" s="87"/>
      <c r="AF585" s="87"/>
      <c r="AG585" s="35"/>
    </row>
    <row r="586" spans="1:33" s="62" customFormat="1" ht="66" x14ac:dyDescent="0.25">
      <c r="A586" s="89" t="s">
        <v>2092</v>
      </c>
      <c r="B586" s="87" t="s">
        <v>106</v>
      </c>
      <c r="C586" s="24">
        <v>585</v>
      </c>
      <c r="D586" s="87" t="s">
        <v>199</v>
      </c>
      <c r="E586" s="87"/>
      <c r="F586" s="107"/>
      <c r="G586" s="87" t="s">
        <v>2070</v>
      </c>
      <c r="H586" s="87" t="s">
        <v>200</v>
      </c>
      <c r="I586" s="87"/>
      <c r="J586" s="87" t="s">
        <v>39</v>
      </c>
      <c r="K586" s="87">
        <v>9</v>
      </c>
      <c r="L586" s="87" t="s">
        <v>28</v>
      </c>
      <c r="M586" s="87">
        <v>4</v>
      </c>
      <c r="N586" s="87" t="s">
        <v>134</v>
      </c>
      <c r="O586" s="87" t="s">
        <v>707</v>
      </c>
      <c r="P586" s="87" t="s">
        <v>43</v>
      </c>
      <c r="Q586" s="87">
        <v>0</v>
      </c>
      <c r="R586" s="87" t="s">
        <v>31</v>
      </c>
      <c r="S586" s="3">
        <v>0</v>
      </c>
      <c r="T586" s="3">
        <v>48382798.310000002</v>
      </c>
      <c r="U586" s="3">
        <v>48382798.310000002</v>
      </c>
      <c r="V586" s="87" t="s">
        <v>32</v>
      </c>
      <c r="W586" s="87" t="s">
        <v>33</v>
      </c>
      <c r="X586" s="87" t="s">
        <v>198</v>
      </c>
      <c r="Y586" s="92">
        <v>3009133992</v>
      </c>
      <c r="Z586" s="59" t="s">
        <v>242</v>
      </c>
      <c r="AA586" s="87"/>
      <c r="AB586" s="87" t="s">
        <v>106</v>
      </c>
      <c r="AC586" s="87" t="s">
        <v>273</v>
      </c>
      <c r="AD586" s="87" t="s">
        <v>2214</v>
      </c>
      <c r="AE586" s="107"/>
      <c r="AF586" s="107"/>
      <c r="AG586" s="35"/>
    </row>
    <row r="587" spans="1:33" ht="115.5" x14ac:dyDescent="0.25">
      <c r="A587" s="89" t="s">
        <v>2094</v>
      </c>
      <c r="B587" s="87" t="s">
        <v>106</v>
      </c>
      <c r="C587" s="24">
        <v>586</v>
      </c>
      <c r="D587" s="87" t="s">
        <v>199</v>
      </c>
      <c r="E587" s="87"/>
      <c r="F587" s="107"/>
      <c r="G587" s="87" t="s">
        <v>2071</v>
      </c>
      <c r="H587" s="87" t="s">
        <v>200</v>
      </c>
      <c r="I587" s="87"/>
      <c r="J587" s="87" t="s">
        <v>39</v>
      </c>
      <c r="K587" s="87">
        <v>9</v>
      </c>
      <c r="L587" s="87" t="s">
        <v>28</v>
      </c>
      <c r="M587" s="87">
        <v>4</v>
      </c>
      <c r="N587" s="87" t="s">
        <v>134</v>
      </c>
      <c r="O587" s="87" t="s">
        <v>707</v>
      </c>
      <c r="P587" s="87" t="s">
        <v>43</v>
      </c>
      <c r="Q587" s="87">
        <v>0</v>
      </c>
      <c r="R587" s="87" t="s">
        <v>31</v>
      </c>
      <c r="S587" s="3">
        <v>0</v>
      </c>
      <c r="T587" s="3">
        <v>13652113.32</v>
      </c>
      <c r="U587" s="3">
        <v>13652113.32</v>
      </c>
      <c r="V587" s="87" t="s">
        <v>32</v>
      </c>
      <c r="W587" s="87" t="s">
        <v>33</v>
      </c>
      <c r="X587" s="87" t="s">
        <v>198</v>
      </c>
      <c r="Y587" s="92">
        <v>3009133992</v>
      </c>
      <c r="Z587" s="59" t="s">
        <v>242</v>
      </c>
      <c r="AA587" s="87"/>
      <c r="AB587" s="87" t="s">
        <v>106</v>
      </c>
      <c r="AC587" s="87" t="s">
        <v>273</v>
      </c>
      <c r="AD587" s="87" t="s">
        <v>2214</v>
      </c>
      <c r="AE587" s="107"/>
      <c r="AF587" s="107"/>
    </row>
    <row r="588" spans="1:33" ht="99" x14ac:dyDescent="0.25">
      <c r="A588" s="89" t="s">
        <v>2095</v>
      </c>
      <c r="B588" s="87" t="s">
        <v>106</v>
      </c>
      <c r="C588" s="24">
        <v>587</v>
      </c>
      <c r="D588" s="87" t="s">
        <v>199</v>
      </c>
      <c r="E588" s="87"/>
      <c r="F588" s="107"/>
      <c r="G588" s="87" t="s">
        <v>2072</v>
      </c>
      <c r="H588" s="87" t="s">
        <v>200</v>
      </c>
      <c r="I588" s="87"/>
      <c r="J588" s="87" t="s">
        <v>39</v>
      </c>
      <c r="K588" s="87">
        <v>9</v>
      </c>
      <c r="L588" s="87" t="s">
        <v>28</v>
      </c>
      <c r="M588" s="87">
        <v>4</v>
      </c>
      <c r="N588" s="87" t="s">
        <v>134</v>
      </c>
      <c r="O588" s="87" t="s">
        <v>707</v>
      </c>
      <c r="P588" s="87" t="s">
        <v>43</v>
      </c>
      <c r="Q588" s="87">
        <v>0</v>
      </c>
      <c r="R588" s="87" t="s">
        <v>31</v>
      </c>
      <c r="S588" s="3">
        <v>0</v>
      </c>
      <c r="T588" s="3">
        <v>13652113.32</v>
      </c>
      <c r="U588" s="3">
        <v>13652113.32</v>
      </c>
      <c r="V588" s="87" t="s">
        <v>32</v>
      </c>
      <c r="W588" s="87" t="s">
        <v>33</v>
      </c>
      <c r="X588" s="87" t="s">
        <v>198</v>
      </c>
      <c r="Y588" s="92">
        <v>3009133992</v>
      </c>
      <c r="Z588" s="59" t="s">
        <v>242</v>
      </c>
      <c r="AA588" s="87"/>
      <c r="AB588" s="87" t="s">
        <v>106</v>
      </c>
      <c r="AC588" s="87" t="s">
        <v>273</v>
      </c>
      <c r="AD588" s="87" t="s">
        <v>2215</v>
      </c>
      <c r="AE588" s="107"/>
      <c r="AF588" s="107"/>
    </row>
    <row r="589" spans="1:33" s="77" customFormat="1" ht="82.5" x14ac:dyDescent="0.25">
      <c r="A589" s="89" t="s">
        <v>2093</v>
      </c>
      <c r="B589" s="87" t="s">
        <v>106</v>
      </c>
      <c r="C589" s="24">
        <v>588</v>
      </c>
      <c r="D589" s="87" t="s">
        <v>199</v>
      </c>
      <c r="E589" s="87"/>
      <c r="F589" s="107"/>
      <c r="G589" s="87" t="s">
        <v>2073</v>
      </c>
      <c r="H589" s="87" t="s">
        <v>200</v>
      </c>
      <c r="I589" s="87"/>
      <c r="J589" s="87" t="s">
        <v>144</v>
      </c>
      <c r="K589" s="87">
        <v>7</v>
      </c>
      <c r="L589" s="87" t="s">
        <v>28</v>
      </c>
      <c r="M589" s="87">
        <v>4</v>
      </c>
      <c r="N589" s="87" t="s">
        <v>134</v>
      </c>
      <c r="O589" s="87" t="s">
        <v>707</v>
      </c>
      <c r="P589" s="87" t="s">
        <v>43</v>
      </c>
      <c r="Q589" s="87">
        <v>0</v>
      </c>
      <c r="R589" s="87" t="s">
        <v>31</v>
      </c>
      <c r="S589" s="3">
        <v>0</v>
      </c>
      <c r="T589" s="3">
        <v>13446821.58</v>
      </c>
      <c r="U589" s="3">
        <v>13446821.58</v>
      </c>
      <c r="V589" s="87" t="s">
        <v>32</v>
      </c>
      <c r="W589" s="87" t="s">
        <v>33</v>
      </c>
      <c r="X589" s="87" t="s">
        <v>198</v>
      </c>
      <c r="Y589" s="92">
        <v>3009133992</v>
      </c>
      <c r="Z589" s="59" t="s">
        <v>242</v>
      </c>
      <c r="AA589" s="87"/>
      <c r="AB589" s="87" t="s">
        <v>106</v>
      </c>
      <c r="AC589" s="87" t="s">
        <v>273</v>
      </c>
      <c r="AD589" s="87" t="s">
        <v>2027</v>
      </c>
      <c r="AE589" s="107"/>
      <c r="AF589" s="107"/>
      <c r="AG589" s="35"/>
    </row>
    <row r="590" spans="1:33" s="77" customFormat="1" ht="82.5" x14ac:dyDescent="0.25">
      <c r="A590" s="89" t="s">
        <v>2096</v>
      </c>
      <c r="B590" s="87" t="s">
        <v>106</v>
      </c>
      <c r="C590" s="24">
        <v>589</v>
      </c>
      <c r="D590" s="87" t="s">
        <v>199</v>
      </c>
      <c r="E590" s="87"/>
      <c r="F590" s="107"/>
      <c r="G590" s="87" t="s">
        <v>2074</v>
      </c>
      <c r="H590" s="87" t="s">
        <v>200</v>
      </c>
      <c r="I590" s="87"/>
      <c r="J590" s="87" t="s">
        <v>144</v>
      </c>
      <c r="K590" s="87">
        <v>7</v>
      </c>
      <c r="L590" s="87" t="s">
        <v>28</v>
      </c>
      <c r="M590" s="87">
        <v>4.5</v>
      </c>
      <c r="N590" s="87" t="s">
        <v>134</v>
      </c>
      <c r="O590" s="87" t="s">
        <v>707</v>
      </c>
      <c r="P590" s="87" t="s">
        <v>43</v>
      </c>
      <c r="Q590" s="87">
        <v>0</v>
      </c>
      <c r="R590" s="87" t="s">
        <v>31</v>
      </c>
      <c r="S590" s="3">
        <v>0</v>
      </c>
      <c r="T590" s="3">
        <v>27682504.59</v>
      </c>
      <c r="U590" s="3">
        <v>27682504.59</v>
      </c>
      <c r="V590" s="87" t="s">
        <v>32</v>
      </c>
      <c r="W590" s="87" t="s">
        <v>33</v>
      </c>
      <c r="X590" s="87" t="s">
        <v>198</v>
      </c>
      <c r="Y590" s="92">
        <v>3009133992</v>
      </c>
      <c r="Z590" s="59" t="s">
        <v>242</v>
      </c>
      <c r="AA590" s="87"/>
      <c r="AB590" s="87" t="s">
        <v>106</v>
      </c>
      <c r="AC590" s="87" t="s">
        <v>273</v>
      </c>
      <c r="AD590" s="87" t="s">
        <v>2027</v>
      </c>
      <c r="AE590" s="107"/>
      <c r="AF590" s="107"/>
      <c r="AG590" s="35"/>
    </row>
    <row r="591" spans="1:33" s="77" customFormat="1" ht="99" x14ac:dyDescent="0.25">
      <c r="A591" s="89" t="s">
        <v>2097</v>
      </c>
      <c r="B591" s="87" t="s">
        <v>106</v>
      </c>
      <c r="C591" s="24">
        <v>590</v>
      </c>
      <c r="D591" s="87" t="s">
        <v>199</v>
      </c>
      <c r="E591" s="87"/>
      <c r="F591" s="107"/>
      <c r="G591" s="87" t="s">
        <v>2075</v>
      </c>
      <c r="H591" s="87" t="s">
        <v>200</v>
      </c>
      <c r="I591" s="87"/>
      <c r="J591" s="87" t="s">
        <v>144</v>
      </c>
      <c r="K591" s="87">
        <v>7</v>
      </c>
      <c r="L591" s="87" t="s">
        <v>28</v>
      </c>
      <c r="M591" s="87">
        <v>4.5</v>
      </c>
      <c r="N591" s="87" t="s">
        <v>134</v>
      </c>
      <c r="O591" s="87" t="s">
        <v>707</v>
      </c>
      <c r="P591" s="87" t="s">
        <v>43</v>
      </c>
      <c r="Q591" s="87">
        <v>0</v>
      </c>
      <c r="R591" s="87" t="s">
        <v>31</v>
      </c>
      <c r="S591" s="3">
        <v>0</v>
      </c>
      <c r="T591" s="3">
        <v>21443706.129999999</v>
      </c>
      <c r="U591" s="3">
        <v>21443706.129999999</v>
      </c>
      <c r="V591" s="87" t="s">
        <v>32</v>
      </c>
      <c r="W591" s="87" t="s">
        <v>33</v>
      </c>
      <c r="X591" s="87" t="s">
        <v>198</v>
      </c>
      <c r="Y591" s="92">
        <v>3009133992</v>
      </c>
      <c r="Z591" s="59" t="s">
        <v>242</v>
      </c>
      <c r="AA591" s="87"/>
      <c r="AB591" s="87" t="s">
        <v>106</v>
      </c>
      <c r="AC591" s="87" t="s">
        <v>273</v>
      </c>
      <c r="AD591" s="87" t="s">
        <v>2027</v>
      </c>
      <c r="AE591" s="107"/>
      <c r="AF591" s="107"/>
      <c r="AG591" s="35"/>
    </row>
    <row r="592" spans="1:33" ht="82.5" x14ac:dyDescent="0.25">
      <c r="A592" s="89" t="s">
        <v>2098</v>
      </c>
      <c r="B592" s="87" t="s">
        <v>106</v>
      </c>
      <c r="C592" s="24">
        <v>591</v>
      </c>
      <c r="D592" s="87" t="s">
        <v>199</v>
      </c>
      <c r="E592" s="87"/>
      <c r="F592" s="107"/>
      <c r="G592" s="87" t="s">
        <v>2076</v>
      </c>
      <c r="H592" s="87" t="s">
        <v>200</v>
      </c>
      <c r="I592" s="87"/>
      <c r="J592" s="87" t="s">
        <v>36</v>
      </c>
      <c r="K592" s="87">
        <v>8</v>
      </c>
      <c r="L592" s="87" t="s">
        <v>28</v>
      </c>
      <c r="M592" s="87">
        <v>4</v>
      </c>
      <c r="N592" s="87" t="s">
        <v>134</v>
      </c>
      <c r="O592" s="87" t="s">
        <v>707</v>
      </c>
      <c r="P592" s="87" t="s">
        <v>43</v>
      </c>
      <c r="Q592" s="87">
        <v>0</v>
      </c>
      <c r="R592" s="87" t="s">
        <v>31</v>
      </c>
      <c r="S592" s="3">
        <v>0</v>
      </c>
      <c r="T592" s="3">
        <v>28623039.760000002</v>
      </c>
      <c r="U592" s="3">
        <v>28623039.760000002</v>
      </c>
      <c r="V592" s="87" t="s">
        <v>32</v>
      </c>
      <c r="W592" s="87" t="s">
        <v>33</v>
      </c>
      <c r="X592" s="87" t="s">
        <v>198</v>
      </c>
      <c r="Y592" s="92">
        <v>3009133992</v>
      </c>
      <c r="Z592" s="59" t="s">
        <v>242</v>
      </c>
      <c r="AA592" s="87"/>
      <c r="AB592" s="87" t="s">
        <v>106</v>
      </c>
      <c r="AC592" s="87" t="s">
        <v>273</v>
      </c>
      <c r="AD592" s="87" t="s">
        <v>2136</v>
      </c>
      <c r="AE592" s="107"/>
      <c r="AF592" s="107"/>
    </row>
    <row r="593" spans="1:33" ht="49.5" x14ac:dyDescent="0.25">
      <c r="A593" s="89" t="s">
        <v>2099</v>
      </c>
      <c r="B593" s="87" t="s">
        <v>106</v>
      </c>
      <c r="C593" s="24">
        <v>592</v>
      </c>
      <c r="D593" s="87" t="s">
        <v>199</v>
      </c>
      <c r="E593" s="87"/>
      <c r="F593" s="107"/>
      <c r="G593" s="87" t="s">
        <v>2077</v>
      </c>
      <c r="H593" s="87" t="s">
        <v>200</v>
      </c>
      <c r="I593" s="87"/>
      <c r="J593" s="87" t="s">
        <v>36</v>
      </c>
      <c r="K593" s="87">
        <v>8</v>
      </c>
      <c r="L593" s="87" t="s">
        <v>28</v>
      </c>
      <c r="M593" s="87">
        <v>4</v>
      </c>
      <c r="N593" s="87" t="s">
        <v>134</v>
      </c>
      <c r="O593" s="87" t="s">
        <v>707</v>
      </c>
      <c r="P593" s="87" t="s">
        <v>43</v>
      </c>
      <c r="Q593" s="87">
        <v>0</v>
      </c>
      <c r="R593" s="87" t="s">
        <v>31</v>
      </c>
      <c r="S593" s="3">
        <v>0</v>
      </c>
      <c r="T593" s="3">
        <v>14505332.92</v>
      </c>
      <c r="U593" s="3">
        <v>14505332.92</v>
      </c>
      <c r="V593" s="87" t="s">
        <v>32</v>
      </c>
      <c r="W593" s="87" t="s">
        <v>33</v>
      </c>
      <c r="X593" s="87" t="s">
        <v>198</v>
      </c>
      <c r="Y593" s="92">
        <v>3009133992</v>
      </c>
      <c r="Z593" s="59" t="s">
        <v>242</v>
      </c>
      <c r="AA593" s="87"/>
      <c r="AB593" s="87" t="s">
        <v>106</v>
      </c>
      <c r="AC593" s="87" t="s">
        <v>273</v>
      </c>
      <c r="AD593" s="87" t="s">
        <v>2137</v>
      </c>
      <c r="AE593" s="107"/>
      <c r="AF593" s="107"/>
    </row>
    <row r="594" spans="1:33" s="83" customFormat="1" ht="132" x14ac:dyDescent="0.25">
      <c r="A594" s="87" t="s">
        <v>2113</v>
      </c>
      <c r="B594" s="87" t="s">
        <v>35</v>
      </c>
      <c r="C594" s="24">
        <v>593</v>
      </c>
      <c r="D594" s="87">
        <v>80111607</v>
      </c>
      <c r="E594" s="87"/>
      <c r="F594" s="107"/>
      <c r="G594" s="87" t="s">
        <v>2078</v>
      </c>
      <c r="H594" s="87" t="s">
        <v>26</v>
      </c>
      <c r="I594" s="87" t="s">
        <v>2226</v>
      </c>
      <c r="J594" s="87" t="s">
        <v>39</v>
      </c>
      <c r="K594" s="87">
        <v>9</v>
      </c>
      <c r="L594" s="87" t="s">
        <v>28</v>
      </c>
      <c r="M594" s="87">
        <v>4</v>
      </c>
      <c r="N594" s="87" t="s">
        <v>29</v>
      </c>
      <c r="O594" s="87" t="s">
        <v>703</v>
      </c>
      <c r="P594" s="87" t="s">
        <v>30</v>
      </c>
      <c r="Q594" s="87">
        <v>1</v>
      </c>
      <c r="R594" s="87" t="s">
        <v>31</v>
      </c>
      <c r="S594" s="3">
        <v>7000000</v>
      </c>
      <c r="T594" s="3">
        <f>+M594*S594</f>
        <v>28000000</v>
      </c>
      <c r="U594" s="100">
        <f>+T594</f>
        <v>28000000</v>
      </c>
      <c r="V594" s="87" t="s">
        <v>32</v>
      </c>
      <c r="W594" s="87" t="s">
        <v>33</v>
      </c>
      <c r="X594" s="3" t="s">
        <v>2042</v>
      </c>
      <c r="Y594" s="92">
        <v>3009133992</v>
      </c>
      <c r="Z594" s="64" t="s">
        <v>2043</v>
      </c>
      <c r="AA594" s="87"/>
      <c r="AB594" s="87" t="s">
        <v>671</v>
      </c>
      <c r="AC594" s="87" t="s">
        <v>2044</v>
      </c>
      <c r="AD594" s="87" t="s">
        <v>2021</v>
      </c>
      <c r="AE594" s="87"/>
      <c r="AF594" s="87"/>
      <c r="AG594" s="35"/>
    </row>
    <row r="595" spans="1:33" ht="120" x14ac:dyDescent="0.25">
      <c r="A595" s="27" t="s">
        <v>2109</v>
      </c>
      <c r="B595" s="7" t="s">
        <v>172</v>
      </c>
      <c r="C595" s="7">
        <v>594</v>
      </c>
      <c r="D595" s="7">
        <v>80161500</v>
      </c>
      <c r="E595" s="7"/>
      <c r="F595" s="80"/>
      <c r="G595" s="7" t="s">
        <v>2079</v>
      </c>
      <c r="H595" s="7" t="s">
        <v>738</v>
      </c>
      <c r="I595" s="7" t="s">
        <v>2217</v>
      </c>
      <c r="J595" s="7" t="s">
        <v>39</v>
      </c>
      <c r="K595" s="7">
        <v>9</v>
      </c>
      <c r="L595" s="7" t="s">
        <v>28</v>
      </c>
      <c r="M595" s="7">
        <v>3.9</v>
      </c>
      <c r="N595" s="7" t="s">
        <v>29</v>
      </c>
      <c r="O595" s="7" t="s">
        <v>703</v>
      </c>
      <c r="P595" s="7" t="s">
        <v>43</v>
      </c>
      <c r="Q595" s="7">
        <v>0</v>
      </c>
      <c r="R595" s="7" t="s">
        <v>31</v>
      </c>
      <c r="S595" s="9">
        <v>5000000</v>
      </c>
      <c r="T595" s="9">
        <v>19500000</v>
      </c>
      <c r="U595" s="81">
        <v>19500000</v>
      </c>
      <c r="V595" s="7" t="s">
        <v>32</v>
      </c>
      <c r="W595" s="7" t="s">
        <v>33</v>
      </c>
      <c r="X595" s="9" t="s">
        <v>572</v>
      </c>
      <c r="Y595" s="16">
        <v>3009133992</v>
      </c>
      <c r="Z595" s="82" t="s">
        <v>573</v>
      </c>
      <c r="AA595" s="7"/>
      <c r="AB595" s="7" t="s">
        <v>172</v>
      </c>
      <c r="AC595" s="7" t="s">
        <v>2148</v>
      </c>
      <c r="AD595" s="7" t="s">
        <v>2279</v>
      </c>
      <c r="AE595" s="7"/>
      <c r="AF595" s="7"/>
    </row>
    <row r="596" spans="1:33" s="83" customFormat="1" ht="150" x14ac:dyDescent="0.25">
      <c r="A596" s="27" t="s">
        <v>2110</v>
      </c>
      <c r="B596" s="7" t="s">
        <v>172</v>
      </c>
      <c r="C596" s="7">
        <v>595</v>
      </c>
      <c r="D596" s="7">
        <v>80161500</v>
      </c>
      <c r="E596" s="7"/>
      <c r="F596" s="80"/>
      <c r="G596" s="7" t="s">
        <v>2080</v>
      </c>
      <c r="H596" s="7" t="s">
        <v>1963</v>
      </c>
      <c r="I596" s="7" t="s">
        <v>2218</v>
      </c>
      <c r="J596" s="7" t="s">
        <v>39</v>
      </c>
      <c r="K596" s="7">
        <v>9</v>
      </c>
      <c r="L596" s="7" t="s">
        <v>28</v>
      </c>
      <c r="M596" s="7">
        <v>3.9</v>
      </c>
      <c r="N596" s="7" t="s">
        <v>29</v>
      </c>
      <c r="O596" s="7" t="s">
        <v>703</v>
      </c>
      <c r="P596" s="7" t="s">
        <v>43</v>
      </c>
      <c r="Q596" s="7">
        <v>0</v>
      </c>
      <c r="R596" s="7" t="s">
        <v>31</v>
      </c>
      <c r="S596" s="9">
        <v>6000000</v>
      </c>
      <c r="T596" s="9">
        <v>23400000</v>
      </c>
      <c r="U596" s="81">
        <v>23400000</v>
      </c>
      <c r="V596" s="7" t="s">
        <v>32</v>
      </c>
      <c r="W596" s="7" t="s">
        <v>33</v>
      </c>
      <c r="X596" s="9" t="s">
        <v>572</v>
      </c>
      <c r="Y596" s="16">
        <v>3009133992</v>
      </c>
      <c r="Z596" s="82" t="s">
        <v>573</v>
      </c>
      <c r="AA596" s="7"/>
      <c r="AB596" s="7" t="s">
        <v>172</v>
      </c>
      <c r="AC596" s="7" t="s">
        <v>2148</v>
      </c>
      <c r="AD596" s="7" t="s">
        <v>2280</v>
      </c>
      <c r="AE596" s="7"/>
      <c r="AF596" s="7"/>
      <c r="AG596" s="35"/>
    </row>
    <row r="597" spans="1:33" ht="66" x14ac:dyDescent="0.25">
      <c r="A597" s="27" t="s">
        <v>2111</v>
      </c>
      <c r="B597" s="7" t="s">
        <v>172</v>
      </c>
      <c r="C597" s="7">
        <v>596</v>
      </c>
      <c r="D597" s="7">
        <v>80161500</v>
      </c>
      <c r="E597" s="7"/>
      <c r="F597" s="80"/>
      <c r="G597" s="7" t="s">
        <v>2081</v>
      </c>
      <c r="H597" s="7" t="s">
        <v>738</v>
      </c>
      <c r="I597" s="7" t="s">
        <v>41</v>
      </c>
      <c r="J597" s="7" t="s">
        <v>39</v>
      </c>
      <c r="K597" s="7">
        <v>9</v>
      </c>
      <c r="L597" s="7" t="s">
        <v>28</v>
      </c>
      <c r="M597" s="7">
        <v>3.5</v>
      </c>
      <c r="N597" s="7" t="s">
        <v>29</v>
      </c>
      <c r="O597" s="7" t="s">
        <v>703</v>
      </c>
      <c r="P597" s="7" t="s">
        <v>43</v>
      </c>
      <c r="Q597" s="7">
        <v>0</v>
      </c>
      <c r="R597" s="7" t="s">
        <v>31</v>
      </c>
      <c r="S597" s="9">
        <v>6000000</v>
      </c>
      <c r="T597" s="9">
        <v>21000000</v>
      </c>
      <c r="U597" s="81">
        <v>21000000</v>
      </c>
      <c r="V597" s="7" t="s">
        <v>32</v>
      </c>
      <c r="W597" s="7" t="s">
        <v>33</v>
      </c>
      <c r="X597" s="9" t="s">
        <v>572</v>
      </c>
      <c r="Y597" s="16">
        <v>3009133992</v>
      </c>
      <c r="Z597" s="82" t="s">
        <v>573</v>
      </c>
      <c r="AA597" s="7"/>
      <c r="AB597" s="7" t="s">
        <v>172</v>
      </c>
      <c r="AC597" s="7" t="s">
        <v>2148</v>
      </c>
      <c r="AD597" s="7" t="s">
        <v>2281</v>
      </c>
      <c r="AE597" s="7"/>
      <c r="AF597" s="7"/>
    </row>
    <row r="598" spans="1:33" ht="66" x14ac:dyDescent="0.25">
      <c r="A598" s="87" t="s">
        <v>2001</v>
      </c>
      <c r="B598" s="87" t="s">
        <v>63</v>
      </c>
      <c r="C598" s="24">
        <v>597</v>
      </c>
      <c r="D598" s="87" t="s">
        <v>1087</v>
      </c>
      <c r="E598" s="87"/>
      <c r="F598" s="107"/>
      <c r="G598" s="87" t="s">
        <v>2082</v>
      </c>
      <c r="H598" s="87" t="s">
        <v>738</v>
      </c>
      <c r="I598" s="87" t="s">
        <v>2047</v>
      </c>
      <c r="J598" s="87" t="s">
        <v>36</v>
      </c>
      <c r="K598" s="87">
        <v>8</v>
      </c>
      <c r="L598" s="87" t="s">
        <v>28</v>
      </c>
      <c r="M598" s="87">
        <v>4.5</v>
      </c>
      <c r="N598" s="87" t="s">
        <v>29</v>
      </c>
      <c r="O598" s="87" t="s">
        <v>703</v>
      </c>
      <c r="P598" s="87" t="s">
        <v>43</v>
      </c>
      <c r="Q598" s="87">
        <v>0</v>
      </c>
      <c r="R598" s="87" t="s">
        <v>57</v>
      </c>
      <c r="S598" s="3">
        <v>8000000</v>
      </c>
      <c r="T598" s="3">
        <f>+S598*M598</f>
        <v>36000000</v>
      </c>
      <c r="U598" s="3">
        <f>+T598</f>
        <v>36000000</v>
      </c>
      <c r="V598" s="87" t="s">
        <v>32</v>
      </c>
      <c r="W598" s="87" t="s">
        <v>33</v>
      </c>
      <c r="X598" s="87" t="s">
        <v>2048</v>
      </c>
      <c r="Y598" s="92">
        <v>3046096325</v>
      </c>
      <c r="Z598" s="64" t="s">
        <v>66</v>
      </c>
      <c r="AA598" s="87"/>
      <c r="AB598" s="87" t="s">
        <v>63</v>
      </c>
      <c r="AC598" s="87" t="s">
        <v>571</v>
      </c>
      <c r="AD598" s="87" t="s">
        <v>2021</v>
      </c>
      <c r="AE598" s="87"/>
      <c r="AF598" s="87"/>
    </row>
    <row r="599" spans="1:33" s="37" customFormat="1" ht="66" x14ac:dyDescent="0.25">
      <c r="A599" s="87" t="s">
        <v>2002</v>
      </c>
      <c r="B599" s="87" t="s">
        <v>63</v>
      </c>
      <c r="C599" s="24">
        <v>598</v>
      </c>
      <c r="D599" s="87" t="s">
        <v>1087</v>
      </c>
      <c r="E599" s="87"/>
      <c r="F599" s="101"/>
      <c r="G599" s="87" t="s">
        <v>2083</v>
      </c>
      <c r="H599" s="87" t="s">
        <v>738</v>
      </c>
      <c r="I599" s="87" t="s">
        <v>2049</v>
      </c>
      <c r="J599" s="87" t="s">
        <v>39</v>
      </c>
      <c r="K599" s="87">
        <v>9</v>
      </c>
      <c r="L599" s="87" t="s">
        <v>28</v>
      </c>
      <c r="M599" s="87">
        <v>4</v>
      </c>
      <c r="N599" s="87" t="s">
        <v>29</v>
      </c>
      <c r="O599" s="87" t="s">
        <v>703</v>
      </c>
      <c r="P599" s="87" t="s">
        <v>310</v>
      </c>
      <c r="Q599" s="87">
        <v>1</v>
      </c>
      <c r="R599" s="87" t="s">
        <v>57</v>
      </c>
      <c r="S599" s="3">
        <v>8000000</v>
      </c>
      <c r="T599" s="3">
        <f>+M599*S599</f>
        <v>32000000</v>
      </c>
      <c r="U599" s="3">
        <f>+T599</f>
        <v>32000000</v>
      </c>
      <c r="V599" s="87" t="s">
        <v>32</v>
      </c>
      <c r="W599" s="87" t="s">
        <v>33</v>
      </c>
      <c r="X599" s="87" t="s">
        <v>2050</v>
      </c>
      <c r="Y599" s="92">
        <v>3015116726</v>
      </c>
      <c r="Z599" s="64" t="s">
        <v>2051</v>
      </c>
      <c r="AA599" s="87"/>
      <c r="AB599" s="87" t="s">
        <v>63</v>
      </c>
      <c r="AC599" s="87" t="s">
        <v>571</v>
      </c>
      <c r="AD599" s="87" t="s">
        <v>2172</v>
      </c>
      <c r="AE599" s="87"/>
      <c r="AF599" s="87"/>
      <c r="AG599" s="35"/>
    </row>
    <row r="600" spans="1:33" s="37" customFormat="1" ht="66" x14ac:dyDescent="0.25">
      <c r="A600" s="87" t="s">
        <v>2003</v>
      </c>
      <c r="B600" s="87" t="s">
        <v>63</v>
      </c>
      <c r="C600" s="24">
        <v>599</v>
      </c>
      <c r="D600" s="87" t="s">
        <v>309</v>
      </c>
      <c r="E600" s="87"/>
      <c r="F600" s="101"/>
      <c r="G600" s="87" t="s">
        <v>2173</v>
      </c>
      <c r="H600" s="87" t="s">
        <v>256</v>
      </c>
      <c r="I600" s="87" t="s">
        <v>2052</v>
      </c>
      <c r="J600" s="87" t="s">
        <v>39</v>
      </c>
      <c r="K600" s="87">
        <v>9</v>
      </c>
      <c r="L600" s="87" t="s">
        <v>28</v>
      </c>
      <c r="M600" s="87">
        <v>4</v>
      </c>
      <c r="N600" s="87" t="s">
        <v>2174</v>
      </c>
      <c r="O600" s="87" t="s">
        <v>703</v>
      </c>
      <c r="P600" s="87" t="s">
        <v>310</v>
      </c>
      <c r="Q600" s="101">
        <v>1</v>
      </c>
      <c r="R600" s="87" t="s">
        <v>57</v>
      </c>
      <c r="S600" s="101"/>
      <c r="T600" s="3">
        <v>47431020</v>
      </c>
      <c r="U600" s="3">
        <f>+T600</f>
        <v>47431020</v>
      </c>
      <c r="V600" s="87" t="s">
        <v>32</v>
      </c>
      <c r="W600" s="87" t="s">
        <v>33</v>
      </c>
      <c r="X600" s="87" t="s">
        <v>2053</v>
      </c>
      <c r="Y600" s="92">
        <v>3138322677</v>
      </c>
      <c r="Z600" s="64" t="s">
        <v>2054</v>
      </c>
      <c r="AA600" s="101"/>
      <c r="AB600" s="87" t="s">
        <v>63</v>
      </c>
      <c r="AC600" s="87" t="s">
        <v>571</v>
      </c>
      <c r="AD600" s="87" t="s">
        <v>2175</v>
      </c>
      <c r="AE600" s="87"/>
      <c r="AF600" s="87"/>
      <c r="AG600" s="35"/>
    </row>
    <row r="601" spans="1:33" s="37" customFormat="1" ht="66" x14ac:dyDescent="0.25">
      <c r="A601" s="87" t="s">
        <v>2112</v>
      </c>
      <c r="B601" s="87" t="s">
        <v>35</v>
      </c>
      <c r="C601" s="24">
        <v>600</v>
      </c>
      <c r="D601" s="87" t="s">
        <v>1282</v>
      </c>
      <c r="E601" s="87"/>
      <c r="F601" s="107"/>
      <c r="G601" s="87" t="s">
        <v>2084</v>
      </c>
      <c r="H601" s="87" t="s">
        <v>26</v>
      </c>
      <c r="I601" s="87" t="s">
        <v>1283</v>
      </c>
      <c r="J601" s="93" t="s">
        <v>36</v>
      </c>
      <c r="K601" s="87">
        <v>8</v>
      </c>
      <c r="L601" s="92" t="s">
        <v>28</v>
      </c>
      <c r="M601" s="87">
        <v>5</v>
      </c>
      <c r="N601" s="87" t="s">
        <v>29</v>
      </c>
      <c r="O601" s="87" t="s">
        <v>703</v>
      </c>
      <c r="P601" s="87" t="s">
        <v>43</v>
      </c>
      <c r="Q601" s="87">
        <v>0</v>
      </c>
      <c r="R601" s="87" t="s">
        <v>31</v>
      </c>
      <c r="S601" s="3">
        <v>7500000</v>
      </c>
      <c r="T601" s="3">
        <f>+M601*S601</f>
        <v>37500000</v>
      </c>
      <c r="U601" s="3">
        <f>T601</f>
        <v>37500000</v>
      </c>
      <c r="V601" s="87" t="s">
        <v>32</v>
      </c>
      <c r="W601" s="87" t="s">
        <v>33</v>
      </c>
      <c r="X601" s="87" t="s">
        <v>1284</v>
      </c>
      <c r="Y601" s="92">
        <v>3009133992</v>
      </c>
      <c r="Z601" s="59" t="s">
        <v>1285</v>
      </c>
      <c r="AA601" s="87"/>
      <c r="AB601" s="87" t="s">
        <v>671</v>
      </c>
      <c r="AC601" s="87" t="s">
        <v>270</v>
      </c>
      <c r="AD601" s="87" t="s">
        <v>2021</v>
      </c>
      <c r="AE601" s="87"/>
      <c r="AF601" s="87"/>
      <c r="AG601" s="35"/>
    </row>
    <row r="602" spans="1:33" s="37" customFormat="1" ht="49.5" x14ac:dyDescent="0.25">
      <c r="A602" s="87" t="s">
        <v>2108</v>
      </c>
      <c r="B602" s="87" t="s">
        <v>1340</v>
      </c>
      <c r="C602" s="24">
        <v>601</v>
      </c>
      <c r="D602" s="87">
        <v>80161500</v>
      </c>
      <c r="E602" s="87"/>
      <c r="F602" s="87"/>
      <c r="G602" s="87" t="s">
        <v>2085</v>
      </c>
      <c r="H602" s="87" t="s">
        <v>26</v>
      </c>
      <c r="I602" s="87" t="s">
        <v>41</v>
      </c>
      <c r="J602" s="87" t="s">
        <v>36</v>
      </c>
      <c r="K602" s="87">
        <v>8</v>
      </c>
      <c r="L602" s="87" t="s">
        <v>28</v>
      </c>
      <c r="M602" s="87">
        <v>4.5</v>
      </c>
      <c r="N602" s="87" t="s">
        <v>29</v>
      </c>
      <c r="O602" s="87" t="s">
        <v>703</v>
      </c>
      <c r="P602" s="87" t="s">
        <v>43</v>
      </c>
      <c r="Q602" s="87">
        <v>0</v>
      </c>
      <c r="R602" s="87" t="s">
        <v>31</v>
      </c>
      <c r="S602" s="3">
        <v>12000000</v>
      </c>
      <c r="T602" s="47">
        <f>+S602*M602</f>
        <v>54000000</v>
      </c>
      <c r="U602" s="3">
        <f>+S602*M602</f>
        <v>54000000</v>
      </c>
      <c r="V602" s="87" t="s">
        <v>32</v>
      </c>
      <c r="W602" s="87" t="s">
        <v>33</v>
      </c>
      <c r="X602" s="87" t="s">
        <v>1778</v>
      </c>
      <c r="Y602" s="87">
        <v>5111150</v>
      </c>
      <c r="Z602" s="64" t="s">
        <v>1779</v>
      </c>
      <c r="AA602" s="87"/>
      <c r="AB602" s="87" t="s">
        <v>1340</v>
      </c>
      <c r="AC602" s="87" t="s">
        <v>1780</v>
      </c>
      <c r="AD602" s="87" t="s">
        <v>2021</v>
      </c>
      <c r="AE602" s="87"/>
      <c r="AF602" s="87"/>
      <c r="AG602" s="35"/>
    </row>
    <row r="603" spans="1:33" s="37" customFormat="1" ht="185.25" customHeight="1" x14ac:dyDescent="0.25">
      <c r="A603" s="89" t="s">
        <v>2100</v>
      </c>
      <c r="B603" s="90" t="s">
        <v>106</v>
      </c>
      <c r="C603" s="24">
        <v>602</v>
      </c>
      <c r="D603" s="87" t="s">
        <v>103</v>
      </c>
      <c r="E603" s="87"/>
      <c r="F603" s="87"/>
      <c r="G603" s="108" t="s">
        <v>2086</v>
      </c>
      <c r="H603" s="87" t="s">
        <v>26</v>
      </c>
      <c r="I603" s="87" t="s">
        <v>2056</v>
      </c>
      <c r="J603" s="87" t="s">
        <v>144</v>
      </c>
      <c r="K603" s="87">
        <v>7</v>
      </c>
      <c r="L603" s="87" t="s">
        <v>28</v>
      </c>
      <c r="M603" s="87">
        <v>4.5</v>
      </c>
      <c r="N603" s="87" t="s">
        <v>29</v>
      </c>
      <c r="O603" s="87" t="s">
        <v>703</v>
      </c>
      <c r="P603" s="87" t="s">
        <v>2057</v>
      </c>
      <c r="Q603" s="87">
        <v>0</v>
      </c>
      <c r="R603" s="87" t="s">
        <v>31</v>
      </c>
      <c r="S603" s="3">
        <v>8500000</v>
      </c>
      <c r="T603" s="3">
        <f>S603*M603</f>
        <v>38250000</v>
      </c>
      <c r="U603" s="100">
        <f>+T603</f>
        <v>38250000</v>
      </c>
      <c r="V603" s="87" t="s">
        <v>32</v>
      </c>
      <c r="W603" s="87" t="s">
        <v>33</v>
      </c>
      <c r="X603" s="87" t="s">
        <v>1922</v>
      </c>
      <c r="Y603" s="92">
        <v>3187934435</v>
      </c>
      <c r="Z603" s="64" t="s">
        <v>870</v>
      </c>
      <c r="AA603" s="87"/>
      <c r="AB603" s="87" t="s">
        <v>106</v>
      </c>
      <c r="AC603" s="87" t="s">
        <v>253</v>
      </c>
      <c r="AD603" s="87" t="s">
        <v>2021</v>
      </c>
      <c r="AE603" s="87"/>
      <c r="AF603" s="87"/>
      <c r="AG603" s="35"/>
    </row>
    <row r="604" spans="1:33" ht="99" x14ac:dyDescent="0.25">
      <c r="A604" s="89" t="s">
        <v>2101</v>
      </c>
      <c r="B604" s="90" t="s">
        <v>106</v>
      </c>
      <c r="C604" s="24">
        <v>603</v>
      </c>
      <c r="D604" s="87" t="s">
        <v>103</v>
      </c>
      <c r="E604" s="87"/>
      <c r="F604" s="87"/>
      <c r="G604" s="108" t="s">
        <v>2087</v>
      </c>
      <c r="H604" s="87" t="s">
        <v>2058</v>
      </c>
      <c r="I604" s="87" t="s">
        <v>2056</v>
      </c>
      <c r="J604" s="87" t="s">
        <v>39</v>
      </c>
      <c r="K604" s="87">
        <v>9</v>
      </c>
      <c r="L604" s="87" t="s">
        <v>28</v>
      </c>
      <c r="M604" s="87">
        <v>4</v>
      </c>
      <c r="N604" s="87" t="s">
        <v>29</v>
      </c>
      <c r="O604" s="87" t="s">
        <v>703</v>
      </c>
      <c r="P604" s="87" t="s">
        <v>2057</v>
      </c>
      <c r="Q604" s="87">
        <v>0</v>
      </c>
      <c r="R604" s="87" t="s">
        <v>31</v>
      </c>
      <c r="S604" s="3">
        <v>9000000</v>
      </c>
      <c r="T604" s="3">
        <f>S604*M604</f>
        <v>36000000</v>
      </c>
      <c r="U604" s="100">
        <f>+T604</f>
        <v>36000000</v>
      </c>
      <c r="V604" s="87" t="s">
        <v>32</v>
      </c>
      <c r="W604" s="87" t="s">
        <v>33</v>
      </c>
      <c r="X604" s="87" t="s">
        <v>2224</v>
      </c>
      <c r="Y604" s="92">
        <v>3187934435</v>
      </c>
      <c r="Z604" s="64" t="s">
        <v>2225</v>
      </c>
      <c r="AA604" s="87"/>
      <c r="AB604" s="87" t="s">
        <v>106</v>
      </c>
      <c r="AC604" s="87" t="s">
        <v>253</v>
      </c>
      <c r="AD604" s="87" t="s">
        <v>2154</v>
      </c>
      <c r="AE604" s="87"/>
      <c r="AF604" s="87"/>
    </row>
    <row r="605" spans="1:33" s="62" customFormat="1" ht="99" x14ac:dyDescent="0.25">
      <c r="A605" s="87" t="s">
        <v>2106</v>
      </c>
      <c r="B605" s="87" t="s">
        <v>94</v>
      </c>
      <c r="C605" s="24">
        <v>604</v>
      </c>
      <c r="D605" s="87">
        <v>80161504</v>
      </c>
      <c r="E605" s="87"/>
      <c r="F605" s="87"/>
      <c r="G605" s="87" t="s">
        <v>2127</v>
      </c>
      <c r="H605" s="87" t="s">
        <v>26</v>
      </c>
      <c r="I605" s="87" t="s">
        <v>41</v>
      </c>
      <c r="J605" s="87" t="s">
        <v>82</v>
      </c>
      <c r="K605" s="87">
        <v>10</v>
      </c>
      <c r="L605" s="87" t="s">
        <v>28</v>
      </c>
      <c r="M605" s="87">
        <v>3</v>
      </c>
      <c r="N605" s="87" t="s">
        <v>29</v>
      </c>
      <c r="O605" s="87" t="s">
        <v>703</v>
      </c>
      <c r="P605" s="87" t="s">
        <v>43</v>
      </c>
      <c r="Q605" s="87">
        <v>0</v>
      </c>
      <c r="R605" s="87" t="s">
        <v>31</v>
      </c>
      <c r="S605" s="3">
        <v>10500000</v>
      </c>
      <c r="T605" s="38">
        <f>+M605*S605</f>
        <v>31500000</v>
      </c>
      <c r="U605" s="3">
        <f>+T605</f>
        <v>31500000</v>
      </c>
      <c r="V605" s="87" t="s">
        <v>32</v>
      </c>
      <c r="W605" s="87" t="s">
        <v>33</v>
      </c>
      <c r="X605" s="87" t="s">
        <v>2059</v>
      </c>
      <c r="Y605" s="92">
        <v>3176644990</v>
      </c>
      <c r="Z605" s="87" t="s">
        <v>2060</v>
      </c>
      <c r="AA605" s="87"/>
      <c r="AB605" s="87" t="s">
        <v>94</v>
      </c>
      <c r="AC605" s="87" t="s">
        <v>253</v>
      </c>
      <c r="AD605" s="87" t="s">
        <v>2330</v>
      </c>
      <c r="AE605" s="87"/>
      <c r="AF605" s="87"/>
      <c r="AG605" s="35"/>
    </row>
    <row r="606" spans="1:33" customFormat="1" ht="82.5" x14ac:dyDescent="0.25">
      <c r="A606" s="87" t="s">
        <v>2107</v>
      </c>
      <c r="B606" s="87" t="s">
        <v>94</v>
      </c>
      <c r="C606" s="24">
        <v>605</v>
      </c>
      <c r="D606" s="87">
        <v>80161504</v>
      </c>
      <c r="E606" s="87"/>
      <c r="F606" s="87"/>
      <c r="G606" s="87" t="s">
        <v>2088</v>
      </c>
      <c r="H606" s="87" t="s">
        <v>26</v>
      </c>
      <c r="I606" s="87" t="s">
        <v>41</v>
      </c>
      <c r="J606" s="87" t="s">
        <v>36</v>
      </c>
      <c r="K606" s="87">
        <v>8</v>
      </c>
      <c r="L606" s="87" t="s">
        <v>28</v>
      </c>
      <c r="M606" s="87">
        <v>4.5</v>
      </c>
      <c r="N606" s="87" t="s">
        <v>29</v>
      </c>
      <c r="O606" s="87" t="s">
        <v>703</v>
      </c>
      <c r="P606" s="87" t="s">
        <v>43</v>
      </c>
      <c r="Q606" s="87">
        <v>0</v>
      </c>
      <c r="R606" s="87" t="s">
        <v>31</v>
      </c>
      <c r="S606" s="3">
        <v>4500000</v>
      </c>
      <c r="T606" s="3">
        <v>20250000</v>
      </c>
      <c r="U606" s="3">
        <f>+T606</f>
        <v>20250000</v>
      </c>
      <c r="V606" s="87" t="s">
        <v>32</v>
      </c>
      <c r="W606" s="87" t="s">
        <v>33</v>
      </c>
      <c r="X606" s="87" t="s">
        <v>2059</v>
      </c>
      <c r="Y606" s="92">
        <v>3176644990</v>
      </c>
      <c r="Z606" s="87" t="s">
        <v>2060</v>
      </c>
      <c r="AA606" s="87"/>
      <c r="AB606" s="87" t="s">
        <v>94</v>
      </c>
      <c r="AC606" s="87" t="s">
        <v>253</v>
      </c>
      <c r="AD606" s="87" t="s">
        <v>2021</v>
      </c>
      <c r="AE606" s="116"/>
      <c r="AF606" s="116"/>
      <c r="AG606" s="35"/>
    </row>
    <row r="607" spans="1:33" s="37" customFormat="1" ht="82.5" x14ac:dyDescent="0.25">
      <c r="A607" s="90" t="s">
        <v>2102</v>
      </c>
      <c r="B607" s="87" t="s">
        <v>106</v>
      </c>
      <c r="C607" s="24">
        <v>606</v>
      </c>
      <c r="D607" s="87" t="s">
        <v>1220</v>
      </c>
      <c r="E607" s="87"/>
      <c r="F607" s="87"/>
      <c r="G607" s="87" t="s">
        <v>2089</v>
      </c>
      <c r="H607" s="87" t="s">
        <v>26</v>
      </c>
      <c r="I607" s="87"/>
      <c r="J607" s="87" t="s">
        <v>36</v>
      </c>
      <c r="K607" s="87">
        <v>8</v>
      </c>
      <c r="L607" s="87" t="s">
        <v>28</v>
      </c>
      <c r="M607" s="87">
        <v>4.5</v>
      </c>
      <c r="N607" s="87" t="s">
        <v>29</v>
      </c>
      <c r="O607" s="87" t="s">
        <v>703</v>
      </c>
      <c r="P607" s="87" t="s">
        <v>43</v>
      </c>
      <c r="Q607" s="87">
        <v>0</v>
      </c>
      <c r="R607" s="87" t="s">
        <v>31</v>
      </c>
      <c r="S607" s="102">
        <v>7000000</v>
      </c>
      <c r="T607" s="102">
        <f>+S607*4.5</f>
        <v>31500000</v>
      </c>
      <c r="U607" s="102">
        <f>+T607</f>
        <v>31500000</v>
      </c>
      <c r="V607" s="87" t="s">
        <v>32</v>
      </c>
      <c r="W607" s="87" t="s">
        <v>33</v>
      </c>
      <c r="X607" s="87" t="s">
        <v>1333</v>
      </c>
      <c r="Y607" s="87">
        <v>3213009428</v>
      </c>
      <c r="Z607" s="59" t="s">
        <v>1334</v>
      </c>
      <c r="AA607" s="87"/>
      <c r="AB607" s="87" t="s">
        <v>106</v>
      </c>
      <c r="AC607" s="87" t="s">
        <v>270</v>
      </c>
      <c r="AD607" s="87" t="s">
        <v>2176</v>
      </c>
      <c r="AE607" s="87"/>
      <c r="AF607" s="87"/>
      <c r="AG607" s="35"/>
    </row>
    <row r="608" spans="1:33" s="7" customFormat="1" ht="82.5" x14ac:dyDescent="0.25">
      <c r="A608" s="89" t="s">
        <v>2103</v>
      </c>
      <c r="B608" s="87" t="s">
        <v>106</v>
      </c>
      <c r="C608" s="24">
        <v>607</v>
      </c>
      <c r="D608" s="87" t="s">
        <v>1240</v>
      </c>
      <c r="E608" s="87"/>
      <c r="F608" s="87"/>
      <c r="G608" s="87" t="s">
        <v>2090</v>
      </c>
      <c r="H608" s="87" t="s">
        <v>26</v>
      </c>
      <c r="I608" s="87"/>
      <c r="J608" s="87" t="s">
        <v>39</v>
      </c>
      <c r="K608" s="87">
        <v>9</v>
      </c>
      <c r="L608" s="87" t="s">
        <v>28</v>
      </c>
      <c r="M608" s="87">
        <v>4</v>
      </c>
      <c r="N608" s="87" t="s">
        <v>29</v>
      </c>
      <c r="O608" s="87" t="s">
        <v>703</v>
      </c>
      <c r="P608" s="87" t="s">
        <v>43</v>
      </c>
      <c r="Q608" s="87">
        <v>0</v>
      </c>
      <c r="R608" s="87" t="s">
        <v>31</v>
      </c>
      <c r="S608" s="102">
        <v>7000000</v>
      </c>
      <c r="T608" s="102">
        <f>+S608*M608</f>
        <v>28000000</v>
      </c>
      <c r="U608" s="102">
        <f>+T608</f>
        <v>28000000</v>
      </c>
      <c r="V608" s="87" t="s">
        <v>32</v>
      </c>
      <c r="W608" s="87" t="s">
        <v>33</v>
      </c>
      <c r="X608" s="87" t="s">
        <v>1333</v>
      </c>
      <c r="Y608" s="87">
        <v>3213009428</v>
      </c>
      <c r="Z608" s="59" t="s">
        <v>1334</v>
      </c>
      <c r="AA608" s="87"/>
      <c r="AB608" s="87" t="s">
        <v>106</v>
      </c>
      <c r="AC608" s="87" t="s">
        <v>253</v>
      </c>
      <c r="AD608" s="87" t="s">
        <v>2021</v>
      </c>
      <c r="AE608" s="87"/>
      <c r="AF608" s="87"/>
      <c r="AG608" s="35"/>
    </row>
    <row r="609" spans="1:33" s="37" customFormat="1" ht="99" x14ac:dyDescent="0.25">
      <c r="A609" s="89" t="s">
        <v>2104</v>
      </c>
      <c r="B609" s="87" t="s">
        <v>106</v>
      </c>
      <c r="C609" s="24">
        <v>608</v>
      </c>
      <c r="D609" s="87" t="s">
        <v>1226</v>
      </c>
      <c r="E609" s="87"/>
      <c r="F609" s="87"/>
      <c r="G609" s="87" t="s">
        <v>2091</v>
      </c>
      <c r="H609" s="87" t="s">
        <v>26</v>
      </c>
      <c r="I609" s="87" t="s">
        <v>41</v>
      </c>
      <c r="J609" s="87" t="s">
        <v>36</v>
      </c>
      <c r="K609" s="87">
        <v>8</v>
      </c>
      <c r="L609" s="87" t="s">
        <v>28</v>
      </c>
      <c r="M609" s="87">
        <v>4.5</v>
      </c>
      <c r="N609" s="87" t="s">
        <v>29</v>
      </c>
      <c r="O609" s="87" t="s">
        <v>703</v>
      </c>
      <c r="P609" s="87" t="s">
        <v>2057</v>
      </c>
      <c r="Q609" s="87">
        <v>0</v>
      </c>
      <c r="R609" s="87" t="s">
        <v>31</v>
      </c>
      <c r="S609" s="38">
        <v>7000000</v>
      </c>
      <c r="T609" s="38">
        <f>+M609*S609</f>
        <v>31500000</v>
      </c>
      <c r="U609" s="25">
        <f>+T609</f>
        <v>31500000</v>
      </c>
      <c r="V609" s="87" t="s">
        <v>32</v>
      </c>
      <c r="W609" s="87" t="s">
        <v>33</v>
      </c>
      <c r="X609" s="87" t="s">
        <v>647</v>
      </c>
      <c r="Y609" s="92">
        <v>3009133992</v>
      </c>
      <c r="Z609" s="64" t="s">
        <v>770</v>
      </c>
      <c r="AA609" s="87"/>
      <c r="AB609" s="87" t="s">
        <v>106</v>
      </c>
      <c r="AC609" s="87" t="s">
        <v>2159</v>
      </c>
      <c r="AD609" s="87" t="s">
        <v>2021</v>
      </c>
      <c r="AE609" s="87"/>
      <c r="AF609" s="87"/>
      <c r="AG609" s="35"/>
    </row>
    <row r="610" spans="1:33" s="37" customFormat="1" ht="99" x14ac:dyDescent="0.25">
      <c r="A610" s="89" t="s">
        <v>2105</v>
      </c>
      <c r="B610" s="87" t="s">
        <v>106</v>
      </c>
      <c r="C610" s="24">
        <v>609</v>
      </c>
      <c r="D610" s="87">
        <v>78181500</v>
      </c>
      <c r="E610" s="87"/>
      <c r="F610" s="107"/>
      <c r="G610" s="87" t="s">
        <v>2138</v>
      </c>
      <c r="H610" s="87" t="s">
        <v>183</v>
      </c>
      <c r="I610" s="87" t="s">
        <v>76</v>
      </c>
      <c r="J610" s="87" t="s">
        <v>39</v>
      </c>
      <c r="K610" s="87">
        <v>9</v>
      </c>
      <c r="L610" s="87" t="s">
        <v>28</v>
      </c>
      <c r="M610" s="87">
        <v>4</v>
      </c>
      <c r="N610" s="87" t="s">
        <v>111</v>
      </c>
      <c r="O610" s="87" t="s">
        <v>708</v>
      </c>
      <c r="P610" s="87" t="s">
        <v>43</v>
      </c>
      <c r="Q610" s="87">
        <v>0</v>
      </c>
      <c r="R610" s="87" t="s">
        <v>31</v>
      </c>
      <c r="S610" s="38">
        <v>0</v>
      </c>
      <c r="T610" s="38">
        <v>113087000</v>
      </c>
      <c r="U610" s="25">
        <f>+T610</f>
        <v>113087000</v>
      </c>
      <c r="V610" s="87" t="s">
        <v>32</v>
      </c>
      <c r="W610" s="87" t="s">
        <v>33</v>
      </c>
      <c r="X610" s="87" t="s">
        <v>232</v>
      </c>
      <c r="Y610" s="92">
        <v>3009133992</v>
      </c>
      <c r="Z610" s="59" t="s">
        <v>243</v>
      </c>
      <c r="AA610" s="87"/>
      <c r="AB610" s="87" t="s">
        <v>106</v>
      </c>
      <c r="AC610" s="87" t="s">
        <v>275</v>
      </c>
      <c r="AD610" s="87" t="s">
        <v>2021</v>
      </c>
      <c r="AE610" s="87"/>
      <c r="AF610" s="87"/>
      <c r="AG610" s="35"/>
    </row>
    <row r="611" spans="1:33" s="37" customFormat="1" ht="99" x14ac:dyDescent="0.25">
      <c r="A611" s="7" t="s">
        <v>2247</v>
      </c>
      <c r="B611" s="7" t="s">
        <v>96</v>
      </c>
      <c r="C611" s="7">
        <v>610</v>
      </c>
      <c r="D611" s="7" t="s">
        <v>614</v>
      </c>
      <c r="E611" s="7"/>
      <c r="F611" s="7"/>
      <c r="G611" s="7" t="s">
        <v>2142</v>
      </c>
      <c r="H611" s="7" t="s">
        <v>26</v>
      </c>
      <c r="I611" s="7" t="s">
        <v>691</v>
      </c>
      <c r="J611" s="7" t="s">
        <v>36</v>
      </c>
      <c r="K611" s="7">
        <v>8</v>
      </c>
      <c r="L611" s="7" t="s">
        <v>2122</v>
      </c>
      <c r="M611" s="7">
        <v>4</v>
      </c>
      <c r="N611" s="7" t="s">
        <v>29</v>
      </c>
      <c r="O611" s="7" t="s">
        <v>703</v>
      </c>
      <c r="P611" s="7" t="s">
        <v>43</v>
      </c>
      <c r="Q611" s="7">
        <v>0</v>
      </c>
      <c r="R611" s="7" t="s">
        <v>57</v>
      </c>
      <c r="S611" s="51">
        <v>7000000</v>
      </c>
      <c r="T611" s="9">
        <f>S611*M611</f>
        <v>28000000</v>
      </c>
      <c r="U611" s="9">
        <f>+T611</f>
        <v>28000000</v>
      </c>
      <c r="V611" s="7" t="s">
        <v>32</v>
      </c>
      <c r="W611" s="9" t="s">
        <v>33</v>
      </c>
      <c r="X611" s="7" t="s">
        <v>97</v>
      </c>
      <c r="Y611" s="7">
        <v>3009133992</v>
      </c>
      <c r="Z611" s="21" t="s">
        <v>98</v>
      </c>
      <c r="AA611" s="7"/>
      <c r="AB611" s="7" t="s">
        <v>96</v>
      </c>
      <c r="AC611" s="7" t="s">
        <v>570</v>
      </c>
      <c r="AD611" s="7" t="s">
        <v>2123</v>
      </c>
      <c r="AE611" s="52"/>
      <c r="AF611" s="52"/>
      <c r="AG611" s="35"/>
    </row>
    <row r="612" spans="1:33" ht="82.5" x14ac:dyDescent="0.25">
      <c r="A612" s="87" t="s">
        <v>2161</v>
      </c>
      <c r="B612" s="87" t="s">
        <v>48</v>
      </c>
      <c r="C612" s="24">
        <v>611</v>
      </c>
      <c r="D612" s="87">
        <v>80111600</v>
      </c>
      <c r="E612" s="87"/>
      <c r="F612" s="87"/>
      <c r="G612" s="87" t="s">
        <v>2143</v>
      </c>
      <c r="H612" s="87" t="s">
        <v>26</v>
      </c>
      <c r="I612" s="87" t="s">
        <v>41</v>
      </c>
      <c r="J612" s="87" t="s">
        <v>36</v>
      </c>
      <c r="K612" s="87">
        <v>8</v>
      </c>
      <c r="L612" s="87" t="s">
        <v>28</v>
      </c>
      <c r="M612" s="97">
        <f>+T612/S612</f>
        <v>4.5333332857142858</v>
      </c>
      <c r="N612" s="87" t="s">
        <v>29</v>
      </c>
      <c r="O612" s="87" t="s">
        <v>703</v>
      </c>
      <c r="P612" s="87" t="s">
        <v>43</v>
      </c>
      <c r="Q612" s="87">
        <v>0</v>
      </c>
      <c r="R612" s="87" t="s">
        <v>31</v>
      </c>
      <c r="S612" s="38">
        <v>7000000</v>
      </c>
      <c r="T612" s="38">
        <v>31733333</v>
      </c>
      <c r="U612" s="25">
        <f>+T612</f>
        <v>31733333</v>
      </c>
      <c r="V612" s="87" t="s">
        <v>32</v>
      </c>
      <c r="W612" s="87" t="s">
        <v>33</v>
      </c>
      <c r="X612" s="87" t="s">
        <v>235</v>
      </c>
      <c r="Y612" s="92">
        <v>3009133992</v>
      </c>
      <c r="Z612" s="64" t="s">
        <v>244</v>
      </c>
      <c r="AA612" s="87"/>
      <c r="AB612" s="87" t="s">
        <v>106</v>
      </c>
      <c r="AC612" s="87" t="s">
        <v>253</v>
      </c>
      <c r="AD612" s="87" t="s">
        <v>2123</v>
      </c>
      <c r="AE612" s="87"/>
      <c r="AF612" s="87"/>
    </row>
    <row r="613" spans="1:33" ht="82.5" x14ac:dyDescent="0.25">
      <c r="A613" s="87" t="s">
        <v>2162</v>
      </c>
      <c r="B613" s="87" t="s">
        <v>48</v>
      </c>
      <c r="C613" s="24">
        <v>612</v>
      </c>
      <c r="D613" s="87">
        <v>80111600</v>
      </c>
      <c r="E613" s="87"/>
      <c r="F613" s="87"/>
      <c r="G613" s="87" t="s">
        <v>2144</v>
      </c>
      <c r="H613" s="87" t="s">
        <v>26</v>
      </c>
      <c r="I613" s="87" t="s">
        <v>41</v>
      </c>
      <c r="J613" s="87" t="s">
        <v>36</v>
      </c>
      <c r="K613" s="87">
        <v>8</v>
      </c>
      <c r="L613" s="87" t="s">
        <v>28</v>
      </c>
      <c r="M613" s="97">
        <f>+T613/S613</f>
        <v>4.5333334000000001</v>
      </c>
      <c r="N613" s="87" t="s">
        <v>29</v>
      </c>
      <c r="O613" s="87" t="s">
        <v>703</v>
      </c>
      <c r="P613" s="87" t="s">
        <v>43</v>
      </c>
      <c r="Q613" s="87">
        <v>0</v>
      </c>
      <c r="R613" s="87" t="s">
        <v>31</v>
      </c>
      <c r="S613" s="38">
        <v>5000000</v>
      </c>
      <c r="T613" s="38">
        <v>22666667</v>
      </c>
      <c r="U613" s="25">
        <f>+T613</f>
        <v>22666667</v>
      </c>
      <c r="V613" s="87" t="s">
        <v>32</v>
      </c>
      <c r="W613" s="87" t="s">
        <v>33</v>
      </c>
      <c r="X613" s="87" t="s">
        <v>235</v>
      </c>
      <c r="Y613" s="92">
        <v>3009133992</v>
      </c>
      <c r="Z613" s="64" t="s">
        <v>244</v>
      </c>
      <c r="AA613" s="87"/>
      <c r="AB613" s="87" t="s">
        <v>106</v>
      </c>
      <c r="AC613" s="87" t="s">
        <v>1967</v>
      </c>
      <c r="AD613" s="87" t="s">
        <v>2123</v>
      </c>
      <c r="AE613" s="87"/>
      <c r="AF613" s="87"/>
    </row>
    <row r="614" spans="1:33" ht="99" x14ac:dyDescent="0.25">
      <c r="A614" s="87" t="s">
        <v>2160</v>
      </c>
      <c r="B614" s="87" t="s">
        <v>96</v>
      </c>
      <c r="C614" s="24">
        <v>613</v>
      </c>
      <c r="D614" s="87" t="s">
        <v>2139</v>
      </c>
      <c r="E614" s="87"/>
      <c r="F614" s="87"/>
      <c r="G614" s="87" t="s">
        <v>2145</v>
      </c>
      <c r="H614" s="87" t="s">
        <v>2140</v>
      </c>
      <c r="I614" s="107"/>
      <c r="J614" s="87" t="s">
        <v>82</v>
      </c>
      <c r="K614" s="87">
        <v>10</v>
      </c>
      <c r="L614" s="87" t="s">
        <v>2122</v>
      </c>
      <c r="M614" s="87">
        <v>3</v>
      </c>
      <c r="N614" s="87" t="s">
        <v>29</v>
      </c>
      <c r="O614" s="87" t="s">
        <v>703</v>
      </c>
      <c r="P614" s="87" t="s">
        <v>43</v>
      </c>
      <c r="Q614" s="87">
        <v>0</v>
      </c>
      <c r="R614" s="87" t="s">
        <v>57</v>
      </c>
      <c r="S614" s="48">
        <v>0</v>
      </c>
      <c r="T614" s="3">
        <v>320000000</v>
      </c>
      <c r="U614" s="3">
        <v>320000000</v>
      </c>
      <c r="V614" s="87" t="s">
        <v>32</v>
      </c>
      <c r="W614" s="3" t="s">
        <v>33</v>
      </c>
      <c r="X614" s="87" t="s">
        <v>2196</v>
      </c>
      <c r="Y614" s="87">
        <v>3009133992</v>
      </c>
      <c r="Z614" s="64" t="s">
        <v>2197</v>
      </c>
      <c r="AA614" s="87"/>
      <c r="AB614" s="87" t="s">
        <v>96</v>
      </c>
      <c r="AC614" s="87" t="s">
        <v>570</v>
      </c>
      <c r="AD614" s="87" t="s">
        <v>2331</v>
      </c>
      <c r="AE614" s="107"/>
      <c r="AF614" s="107"/>
    </row>
    <row r="615" spans="1:33" ht="49.5" x14ac:dyDescent="0.25">
      <c r="A615" s="87" t="s">
        <v>1775</v>
      </c>
      <c r="B615" s="87" t="s">
        <v>37</v>
      </c>
      <c r="C615" s="24">
        <v>614</v>
      </c>
      <c r="D615" s="14">
        <v>78102203</v>
      </c>
      <c r="E615" s="87"/>
      <c r="F615" s="87"/>
      <c r="G615" s="87" t="s">
        <v>2149</v>
      </c>
      <c r="H615" s="87" t="s">
        <v>256</v>
      </c>
      <c r="I615" s="87" t="s">
        <v>41</v>
      </c>
      <c r="J615" s="87" t="s">
        <v>82</v>
      </c>
      <c r="K615" s="87">
        <v>10</v>
      </c>
      <c r="L615" s="87" t="s">
        <v>28</v>
      </c>
      <c r="M615" s="87">
        <v>3</v>
      </c>
      <c r="N615" s="87" t="s">
        <v>2141</v>
      </c>
      <c r="O615" s="87" t="s">
        <v>705</v>
      </c>
      <c r="P615" s="87" t="s">
        <v>43</v>
      </c>
      <c r="Q615" s="87">
        <v>0</v>
      </c>
      <c r="R615" s="87" t="s">
        <v>31</v>
      </c>
      <c r="S615" s="38">
        <v>0</v>
      </c>
      <c r="T615" s="38">
        <v>0</v>
      </c>
      <c r="U615" s="25">
        <v>0</v>
      </c>
      <c r="V615" s="87" t="s">
        <v>32</v>
      </c>
      <c r="W615" s="87" t="s">
        <v>33</v>
      </c>
      <c r="X615" s="98" t="s">
        <v>2117</v>
      </c>
      <c r="Y615" s="87">
        <v>3185144947</v>
      </c>
      <c r="Z615" s="99" t="s">
        <v>1104</v>
      </c>
      <c r="AA615" s="59"/>
      <c r="AB615" s="87" t="s">
        <v>37</v>
      </c>
      <c r="AC615" s="87" t="s">
        <v>33</v>
      </c>
      <c r="AD615" s="87" t="s">
        <v>2332</v>
      </c>
      <c r="AE615" s="87"/>
      <c r="AF615" s="87"/>
    </row>
    <row r="616" spans="1:33" ht="115.5" x14ac:dyDescent="0.25">
      <c r="A616" s="89" t="s">
        <v>2163</v>
      </c>
      <c r="B616" s="87" t="s">
        <v>106</v>
      </c>
      <c r="C616" s="24">
        <v>615</v>
      </c>
      <c r="D616" s="87">
        <v>80111600</v>
      </c>
      <c r="E616" s="87"/>
      <c r="F616" s="87"/>
      <c r="G616" s="87" t="s">
        <v>2146</v>
      </c>
      <c r="H616" s="87" t="s">
        <v>26</v>
      </c>
      <c r="I616" s="87" t="s">
        <v>41</v>
      </c>
      <c r="J616" s="87" t="s">
        <v>36</v>
      </c>
      <c r="K616" s="87">
        <v>8</v>
      </c>
      <c r="L616" s="87" t="s">
        <v>28</v>
      </c>
      <c r="M616" s="103">
        <v>5</v>
      </c>
      <c r="N616" s="87" t="s">
        <v>29</v>
      </c>
      <c r="O616" s="87" t="s">
        <v>703</v>
      </c>
      <c r="P616" s="87" t="s">
        <v>43</v>
      </c>
      <c r="Q616" s="87">
        <v>0</v>
      </c>
      <c r="R616" s="87" t="s">
        <v>57</v>
      </c>
      <c r="S616" s="38">
        <v>12000000</v>
      </c>
      <c r="T616" s="38">
        <f>+M616*S616</f>
        <v>60000000</v>
      </c>
      <c r="U616" s="25">
        <f>+T616</f>
        <v>60000000</v>
      </c>
      <c r="V616" s="87" t="s">
        <v>32</v>
      </c>
      <c r="W616" s="87" t="s">
        <v>33</v>
      </c>
      <c r="X616" s="87" t="s">
        <v>234</v>
      </c>
      <c r="Y616" s="92">
        <v>3009133992</v>
      </c>
      <c r="Z616" s="64" t="s">
        <v>249</v>
      </c>
      <c r="AA616" s="87"/>
      <c r="AB616" s="87" t="s">
        <v>106</v>
      </c>
      <c r="AC616" s="87" t="s">
        <v>569</v>
      </c>
      <c r="AD616" s="87" t="s">
        <v>2123</v>
      </c>
      <c r="AE616" s="87"/>
      <c r="AF616" s="87"/>
    </row>
    <row r="617" spans="1:33" ht="99" x14ac:dyDescent="0.25">
      <c r="A617" s="89" t="s">
        <v>2164</v>
      </c>
      <c r="B617" s="87" t="s">
        <v>106</v>
      </c>
      <c r="C617" s="24">
        <v>616</v>
      </c>
      <c r="D617" s="87" t="s">
        <v>713</v>
      </c>
      <c r="E617" s="87"/>
      <c r="F617" s="87"/>
      <c r="G617" s="87" t="s">
        <v>2147</v>
      </c>
      <c r="H617" s="87" t="s">
        <v>202</v>
      </c>
      <c r="I617" s="87"/>
      <c r="J617" s="87" t="s">
        <v>39</v>
      </c>
      <c r="K617" s="87">
        <v>9</v>
      </c>
      <c r="L617" s="87" t="s">
        <v>28</v>
      </c>
      <c r="M617" s="87">
        <v>3</v>
      </c>
      <c r="N617" s="87" t="s">
        <v>208</v>
      </c>
      <c r="O617" s="87" t="s">
        <v>706</v>
      </c>
      <c r="P617" s="87" t="s">
        <v>43</v>
      </c>
      <c r="Q617" s="87">
        <v>0</v>
      </c>
      <c r="R617" s="87" t="s">
        <v>57</v>
      </c>
      <c r="S617" s="38">
        <v>0</v>
      </c>
      <c r="T617" s="25">
        <v>233085500</v>
      </c>
      <c r="U617" s="25">
        <f>+T617</f>
        <v>233085500</v>
      </c>
      <c r="V617" s="87" t="s">
        <v>32</v>
      </c>
      <c r="W617" s="87" t="s">
        <v>33</v>
      </c>
      <c r="X617" s="87" t="s">
        <v>2209</v>
      </c>
      <c r="Y617" s="92">
        <v>3009133992</v>
      </c>
      <c r="Z617" s="64" t="s">
        <v>2210</v>
      </c>
      <c r="AA617" s="87"/>
      <c r="AB617" s="87" t="s">
        <v>106</v>
      </c>
      <c r="AC617" s="87" t="s">
        <v>299</v>
      </c>
      <c r="AD617" s="87" t="s">
        <v>2123</v>
      </c>
      <c r="AE617" s="87"/>
      <c r="AF617" s="87"/>
    </row>
    <row r="618" spans="1:33" ht="82.5" x14ac:dyDescent="0.25">
      <c r="A618" s="89" t="s">
        <v>2165</v>
      </c>
      <c r="B618" s="87" t="s">
        <v>106</v>
      </c>
      <c r="C618" s="24">
        <v>617</v>
      </c>
      <c r="D618" s="87">
        <v>80111600</v>
      </c>
      <c r="E618" s="87"/>
      <c r="F618" s="87"/>
      <c r="G618" s="87" t="s">
        <v>2150</v>
      </c>
      <c r="H618" s="87" t="s">
        <v>26</v>
      </c>
      <c r="I618" s="87" t="s">
        <v>41</v>
      </c>
      <c r="J618" s="87" t="s">
        <v>36</v>
      </c>
      <c r="K618" s="87">
        <v>8</v>
      </c>
      <c r="L618" s="87" t="s">
        <v>28</v>
      </c>
      <c r="M618" s="96">
        <f>+T618/S618</f>
        <v>4.5333332941176474</v>
      </c>
      <c r="N618" s="87" t="s">
        <v>29</v>
      </c>
      <c r="O618" s="87" t="s">
        <v>703</v>
      </c>
      <c r="P618" s="87" t="s">
        <v>43</v>
      </c>
      <c r="Q618" s="87">
        <v>0</v>
      </c>
      <c r="R618" s="87" t="s">
        <v>57</v>
      </c>
      <c r="S618" s="38">
        <v>8500000</v>
      </c>
      <c r="T618" s="38">
        <v>38533333</v>
      </c>
      <c r="U618" s="25">
        <f>+T618</f>
        <v>38533333</v>
      </c>
      <c r="V618" s="87" t="s">
        <v>32</v>
      </c>
      <c r="W618" s="87" t="s">
        <v>33</v>
      </c>
      <c r="X618" s="87" t="s">
        <v>637</v>
      </c>
      <c r="Y618" s="92">
        <v>3009133992</v>
      </c>
      <c r="Z618" s="64" t="s">
        <v>699</v>
      </c>
      <c r="AA618" s="87"/>
      <c r="AB618" s="87" t="s">
        <v>106</v>
      </c>
      <c r="AC618" s="87" t="s">
        <v>569</v>
      </c>
      <c r="AD618" s="87" t="s">
        <v>2123</v>
      </c>
      <c r="AE618" s="87"/>
      <c r="AF618" s="87"/>
    </row>
    <row r="619" spans="1:33" ht="66" x14ac:dyDescent="0.25">
      <c r="A619" s="89" t="s">
        <v>2166</v>
      </c>
      <c r="B619" s="87" t="s">
        <v>106</v>
      </c>
      <c r="C619" s="24">
        <v>618</v>
      </c>
      <c r="D619" s="29" t="s">
        <v>1847</v>
      </c>
      <c r="E619" s="87"/>
      <c r="F619" s="29"/>
      <c r="G619" s="87" t="s">
        <v>2311</v>
      </c>
      <c r="H619" s="87" t="s">
        <v>2158</v>
      </c>
      <c r="I619" s="87"/>
      <c r="J619" s="87" t="s">
        <v>82</v>
      </c>
      <c r="K619" s="87">
        <v>10</v>
      </c>
      <c r="L619" s="92" t="s">
        <v>28</v>
      </c>
      <c r="M619" s="87">
        <v>3</v>
      </c>
      <c r="N619" s="87" t="s">
        <v>241</v>
      </c>
      <c r="O619" s="30" t="s">
        <v>705</v>
      </c>
      <c r="P619" s="87" t="s">
        <v>43</v>
      </c>
      <c r="Q619" s="87">
        <v>0</v>
      </c>
      <c r="R619" s="87" t="s">
        <v>57</v>
      </c>
      <c r="S619" s="100">
        <v>1500000</v>
      </c>
      <c r="T619" s="47">
        <f>+M619*S619</f>
        <v>4500000</v>
      </c>
      <c r="U619" s="47">
        <f>+T619</f>
        <v>4500000</v>
      </c>
      <c r="V619" s="106" t="s">
        <v>32</v>
      </c>
      <c r="W619" s="106" t="s">
        <v>33</v>
      </c>
      <c r="X619" s="87" t="s">
        <v>1850</v>
      </c>
      <c r="Y619" s="92">
        <v>3009133992</v>
      </c>
      <c r="Z619" s="59" t="s">
        <v>1851</v>
      </c>
      <c r="AA619" s="87"/>
      <c r="AB619" s="87" t="s">
        <v>1852</v>
      </c>
      <c r="AC619" s="87" t="s">
        <v>569</v>
      </c>
      <c r="AD619" s="87" t="s">
        <v>2294</v>
      </c>
      <c r="AE619" s="87"/>
      <c r="AF619" s="87"/>
    </row>
    <row r="620" spans="1:33" s="68" customFormat="1" ht="82.5" x14ac:dyDescent="0.25">
      <c r="A620" s="89" t="s">
        <v>2183</v>
      </c>
      <c r="B620" s="87" t="s">
        <v>106</v>
      </c>
      <c r="C620" s="24">
        <v>619</v>
      </c>
      <c r="D620" s="87">
        <v>80111600</v>
      </c>
      <c r="E620" s="87"/>
      <c r="F620" s="101"/>
      <c r="G620" s="87" t="s">
        <v>2177</v>
      </c>
      <c r="H620" s="87" t="s">
        <v>738</v>
      </c>
      <c r="I620" s="87" t="s">
        <v>2178</v>
      </c>
      <c r="J620" s="87" t="s">
        <v>39</v>
      </c>
      <c r="K620" s="87">
        <v>9</v>
      </c>
      <c r="L620" s="87" t="s">
        <v>28</v>
      </c>
      <c r="M620" s="87">
        <v>4</v>
      </c>
      <c r="N620" s="87" t="s">
        <v>29</v>
      </c>
      <c r="O620" s="87" t="s">
        <v>703</v>
      </c>
      <c r="P620" s="87" t="s">
        <v>43</v>
      </c>
      <c r="Q620" s="87">
        <v>0</v>
      </c>
      <c r="R620" s="87" t="s">
        <v>57</v>
      </c>
      <c r="S620" s="3">
        <v>8500000</v>
      </c>
      <c r="T620" s="3">
        <f>+M620*S620</f>
        <v>34000000</v>
      </c>
      <c r="U620" s="3">
        <f>+T620</f>
        <v>34000000</v>
      </c>
      <c r="V620" s="87" t="s">
        <v>32</v>
      </c>
      <c r="W620" s="87" t="s">
        <v>33</v>
      </c>
      <c r="X620" s="87" t="s">
        <v>234</v>
      </c>
      <c r="Y620" s="92">
        <v>3009133992</v>
      </c>
      <c r="Z620" s="64" t="s">
        <v>249</v>
      </c>
      <c r="AA620" s="87"/>
      <c r="AB620" s="87" t="s">
        <v>106</v>
      </c>
      <c r="AC620" s="87" t="s">
        <v>569</v>
      </c>
      <c r="AD620" s="87" t="s">
        <v>2256</v>
      </c>
      <c r="AE620" s="87"/>
      <c r="AF620" s="87"/>
      <c r="AG620" s="35"/>
    </row>
    <row r="621" spans="1:33" ht="82.5" x14ac:dyDescent="0.25">
      <c r="A621" s="89" t="s">
        <v>2184</v>
      </c>
      <c r="B621" s="87" t="s">
        <v>106</v>
      </c>
      <c r="C621" s="24">
        <v>620</v>
      </c>
      <c r="D621" s="87" t="s">
        <v>1450</v>
      </c>
      <c r="E621" s="87"/>
      <c r="F621" s="101"/>
      <c r="G621" s="87" t="s">
        <v>2180</v>
      </c>
      <c r="H621" s="101" t="s">
        <v>202</v>
      </c>
      <c r="I621" s="101"/>
      <c r="J621" s="87" t="s">
        <v>39</v>
      </c>
      <c r="K621" s="87">
        <v>9</v>
      </c>
      <c r="L621" s="87" t="s">
        <v>28</v>
      </c>
      <c r="M621" s="87">
        <v>3</v>
      </c>
      <c r="N621" s="87" t="s">
        <v>208</v>
      </c>
      <c r="O621" s="87" t="s">
        <v>706</v>
      </c>
      <c r="P621" s="87" t="s">
        <v>43</v>
      </c>
      <c r="Q621" s="87">
        <v>0</v>
      </c>
      <c r="R621" s="87" t="s">
        <v>57</v>
      </c>
      <c r="S621" s="67"/>
      <c r="T621" s="67">
        <v>640575000</v>
      </c>
      <c r="U621" s="67">
        <v>640575000</v>
      </c>
      <c r="V621" s="87" t="s">
        <v>32</v>
      </c>
      <c r="W621" s="87" t="s">
        <v>33</v>
      </c>
      <c r="X621" s="3" t="s">
        <v>637</v>
      </c>
      <c r="Y621" s="92">
        <v>3009133992</v>
      </c>
      <c r="Z621" s="109" t="s">
        <v>699</v>
      </c>
      <c r="AA621" s="3"/>
      <c r="AB621" s="87" t="s">
        <v>106</v>
      </c>
      <c r="AC621" s="87" t="s">
        <v>569</v>
      </c>
      <c r="AD621" s="87" t="s">
        <v>2179</v>
      </c>
      <c r="AE621" s="92"/>
      <c r="AF621" s="64"/>
    </row>
    <row r="622" spans="1:33" ht="82.5" x14ac:dyDescent="0.25">
      <c r="A622" s="89" t="s">
        <v>2185</v>
      </c>
      <c r="B622" s="87" t="s">
        <v>106</v>
      </c>
      <c r="C622" s="24">
        <v>621</v>
      </c>
      <c r="D622" s="87" t="s">
        <v>199</v>
      </c>
      <c r="E622" s="87"/>
      <c r="F622" s="101"/>
      <c r="G622" s="87" t="s">
        <v>2181</v>
      </c>
      <c r="H622" s="87" t="s">
        <v>200</v>
      </c>
      <c r="I622" s="87" t="s">
        <v>76</v>
      </c>
      <c r="J622" s="87" t="s">
        <v>39</v>
      </c>
      <c r="K622" s="87">
        <v>9</v>
      </c>
      <c r="L622" s="87" t="s">
        <v>28</v>
      </c>
      <c r="M622" s="87">
        <v>4</v>
      </c>
      <c r="N622" s="87" t="s">
        <v>134</v>
      </c>
      <c r="O622" s="87" t="s">
        <v>707</v>
      </c>
      <c r="P622" s="87" t="s">
        <v>43</v>
      </c>
      <c r="Q622" s="87">
        <v>0</v>
      </c>
      <c r="R622" s="87" t="s">
        <v>31</v>
      </c>
      <c r="S622" s="3">
        <v>0</v>
      </c>
      <c r="T622" s="3">
        <v>11200000</v>
      </c>
      <c r="U622" s="3">
        <v>11200000</v>
      </c>
      <c r="V622" s="87" t="s">
        <v>32</v>
      </c>
      <c r="W622" s="87" t="s">
        <v>33</v>
      </c>
      <c r="X622" s="87" t="s">
        <v>198</v>
      </c>
      <c r="Y622" s="92">
        <v>3009133992</v>
      </c>
      <c r="Z622" s="59" t="s">
        <v>242</v>
      </c>
      <c r="AA622" s="87"/>
      <c r="AB622" s="87" t="s">
        <v>106</v>
      </c>
      <c r="AC622" s="87" t="s">
        <v>273</v>
      </c>
      <c r="AD622" s="87" t="s">
        <v>2216</v>
      </c>
      <c r="AE622" s="101"/>
      <c r="AF622" s="101"/>
    </row>
    <row r="623" spans="1:33" ht="82.5" x14ac:dyDescent="0.25">
      <c r="A623" s="87" t="s">
        <v>1776</v>
      </c>
      <c r="B623" s="87" t="s">
        <v>37</v>
      </c>
      <c r="C623" s="24">
        <v>622</v>
      </c>
      <c r="D623" s="87" t="s">
        <v>1451</v>
      </c>
      <c r="E623" s="87"/>
      <c r="F623" s="101"/>
      <c r="G623" s="87" t="s">
        <v>2182</v>
      </c>
      <c r="H623" s="87" t="s">
        <v>741</v>
      </c>
      <c r="I623" s="87" t="s">
        <v>41</v>
      </c>
      <c r="J623" s="87" t="s">
        <v>82</v>
      </c>
      <c r="K623" s="87">
        <v>10</v>
      </c>
      <c r="L623" s="87" t="s">
        <v>28</v>
      </c>
      <c r="M623" s="87">
        <v>3</v>
      </c>
      <c r="N623" s="87" t="s">
        <v>29</v>
      </c>
      <c r="O623" s="87" t="s">
        <v>703</v>
      </c>
      <c r="P623" s="87" t="s">
        <v>30</v>
      </c>
      <c r="Q623" s="87">
        <v>1</v>
      </c>
      <c r="R623" s="87" t="s">
        <v>57</v>
      </c>
      <c r="S623" s="25">
        <v>2500000</v>
      </c>
      <c r="T623" s="25">
        <f>+M623*S623</f>
        <v>7500000</v>
      </c>
      <c r="U623" s="25">
        <f>+T623</f>
        <v>7500000</v>
      </c>
      <c r="V623" s="87" t="s">
        <v>32</v>
      </c>
      <c r="W623" s="3" t="s">
        <v>33</v>
      </c>
      <c r="X623" s="87" t="s">
        <v>2117</v>
      </c>
      <c r="Y623" s="92">
        <v>3185144947</v>
      </c>
      <c r="Z623" s="64" t="s">
        <v>1104</v>
      </c>
      <c r="AA623" s="87"/>
      <c r="AB623" s="87" t="s">
        <v>37</v>
      </c>
      <c r="AC623" s="87" t="s">
        <v>570</v>
      </c>
      <c r="AD623" s="87" t="s">
        <v>2333</v>
      </c>
      <c r="AE623" s="87"/>
      <c r="AF623" s="87"/>
    </row>
    <row r="624" spans="1:33" ht="49.5" x14ac:dyDescent="0.25">
      <c r="A624" s="87" t="s">
        <v>2192</v>
      </c>
      <c r="B624" s="87" t="s">
        <v>130</v>
      </c>
      <c r="C624" s="23">
        <v>623</v>
      </c>
      <c r="D624" s="87">
        <v>80161500</v>
      </c>
      <c r="E624" s="87"/>
      <c r="F624" s="88"/>
      <c r="G624" s="87" t="s">
        <v>2188</v>
      </c>
      <c r="H624" s="87" t="s">
        <v>26</v>
      </c>
      <c r="I624" s="87" t="s">
        <v>2189</v>
      </c>
      <c r="J624" s="87" t="s">
        <v>82</v>
      </c>
      <c r="K624" s="87">
        <v>10</v>
      </c>
      <c r="L624" s="87" t="s">
        <v>28</v>
      </c>
      <c r="M624" s="87">
        <v>3</v>
      </c>
      <c r="N624" s="87" t="s">
        <v>29</v>
      </c>
      <c r="O624" s="87" t="s">
        <v>703</v>
      </c>
      <c r="P624" s="87" t="s">
        <v>43</v>
      </c>
      <c r="Q624" s="87">
        <v>0</v>
      </c>
      <c r="R624" s="87" t="s">
        <v>31</v>
      </c>
      <c r="S624" s="38">
        <v>7500000</v>
      </c>
      <c r="T624" s="38">
        <f>S624*M624</f>
        <v>22500000</v>
      </c>
      <c r="U624" s="25">
        <f>T624</f>
        <v>22500000</v>
      </c>
      <c r="V624" s="87" t="s">
        <v>32</v>
      </c>
      <c r="W624" s="87" t="s">
        <v>33</v>
      </c>
      <c r="X624" s="87" t="s">
        <v>2190</v>
      </c>
      <c r="Y624" s="92">
        <v>3009133992</v>
      </c>
      <c r="Z624" s="59" t="s">
        <v>2191</v>
      </c>
      <c r="AA624" s="87"/>
      <c r="AB624" s="87" t="s">
        <v>130</v>
      </c>
      <c r="AC624" s="87" t="s">
        <v>270</v>
      </c>
      <c r="AD624" s="87" t="s">
        <v>2288</v>
      </c>
      <c r="AE624" s="87"/>
      <c r="AF624" s="87"/>
    </row>
    <row r="625" spans="1:33" s="62" customFormat="1" ht="49.5" x14ac:dyDescent="0.25">
      <c r="A625" s="87" t="s">
        <v>2241</v>
      </c>
      <c r="B625" s="87" t="s">
        <v>96</v>
      </c>
      <c r="C625" s="24">
        <v>624</v>
      </c>
      <c r="D625" s="87" t="s">
        <v>159</v>
      </c>
      <c r="E625" s="87"/>
      <c r="F625" s="87"/>
      <c r="G625" s="87" t="s">
        <v>2231</v>
      </c>
      <c r="H625" s="87" t="s">
        <v>2198</v>
      </c>
      <c r="I625" s="107"/>
      <c r="J625" s="87" t="s">
        <v>82</v>
      </c>
      <c r="K625" s="87">
        <v>10</v>
      </c>
      <c r="L625" s="87" t="s">
        <v>28</v>
      </c>
      <c r="M625" s="87">
        <v>2</v>
      </c>
      <c r="N625" s="87" t="s">
        <v>29</v>
      </c>
      <c r="O625" s="87" t="s">
        <v>703</v>
      </c>
      <c r="P625" s="87" t="s">
        <v>30</v>
      </c>
      <c r="Q625" s="87">
        <v>1</v>
      </c>
      <c r="R625" s="87" t="s">
        <v>57</v>
      </c>
      <c r="S625" s="56">
        <v>0</v>
      </c>
      <c r="T625" s="56">
        <v>1668360143</v>
      </c>
      <c r="U625" s="56">
        <f>+T625</f>
        <v>1668360143</v>
      </c>
      <c r="V625" s="87" t="s">
        <v>32</v>
      </c>
      <c r="W625" s="3" t="s">
        <v>33</v>
      </c>
      <c r="X625" s="87" t="s">
        <v>114</v>
      </c>
      <c r="Y625" s="92">
        <v>3009133992</v>
      </c>
      <c r="Z625" s="64" t="s">
        <v>115</v>
      </c>
      <c r="AA625" s="87"/>
      <c r="AB625" s="87" t="s">
        <v>96</v>
      </c>
      <c r="AC625" s="87" t="s">
        <v>570</v>
      </c>
      <c r="AD625" s="87" t="s">
        <v>2293</v>
      </c>
      <c r="AE625" s="107"/>
      <c r="AF625" s="107"/>
      <c r="AG625" s="35"/>
    </row>
    <row r="626" spans="1:33" ht="82.5" x14ac:dyDescent="0.25">
      <c r="A626" s="87" t="s">
        <v>2242</v>
      </c>
      <c r="B626" s="87" t="s">
        <v>96</v>
      </c>
      <c r="C626" s="24">
        <v>625</v>
      </c>
      <c r="D626" s="87" t="s">
        <v>2199</v>
      </c>
      <c r="E626" s="87"/>
      <c r="F626" s="87"/>
      <c r="G626" s="87" t="s">
        <v>2232</v>
      </c>
      <c r="H626" s="87" t="s">
        <v>2200</v>
      </c>
      <c r="I626" s="107"/>
      <c r="J626" s="87" t="s">
        <v>82</v>
      </c>
      <c r="K626" s="87">
        <v>10</v>
      </c>
      <c r="L626" s="87" t="s">
        <v>28</v>
      </c>
      <c r="M626" s="87">
        <v>2</v>
      </c>
      <c r="N626" s="87" t="s">
        <v>134</v>
      </c>
      <c r="O626" s="87" t="s">
        <v>707</v>
      </c>
      <c r="P626" s="87" t="s">
        <v>43</v>
      </c>
      <c r="Q626" s="87">
        <v>0</v>
      </c>
      <c r="R626" s="87" t="s">
        <v>57</v>
      </c>
      <c r="S626" s="56">
        <v>0</v>
      </c>
      <c r="T626" s="56">
        <v>1662000000</v>
      </c>
      <c r="U626" s="56">
        <v>1662000000</v>
      </c>
      <c r="V626" s="87" t="s">
        <v>32</v>
      </c>
      <c r="W626" s="3" t="s">
        <v>33</v>
      </c>
      <c r="X626" s="87" t="s">
        <v>145</v>
      </c>
      <c r="Y626" s="92">
        <v>3009133992</v>
      </c>
      <c r="Z626" s="64" t="s">
        <v>2201</v>
      </c>
      <c r="AA626" s="87"/>
      <c r="AB626" s="87" t="s">
        <v>96</v>
      </c>
      <c r="AC626" s="87" t="s">
        <v>570</v>
      </c>
      <c r="AD626" s="87" t="s">
        <v>2334</v>
      </c>
      <c r="AE626" s="107"/>
      <c r="AF626" s="107"/>
    </row>
    <row r="627" spans="1:33" s="62" customFormat="1" ht="99" x14ac:dyDescent="0.25">
      <c r="A627" s="87" t="s">
        <v>2243</v>
      </c>
      <c r="B627" s="87" t="s">
        <v>96</v>
      </c>
      <c r="C627" s="24">
        <v>626</v>
      </c>
      <c r="D627" s="87" t="s">
        <v>2202</v>
      </c>
      <c r="E627" s="87"/>
      <c r="F627" s="87"/>
      <c r="G627" s="87" t="s">
        <v>2233</v>
      </c>
      <c r="H627" s="87" t="s">
        <v>2203</v>
      </c>
      <c r="I627" s="107"/>
      <c r="J627" s="87" t="s">
        <v>39</v>
      </c>
      <c r="K627" s="87">
        <v>9</v>
      </c>
      <c r="L627" s="87" t="s">
        <v>28</v>
      </c>
      <c r="M627" s="87">
        <v>2</v>
      </c>
      <c r="N627" s="87" t="s">
        <v>134</v>
      </c>
      <c r="O627" s="87" t="s">
        <v>707</v>
      </c>
      <c r="P627" s="87" t="s">
        <v>43</v>
      </c>
      <c r="Q627" s="87">
        <v>0</v>
      </c>
      <c r="R627" s="87" t="s">
        <v>57</v>
      </c>
      <c r="S627" s="56">
        <v>0</v>
      </c>
      <c r="T627" s="56">
        <v>134000000</v>
      </c>
      <c r="U627" s="56">
        <f>+T627</f>
        <v>134000000</v>
      </c>
      <c r="V627" s="87" t="s">
        <v>32</v>
      </c>
      <c r="W627" s="3" t="s">
        <v>33</v>
      </c>
      <c r="X627" s="87" t="s">
        <v>407</v>
      </c>
      <c r="Y627" s="92">
        <v>3009133992</v>
      </c>
      <c r="Z627" s="64" t="s">
        <v>2252</v>
      </c>
      <c r="AA627" s="87"/>
      <c r="AB627" s="87" t="s">
        <v>96</v>
      </c>
      <c r="AC627" s="87" t="s">
        <v>570</v>
      </c>
      <c r="AD627" s="87" t="s">
        <v>2253</v>
      </c>
      <c r="AE627" s="107"/>
      <c r="AF627" s="107"/>
      <c r="AG627" s="35"/>
    </row>
    <row r="628" spans="1:33" s="66" customFormat="1" ht="60" x14ac:dyDescent="0.25">
      <c r="A628" s="87" t="s">
        <v>2107</v>
      </c>
      <c r="B628" s="87" t="s">
        <v>94</v>
      </c>
      <c r="C628" s="24">
        <v>627</v>
      </c>
      <c r="D628" s="87">
        <v>80161504</v>
      </c>
      <c r="E628" s="87"/>
      <c r="F628" s="87"/>
      <c r="G628" s="87" t="s">
        <v>2234</v>
      </c>
      <c r="H628" s="87" t="s">
        <v>26</v>
      </c>
      <c r="I628" s="87" t="s">
        <v>41</v>
      </c>
      <c r="J628" s="87" t="s">
        <v>82</v>
      </c>
      <c r="K628" s="87">
        <v>10</v>
      </c>
      <c r="L628" s="87" t="s">
        <v>28</v>
      </c>
      <c r="M628" s="87">
        <v>3</v>
      </c>
      <c r="N628" s="87" t="s">
        <v>29</v>
      </c>
      <c r="O628" s="87" t="s">
        <v>703</v>
      </c>
      <c r="P628" s="87" t="s">
        <v>43</v>
      </c>
      <c r="Q628" s="87">
        <v>0</v>
      </c>
      <c r="R628" s="87" t="s">
        <v>31</v>
      </c>
      <c r="S628" s="3">
        <v>5000000</v>
      </c>
      <c r="T628" s="3">
        <f>+M628*S628</f>
        <v>15000000</v>
      </c>
      <c r="U628" s="3">
        <f>+T628</f>
        <v>15000000</v>
      </c>
      <c r="V628" s="87" t="s">
        <v>32</v>
      </c>
      <c r="W628" s="87" t="s">
        <v>33</v>
      </c>
      <c r="X628" s="87" t="s">
        <v>2059</v>
      </c>
      <c r="Y628" s="92">
        <v>3176644990</v>
      </c>
      <c r="Z628" s="87" t="s">
        <v>2060</v>
      </c>
      <c r="AA628" s="87"/>
      <c r="AB628" s="87" t="s">
        <v>94</v>
      </c>
      <c r="AC628" s="87" t="s">
        <v>253</v>
      </c>
      <c r="AD628" s="87" t="s">
        <v>2335</v>
      </c>
      <c r="AE628" s="87"/>
      <c r="AF628" s="87"/>
      <c r="AG628" s="35"/>
    </row>
    <row r="629" spans="1:33" ht="90.75" customHeight="1" x14ac:dyDescent="0.25">
      <c r="A629" s="87" t="s">
        <v>2000</v>
      </c>
      <c r="B629" s="87" t="s">
        <v>48</v>
      </c>
      <c r="C629" s="24">
        <v>628</v>
      </c>
      <c r="D629" s="87">
        <v>55121718</v>
      </c>
      <c r="E629" s="87"/>
      <c r="F629" s="87"/>
      <c r="G629" s="87" t="s">
        <v>2235</v>
      </c>
      <c r="H629" s="87" t="s">
        <v>2204</v>
      </c>
      <c r="I629" s="87" t="s">
        <v>2205</v>
      </c>
      <c r="J629" s="87" t="s">
        <v>82</v>
      </c>
      <c r="K629" s="87">
        <v>9</v>
      </c>
      <c r="L629" s="87" t="s">
        <v>28</v>
      </c>
      <c r="M629" s="87">
        <v>2.5</v>
      </c>
      <c r="N629" s="87" t="s">
        <v>2174</v>
      </c>
      <c r="O629" s="87" t="s">
        <v>703</v>
      </c>
      <c r="P629" s="87" t="s">
        <v>43</v>
      </c>
      <c r="Q629" s="87">
        <v>0</v>
      </c>
      <c r="R629" s="87" t="s">
        <v>57</v>
      </c>
      <c r="S629" s="87" t="s">
        <v>2206</v>
      </c>
      <c r="T629" s="57">
        <v>50000000</v>
      </c>
      <c r="U629" s="57">
        <f>+T629</f>
        <v>50000000</v>
      </c>
      <c r="V629" s="87" t="s">
        <v>32</v>
      </c>
      <c r="W629" s="87" t="s">
        <v>33</v>
      </c>
      <c r="X629" s="87" t="s">
        <v>331</v>
      </c>
      <c r="Y629" s="92">
        <v>3009133992</v>
      </c>
      <c r="Z629" s="64" t="s">
        <v>332</v>
      </c>
      <c r="AA629" s="87"/>
      <c r="AB629" s="87" t="s">
        <v>48</v>
      </c>
      <c r="AC629" s="87" t="s">
        <v>2207</v>
      </c>
      <c r="AD629" s="87" t="s">
        <v>2246</v>
      </c>
      <c r="AE629" s="87"/>
      <c r="AF629" s="87"/>
    </row>
    <row r="630" spans="1:33" ht="96" customHeight="1" x14ac:dyDescent="0.25">
      <c r="A630" s="87" t="s">
        <v>2161</v>
      </c>
      <c r="B630" s="87" t="s">
        <v>48</v>
      </c>
      <c r="C630" s="24">
        <v>629</v>
      </c>
      <c r="D630" s="87" t="s">
        <v>2240</v>
      </c>
      <c r="E630" s="87"/>
      <c r="F630" s="87"/>
      <c r="G630" s="87" t="s">
        <v>2236</v>
      </c>
      <c r="H630" s="87" t="s">
        <v>2204</v>
      </c>
      <c r="I630" s="87" t="s">
        <v>41</v>
      </c>
      <c r="J630" s="87" t="s">
        <v>82</v>
      </c>
      <c r="K630" s="87">
        <v>9</v>
      </c>
      <c r="L630" s="87" t="s">
        <v>28</v>
      </c>
      <c r="M630" s="87">
        <v>3</v>
      </c>
      <c r="N630" s="87" t="s">
        <v>2208</v>
      </c>
      <c r="O630" s="87" t="s">
        <v>707</v>
      </c>
      <c r="P630" s="87" t="s">
        <v>43</v>
      </c>
      <c r="Q630" s="87">
        <v>0</v>
      </c>
      <c r="R630" s="87" t="s">
        <v>57</v>
      </c>
      <c r="S630" s="104" t="s">
        <v>2206</v>
      </c>
      <c r="T630" s="57">
        <v>26000000</v>
      </c>
      <c r="U630" s="57">
        <v>26000000</v>
      </c>
      <c r="V630" s="87" t="s">
        <v>32</v>
      </c>
      <c r="W630" s="87" t="s">
        <v>33</v>
      </c>
      <c r="X630" s="87" t="s">
        <v>331</v>
      </c>
      <c r="Y630" s="87">
        <v>3009133992</v>
      </c>
      <c r="Z630" s="64" t="s">
        <v>332</v>
      </c>
      <c r="AA630" s="87"/>
      <c r="AB630" s="87" t="s">
        <v>48</v>
      </c>
      <c r="AC630" s="87" t="s">
        <v>2207</v>
      </c>
      <c r="AD630" s="87" t="s">
        <v>2246</v>
      </c>
      <c r="AE630" s="87"/>
      <c r="AF630" s="87"/>
    </row>
    <row r="631" spans="1:33" customFormat="1" ht="49.5" x14ac:dyDescent="0.25">
      <c r="A631" s="87" t="s">
        <v>2162</v>
      </c>
      <c r="B631" s="87" t="s">
        <v>48</v>
      </c>
      <c r="C631" s="24">
        <v>630</v>
      </c>
      <c r="D631" s="87">
        <v>80161504</v>
      </c>
      <c r="E631" s="87"/>
      <c r="F631" s="87"/>
      <c r="G631" s="87" t="s">
        <v>2237</v>
      </c>
      <c r="H631" s="87" t="s">
        <v>26</v>
      </c>
      <c r="I631" s="87" t="s">
        <v>41</v>
      </c>
      <c r="J631" s="87" t="s">
        <v>82</v>
      </c>
      <c r="K631" s="87">
        <v>10</v>
      </c>
      <c r="L631" s="87" t="s">
        <v>28</v>
      </c>
      <c r="M631" s="87">
        <v>3</v>
      </c>
      <c r="N631" s="87" t="s">
        <v>29</v>
      </c>
      <c r="O631" s="87" t="s">
        <v>703</v>
      </c>
      <c r="P631" s="87" t="s">
        <v>43</v>
      </c>
      <c r="Q631" s="87">
        <v>1</v>
      </c>
      <c r="R631" s="87" t="s">
        <v>57</v>
      </c>
      <c r="S631" s="57">
        <v>8000000</v>
      </c>
      <c r="T631" s="3">
        <f>+M631*S631</f>
        <v>24000000</v>
      </c>
      <c r="U631" s="3">
        <f>+T631</f>
        <v>24000000</v>
      </c>
      <c r="V631" s="87" t="s">
        <v>32</v>
      </c>
      <c r="W631" s="87" t="s">
        <v>33</v>
      </c>
      <c r="X631" s="87" t="s">
        <v>1835</v>
      </c>
      <c r="Y631" s="92">
        <v>3009133992</v>
      </c>
      <c r="Z631" s="59" t="s">
        <v>1836</v>
      </c>
      <c r="AA631" s="87"/>
      <c r="AB631" s="87" t="s">
        <v>48</v>
      </c>
      <c r="AC631" s="87" t="s">
        <v>2207</v>
      </c>
      <c r="AD631" s="87" t="s">
        <v>2335</v>
      </c>
      <c r="AE631" s="87"/>
      <c r="AF631" s="87"/>
      <c r="AG631" s="35"/>
    </row>
    <row r="632" spans="1:33" ht="49.5" x14ac:dyDescent="0.25">
      <c r="A632" s="87" t="s">
        <v>2244</v>
      </c>
      <c r="B632" s="87" t="s">
        <v>48</v>
      </c>
      <c r="C632" s="24">
        <v>631</v>
      </c>
      <c r="D632" s="87">
        <v>80161504</v>
      </c>
      <c r="E632" s="87"/>
      <c r="F632" s="87"/>
      <c r="G632" s="87" t="s">
        <v>2238</v>
      </c>
      <c r="H632" s="87" t="s">
        <v>26</v>
      </c>
      <c r="I632" s="87" t="s">
        <v>41</v>
      </c>
      <c r="J632" s="87" t="s">
        <v>82</v>
      </c>
      <c r="K632" s="87">
        <v>10</v>
      </c>
      <c r="L632" s="87" t="s">
        <v>28</v>
      </c>
      <c r="M632" s="87">
        <v>3</v>
      </c>
      <c r="N632" s="87" t="s">
        <v>29</v>
      </c>
      <c r="O632" s="87" t="s">
        <v>703</v>
      </c>
      <c r="P632" s="87" t="s">
        <v>43</v>
      </c>
      <c r="Q632" s="87">
        <v>1</v>
      </c>
      <c r="R632" s="87" t="s">
        <v>57</v>
      </c>
      <c r="S632" s="57">
        <v>7000000</v>
      </c>
      <c r="T632" s="3">
        <f>+M632*S632</f>
        <v>21000000</v>
      </c>
      <c r="U632" s="3">
        <f>+T632</f>
        <v>21000000</v>
      </c>
      <c r="V632" s="87" t="s">
        <v>32</v>
      </c>
      <c r="W632" s="87" t="s">
        <v>33</v>
      </c>
      <c r="X632" s="87" t="s">
        <v>331</v>
      </c>
      <c r="Y632" s="87">
        <v>3009133992</v>
      </c>
      <c r="Z632" s="64" t="s">
        <v>332</v>
      </c>
      <c r="AA632" s="87"/>
      <c r="AB632" s="87" t="s">
        <v>48</v>
      </c>
      <c r="AC632" s="87" t="s">
        <v>2207</v>
      </c>
      <c r="AD632" s="87" t="s">
        <v>2335</v>
      </c>
      <c r="AE632" s="87"/>
      <c r="AF632" s="87"/>
    </row>
    <row r="633" spans="1:33" ht="66.75" customHeight="1" x14ac:dyDescent="0.25">
      <c r="A633" s="89" t="s">
        <v>2245</v>
      </c>
      <c r="B633" s="87" t="s">
        <v>172</v>
      </c>
      <c r="C633" s="24">
        <v>632</v>
      </c>
      <c r="D633" s="87">
        <v>80161500</v>
      </c>
      <c r="E633" s="87"/>
      <c r="F633" s="87"/>
      <c r="G633" s="87" t="s">
        <v>2239</v>
      </c>
      <c r="H633" s="87" t="s">
        <v>26</v>
      </c>
      <c r="I633" s="58"/>
      <c r="J633" s="87" t="s">
        <v>82</v>
      </c>
      <c r="K633" s="87">
        <v>10</v>
      </c>
      <c r="L633" s="58" t="s">
        <v>28</v>
      </c>
      <c r="M633" s="87">
        <v>3</v>
      </c>
      <c r="N633" s="87" t="s">
        <v>29</v>
      </c>
      <c r="O633" s="87" t="s">
        <v>703</v>
      </c>
      <c r="P633" s="87" t="s">
        <v>30</v>
      </c>
      <c r="Q633" s="87">
        <v>1</v>
      </c>
      <c r="R633" s="87" t="s">
        <v>57</v>
      </c>
      <c r="S633" s="61">
        <v>12000000</v>
      </c>
      <c r="T633" s="3">
        <f>+M633*S633</f>
        <v>36000000</v>
      </c>
      <c r="U633" s="3">
        <f>+T633</f>
        <v>36000000</v>
      </c>
      <c r="V633" s="87" t="s">
        <v>32</v>
      </c>
      <c r="W633" s="87" t="s">
        <v>33</v>
      </c>
      <c r="X633" s="87" t="s">
        <v>572</v>
      </c>
      <c r="Y633" s="92">
        <v>3009133992</v>
      </c>
      <c r="Z633" s="59" t="s">
        <v>573</v>
      </c>
      <c r="AA633" s="87"/>
      <c r="AB633" s="87" t="s">
        <v>172</v>
      </c>
      <c r="AC633" s="87" t="s">
        <v>266</v>
      </c>
      <c r="AD633" s="87" t="s">
        <v>2335</v>
      </c>
      <c r="AE633" s="88"/>
      <c r="AF633" s="88"/>
    </row>
    <row r="634" spans="1:33" ht="49.5" x14ac:dyDescent="0.25">
      <c r="A634" s="89" t="s">
        <v>2263</v>
      </c>
      <c r="B634" s="87" t="s">
        <v>106</v>
      </c>
      <c r="C634" s="24">
        <v>633</v>
      </c>
      <c r="D634" s="87">
        <v>80131502</v>
      </c>
      <c r="E634" s="87"/>
      <c r="F634" s="87"/>
      <c r="G634" s="87" t="s">
        <v>2259</v>
      </c>
      <c r="H634" s="87" t="s">
        <v>179</v>
      </c>
      <c r="I634" s="87"/>
      <c r="J634" s="87" t="s">
        <v>82</v>
      </c>
      <c r="K634" s="87">
        <v>10</v>
      </c>
      <c r="L634" s="87" t="s">
        <v>28</v>
      </c>
      <c r="M634" s="87">
        <v>3</v>
      </c>
      <c r="N634" s="87" t="s">
        <v>29</v>
      </c>
      <c r="O634" s="87" t="s">
        <v>703</v>
      </c>
      <c r="P634" s="87" t="s">
        <v>43</v>
      </c>
      <c r="Q634" s="87">
        <v>0</v>
      </c>
      <c r="R634" s="87" t="s">
        <v>31</v>
      </c>
      <c r="S634" s="38">
        <v>10000000</v>
      </c>
      <c r="T634" s="38">
        <v>30000000</v>
      </c>
      <c r="U634" s="25">
        <v>30000000</v>
      </c>
      <c r="V634" s="87" t="s">
        <v>32</v>
      </c>
      <c r="W634" s="87" t="s">
        <v>33</v>
      </c>
      <c r="X634" s="87" t="s">
        <v>456</v>
      </c>
      <c r="Y634" s="92">
        <v>3009133992</v>
      </c>
      <c r="Z634" s="64" t="s">
        <v>457</v>
      </c>
      <c r="AA634" s="87"/>
      <c r="AB634" s="87" t="s">
        <v>106</v>
      </c>
      <c r="AC634" s="87" t="s">
        <v>274</v>
      </c>
      <c r="AD634" s="87" t="s">
        <v>2336</v>
      </c>
      <c r="AE634" s="87"/>
      <c r="AF634" s="87"/>
    </row>
    <row r="635" spans="1:33" customFormat="1" ht="66" x14ac:dyDescent="0.25">
      <c r="A635" s="87" t="s">
        <v>2265</v>
      </c>
      <c r="B635" s="87" t="s">
        <v>96</v>
      </c>
      <c r="C635" s="24">
        <v>634</v>
      </c>
      <c r="D635" s="87" t="s">
        <v>2202</v>
      </c>
      <c r="E635" s="87"/>
      <c r="F635" s="87"/>
      <c r="G635" s="87" t="s">
        <v>2260</v>
      </c>
      <c r="H635" s="87" t="s">
        <v>2254</v>
      </c>
      <c r="I635" s="107"/>
      <c r="J635" s="87" t="s">
        <v>82</v>
      </c>
      <c r="K635" s="87">
        <v>10</v>
      </c>
      <c r="L635" s="87" t="s">
        <v>28</v>
      </c>
      <c r="M635" s="87">
        <v>2</v>
      </c>
      <c r="N635" s="87" t="s">
        <v>134</v>
      </c>
      <c r="O635" s="87" t="s">
        <v>707</v>
      </c>
      <c r="P635" s="87" t="s">
        <v>310</v>
      </c>
      <c r="Q635" s="87">
        <v>1</v>
      </c>
      <c r="R635" s="87" t="s">
        <v>57</v>
      </c>
      <c r="S635" s="56">
        <v>0</v>
      </c>
      <c r="T635" s="56">
        <v>1000000000</v>
      </c>
      <c r="U635" s="56">
        <f>+T635</f>
        <v>1000000000</v>
      </c>
      <c r="V635" s="87" t="s">
        <v>32</v>
      </c>
      <c r="W635" s="3" t="s">
        <v>33</v>
      </c>
      <c r="X635" s="87" t="s">
        <v>97</v>
      </c>
      <c r="Y635" s="92">
        <v>3009133992</v>
      </c>
      <c r="Z635" s="64" t="s">
        <v>2255</v>
      </c>
      <c r="AA635" s="87"/>
      <c r="AB635" s="87" t="s">
        <v>96</v>
      </c>
      <c r="AC635" s="87" t="s">
        <v>570</v>
      </c>
      <c r="AD635" s="87" t="s">
        <v>2297</v>
      </c>
      <c r="AE635" s="107"/>
      <c r="AF635" s="107"/>
      <c r="AG635" s="35"/>
    </row>
    <row r="636" spans="1:33" s="71" customFormat="1" ht="99" x14ac:dyDescent="0.25">
      <c r="A636" s="89" t="s">
        <v>2264</v>
      </c>
      <c r="B636" s="87" t="s">
        <v>106</v>
      </c>
      <c r="C636" s="24">
        <v>635</v>
      </c>
      <c r="D636" s="87">
        <v>80111600</v>
      </c>
      <c r="E636" s="87"/>
      <c r="F636" s="101"/>
      <c r="G636" s="87" t="s">
        <v>2261</v>
      </c>
      <c r="H636" s="87" t="s">
        <v>738</v>
      </c>
      <c r="I636" s="87" t="s">
        <v>2262</v>
      </c>
      <c r="J636" s="87" t="s">
        <v>39</v>
      </c>
      <c r="K636" s="87">
        <v>9</v>
      </c>
      <c r="L636" s="87" t="s">
        <v>28</v>
      </c>
      <c r="M636" s="87">
        <v>3.5</v>
      </c>
      <c r="N636" s="87" t="s">
        <v>29</v>
      </c>
      <c r="O636" s="87" t="s">
        <v>703</v>
      </c>
      <c r="P636" s="87" t="s">
        <v>43</v>
      </c>
      <c r="Q636" s="87">
        <v>0</v>
      </c>
      <c r="R636" s="87" t="s">
        <v>57</v>
      </c>
      <c r="S636" s="3">
        <v>7000000</v>
      </c>
      <c r="T636" s="3">
        <v>29750000</v>
      </c>
      <c r="U636" s="3">
        <f>+T636</f>
        <v>29750000</v>
      </c>
      <c r="V636" s="87" t="s">
        <v>32</v>
      </c>
      <c r="W636" s="87" t="s">
        <v>33</v>
      </c>
      <c r="X636" s="87" t="s">
        <v>234</v>
      </c>
      <c r="Y636" s="92">
        <v>3009133992</v>
      </c>
      <c r="Z636" s="64" t="s">
        <v>249</v>
      </c>
      <c r="AA636" s="87"/>
      <c r="AB636" s="87" t="s">
        <v>106</v>
      </c>
      <c r="AC636" s="87" t="s">
        <v>569</v>
      </c>
      <c r="AD636" s="87" t="s">
        <v>2249</v>
      </c>
      <c r="AE636" s="87"/>
      <c r="AF636" s="87"/>
      <c r="AG636" s="35"/>
    </row>
    <row r="637" spans="1:33" ht="82.5" customHeight="1" x14ac:dyDescent="0.25">
      <c r="A637" s="91"/>
      <c r="B637" s="87" t="s">
        <v>106</v>
      </c>
      <c r="C637" s="36">
        <v>636</v>
      </c>
      <c r="D637" s="87" t="s">
        <v>2337</v>
      </c>
      <c r="E637" s="87"/>
      <c r="F637" s="101"/>
      <c r="G637" s="101" t="s">
        <v>2338</v>
      </c>
      <c r="H637" s="101" t="s">
        <v>201</v>
      </c>
      <c r="I637" s="101" t="s">
        <v>41</v>
      </c>
      <c r="J637" s="101" t="s">
        <v>82</v>
      </c>
      <c r="K637" s="101">
        <v>10</v>
      </c>
      <c r="L637" s="101" t="s">
        <v>62</v>
      </c>
      <c r="M637" s="101">
        <v>2</v>
      </c>
      <c r="N637" s="101" t="s">
        <v>241</v>
      </c>
      <c r="O637" s="87" t="s">
        <v>705</v>
      </c>
      <c r="P637" s="101" t="s">
        <v>43</v>
      </c>
      <c r="Q637" s="87">
        <v>0</v>
      </c>
      <c r="R637" s="101" t="s">
        <v>57</v>
      </c>
      <c r="S637" s="110">
        <v>30000000</v>
      </c>
      <c r="T637" s="110">
        <v>30000000</v>
      </c>
      <c r="U637" s="110">
        <f>+T637</f>
        <v>30000000</v>
      </c>
      <c r="V637" s="87" t="s">
        <v>32</v>
      </c>
      <c r="W637" s="87" t="s">
        <v>33</v>
      </c>
      <c r="X637" s="101" t="s">
        <v>254</v>
      </c>
      <c r="Y637" s="92">
        <v>3009133992</v>
      </c>
      <c r="Z637" s="64" t="s">
        <v>563</v>
      </c>
      <c r="AA637" s="101"/>
      <c r="AB637" s="87" t="s">
        <v>106</v>
      </c>
      <c r="AC637" s="101" t="s">
        <v>693</v>
      </c>
      <c r="AD637" s="101" t="s">
        <v>2272</v>
      </c>
      <c r="AE637" s="111"/>
      <c r="AF637" s="111"/>
    </row>
    <row r="638" spans="1:33" s="74" customFormat="1" ht="66" x14ac:dyDescent="0.25">
      <c r="A638" s="87"/>
      <c r="B638" s="87" t="s">
        <v>63</v>
      </c>
      <c r="C638" s="36">
        <v>637</v>
      </c>
      <c r="D638" s="87" t="s">
        <v>1101</v>
      </c>
      <c r="E638" s="87"/>
      <c r="F638" s="101"/>
      <c r="G638" s="87" t="s">
        <v>2339</v>
      </c>
      <c r="H638" s="87" t="s">
        <v>26</v>
      </c>
      <c r="I638" s="87" t="s">
        <v>2268</v>
      </c>
      <c r="J638" s="87" t="s">
        <v>82</v>
      </c>
      <c r="K638" s="87">
        <v>10</v>
      </c>
      <c r="L638" s="87" t="s">
        <v>28</v>
      </c>
      <c r="M638" s="87">
        <v>2.5</v>
      </c>
      <c r="N638" s="87" t="s">
        <v>29</v>
      </c>
      <c r="O638" s="87" t="s">
        <v>703</v>
      </c>
      <c r="P638" s="87" t="s">
        <v>43</v>
      </c>
      <c r="Q638" s="87">
        <v>0</v>
      </c>
      <c r="R638" s="87" t="s">
        <v>57</v>
      </c>
      <c r="S638" s="38">
        <v>5500000</v>
      </c>
      <c r="T638" s="38">
        <f>+M638*S638</f>
        <v>13750000</v>
      </c>
      <c r="U638" s="38">
        <f>S638*M638</f>
        <v>13750000</v>
      </c>
      <c r="V638" s="87" t="s">
        <v>32</v>
      </c>
      <c r="W638" s="87" t="s">
        <v>33</v>
      </c>
      <c r="X638" s="87" t="s">
        <v>2269</v>
      </c>
      <c r="Y638" s="92">
        <v>3208543109</v>
      </c>
      <c r="Z638" s="64" t="s">
        <v>2270</v>
      </c>
      <c r="AA638" s="87"/>
      <c r="AB638" s="87" t="s">
        <v>63</v>
      </c>
      <c r="AC638" s="87" t="s">
        <v>571</v>
      </c>
      <c r="AD638" s="101" t="s">
        <v>2272</v>
      </c>
      <c r="AE638" s="87"/>
      <c r="AF638" s="87"/>
      <c r="AG638" s="35"/>
    </row>
    <row r="639" spans="1:33" ht="66" x14ac:dyDescent="0.25">
      <c r="A639" s="87"/>
      <c r="B639" s="87" t="s">
        <v>63</v>
      </c>
      <c r="C639" s="36">
        <v>638</v>
      </c>
      <c r="D639" s="87" t="s">
        <v>1101</v>
      </c>
      <c r="E639" s="87"/>
      <c r="F639" s="101"/>
      <c r="G639" s="87" t="s">
        <v>2340</v>
      </c>
      <c r="H639" s="87" t="s">
        <v>26</v>
      </c>
      <c r="I639" s="87" t="s">
        <v>41</v>
      </c>
      <c r="J639" s="87" t="s">
        <v>82</v>
      </c>
      <c r="K639" s="87">
        <v>10</v>
      </c>
      <c r="L639" s="87" t="s">
        <v>28</v>
      </c>
      <c r="M639" s="87">
        <v>2.4</v>
      </c>
      <c r="N639" s="87" t="s">
        <v>29</v>
      </c>
      <c r="O639" s="87" t="s">
        <v>703</v>
      </c>
      <c r="P639" s="87" t="s">
        <v>30</v>
      </c>
      <c r="Q639" s="87">
        <v>0</v>
      </c>
      <c r="R639" s="87" t="s">
        <v>57</v>
      </c>
      <c r="S639" s="38">
        <v>4000000</v>
      </c>
      <c r="T639" s="38">
        <f>+M639*S639</f>
        <v>9600000</v>
      </c>
      <c r="U639" s="38">
        <f>S639*M639</f>
        <v>9600000</v>
      </c>
      <c r="V639" s="87" t="s">
        <v>32</v>
      </c>
      <c r="W639" s="87" t="s">
        <v>33</v>
      </c>
      <c r="X639" s="87" t="s">
        <v>2269</v>
      </c>
      <c r="Y639" s="92">
        <v>3208543109</v>
      </c>
      <c r="Z639" s="64" t="s">
        <v>2270</v>
      </c>
      <c r="AA639" s="87"/>
      <c r="AB639" s="87" t="s">
        <v>63</v>
      </c>
      <c r="AC639" s="87" t="s">
        <v>2271</v>
      </c>
      <c r="AD639" s="101" t="s">
        <v>2272</v>
      </c>
      <c r="AE639" s="87"/>
      <c r="AF639" s="87"/>
    </row>
    <row r="640" spans="1:33" ht="82.5" x14ac:dyDescent="0.25">
      <c r="A640" s="89"/>
      <c r="B640" s="87" t="s">
        <v>172</v>
      </c>
      <c r="C640" s="36">
        <v>639</v>
      </c>
      <c r="D640" s="87">
        <v>80161500</v>
      </c>
      <c r="E640" s="87"/>
      <c r="F640" s="101"/>
      <c r="G640" s="87" t="s">
        <v>2355</v>
      </c>
      <c r="H640" s="87" t="s">
        <v>26</v>
      </c>
      <c r="I640" s="87" t="s">
        <v>2282</v>
      </c>
      <c r="J640" s="87" t="s">
        <v>82</v>
      </c>
      <c r="K640" s="87">
        <v>10</v>
      </c>
      <c r="L640" s="87" t="s">
        <v>28</v>
      </c>
      <c r="M640" s="87">
        <v>2.5</v>
      </c>
      <c r="N640" s="87" t="s">
        <v>29</v>
      </c>
      <c r="O640" s="87" t="s">
        <v>703</v>
      </c>
      <c r="P640" s="87" t="s">
        <v>43</v>
      </c>
      <c r="Q640" s="87">
        <v>0</v>
      </c>
      <c r="R640" s="112" t="s">
        <v>57</v>
      </c>
      <c r="S640" s="113">
        <v>12000000</v>
      </c>
      <c r="T640" s="114">
        <f>+S640*M640</f>
        <v>30000000</v>
      </c>
      <c r="U640" s="60">
        <f>+T640</f>
        <v>30000000</v>
      </c>
      <c r="V640" s="87" t="s">
        <v>32</v>
      </c>
      <c r="W640" s="87" t="s">
        <v>33</v>
      </c>
      <c r="X640" s="87" t="s">
        <v>572</v>
      </c>
      <c r="Y640" s="92">
        <v>3009133992</v>
      </c>
      <c r="Z640" s="59" t="s">
        <v>573</v>
      </c>
      <c r="AA640" s="87"/>
      <c r="AB640" s="87" t="s">
        <v>172</v>
      </c>
      <c r="AC640" s="87" t="s">
        <v>266</v>
      </c>
      <c r="AD640" s="87" t="s">
        <v>2304</v>
      </c>
      <c r="AE640" s="87"/>
      <c r="AF640" s="87"/>
    </row>
    <row r="641" spans="1:33" ht="66" x14ac:dyDescent="0.25">
      <c r="A641" s="89"/>
      <c r="B641" s="87" t="s">
        <v>172</v>
      </c>
      <c r="C641" s="36">
        <v>640</v>
      </c>
      <c r="D641" s="87">
        <v>80161500</v>
      </c>
      <c r="E641" s="87"/>
      <c r="F641" s="101"/>
      <c r="G641" s="87" t="s">
        <v>2341</v>
      </c>
      <c r="H641" s="87" t="s">
        <v>26</v>
      </c>
      <c r="I641" s="87" t="s">
        <v>2283</v>
      </c>
      <c r="J641" s="87" t="s">
        <v>82</v>
      </c>
      <c r="K641" s="87">
        <v>10</v>
      </c>
      <c r="L641" s="87" t="s">
        <v>28</v>
      </c>
      <c r="M641" s="87">
        <v>2.5</v>
      </c>
      <c r="N641" s="87" t="s">
        <v>29</v>
      </c>
      <c r="O641" s="87" t="s">
        <v>703</v>
      </c>
      <c r="P641" s="87" t="s">
        <v>43</v>
      </c>
      <c r="Q641" s="87">
        <v>0</v>
      </c>
      <c r="R641" s="112" t="s">
        <v>57</v>
      </c>
      <c r="S641" s="113">
        <v>12000000</v>
      </c>
      <c r="T641" s="114">
        <f>+S641*M641</f>
        <v>30000000</v>
      </c>
      <c r="U641" s="60">
        <f>+T641</f>
        <v>30000000</v>
      </c>
      <c r="V641" s="87" t="s">
        <v>32</v>
      </c>
      <c r="W641" s="87" t="s">
        <v>33</v>
      </c>
      <c r="X641" s="87" t="s">
        <v>572</v>
      </c>
      <c r="Y641" s="92">
        <v>3009133992</v>
      </c>
      <c r="Z641" s="59" t="s">
        <v>573</v>
      </c>
      <c r="AA641" s="87"/>
      <c r="AB641" s="87" t="s">
        <v>172</v>
      </c>
      <c r="AC641" s="87" t="s">
        <v>266</v>
      </c>
      <c r="AD641" s="87" t="s">
        <v>2304</v>
      </c>
      <c r="AE641" s="87"/>
      <c r="AF641" s="87"/>
    </row>
    <row r="642" spans="1:33" ht="55.5" customHeight="1" x14ac:dyDescent="0.25">
      <c r="A642" s="89"/>
      <c r="B642" s="87" t="s">
        <v>172</v>
      </c>
      <c r="C642" s="36">
        <v>641</v>
      </c>
      <c r="D642" s="87">
        <v>80161500</v>
      </c>
      <c r="E642" s="87"/>
      <c r="F642" s="101"/>
      <c r="G642" s="87" t="s">
        <v>2342</v>
      </c>
      <c r="H642" s="87" t="s">
        <v>26</v>
      </c>
      <c r="I642" s="87" t="s">
        <v>2284</v>
      </c>
      <c r="J642" s="87" t="s">
        <v>82</v>
      </c>
      <c r="K642" s="87">
        <v>10</v>
      </c>
      <c r="L642" s="87" t="s">
        <v>28</v>
      </c>
      <c r="M642" s="87">
        <v>2.5</v>
      </c>
      <c r="N642" s="87" t="s">
        <v>29</v>
      </c>
      <c r="O642" s="87" t="s">
        <v>703</v>
      </c>
      <c r="P642" s="87" t="s">
        <v>43</v>
      </c>
      <c r="Q642" s="87">
        <v>0</v>
      </c>
      <c r="R642" s="112" t="s">
        <v>57</v>
      </c>
      <c r="S642" s="113">
        <v>12000000</v>
      </c>
      <c r="T642" s="114">
        <f>+S642*M642</f>
        <v>30000000</v>
      </c>
      <c r="U642" s="60">
        <f>+T642</f>
        <v>30000000</v>
      </c>
      <c r="V642" s="87" t="s">
        <v>32</v>
      </c>
      <c r="W642" s="87" t="s">
        <v>33</v>
      </c>
      <c r="X642" s="87" t="s">
        <v>572</v>
      </c>
      <c r="Y642" s="92">
        <v>3009133992</v>
      </c>
      <c r="Z642" s="59" t="s">
        <v>573</v>
      </c>
      <c r="AA642" s="87"/>
      <c r="AB642" s="87" t="s">
        <v>172</v>
      </c>
      <c r="AC642" s="87" t="s">
        <v>266</v>
      </c>
      <c r="AD642" s="87" t="s">
        <v>2304</v>
      </c>
      <c r="AE642" s="87"/>
      <c r="AF642" s="87"/>
    </row>
    <row r="643" spans="1:33" ht="66" x14ac:dyDescent="0.25">
      <c r="A643" s="89"/>
      <c r="B643" s="87" t="s">
        <v>172</v>
      </c>
      <c r="C643" s="36">
        <v>642</v>
      </c>
      <c r="D643" s="87">
        <v>80161500</v>
      </c>
      <c r="E643" s="87"/>
      <c r="F643" s="101"/>
      <c r="G643" s="87" t="s">
        <v>2343</v>
      </c>
      <c r="H643" s="87" t="s">
        <v>26</v>
      </c>
      <c r="I643" s="87" t="s">
        <v>2285</v>
      </c>
      <c r="J643" s="87" t="s">
        <v>82</v>
      </c>
      <c r="K643" s="87">
        <v>10</v>
      </c>
      <c r="L643" s="87" t="s">
        <v>28</v>
      </c>
      <c r="M643" s="87">
        <v>2.5</v>
      </c>
      <c r="N643" s="87" t="s">
        <v>29</v>
      </c>
      <c r="O643" s="87" t="s">
        <v>703</v>
      </c>
      <c r="P643" s="87" t="s">
        <v>43</v>
      </c>
      <c r="Q643" s="87">
        <v>0</v>
      </c>
      <c r="R643" s="112" t="s">
        <v>57</v>
      </c>
      <c r="S643" s="113">
        <v>12000000</v>
      </c>
      <c r="T643" s="114">
        <f>+S643*M643</f>
        <v>30000000</v>
      </c>
      <c r="U643" s="60">
        <f>+T643</f>
        <v>30000000</v>
      </c>
      <c r="V643" s="87" t="s">
        <v>32</v>
      </c>
      <c r="W643" s="87" t="s">
        <v>33</v>
      </c>
      <c r="X643" s="87" t="s">
        <v>572</v>
      </c>
      <c r="Y643" s="92">
        <v>3009133992</v>
      </c>
      <c r="Z643" s="59" t="s">
        <v>573</v>
      </c>
      <c r="AA643" s="87"/>
      <c r="AB643" s="87" t="s">
        <v>172</v>
      </c>
      <c r="AC643" s="87" t="s">
        <v>266</v>
      </c>
      <c r="AD643" s="87" t="s">
        <v>2304</v>
      </c>
      <c r="AE643" s="87"/>
      <c r="AF643" s="87"/>
    </row>
    <row r="644" spans="1:33" ht="66" x14ac:dyDescent="0.25">
      <c r="A644" s="89"/>
      <c r="B644" s="87" t="s">
        <v>172</v>
      </c>
      <c r="C644" s="36">
        <v>643</v>
      </c>
      <c r="D644" s="87">
        <v>80161500</v>
      </c>
      <c r="E644" s="87"/>
      <c r="F644" s="101"/>
      <c r="G644" s="87" t="s">
        <v>2344</v>
      </c>
      <c r="H644" s="87" t="s">
        <v>26</v>
      </c>
      <c r="I644" s="87" t="s">
        <v>2286</v>
      </c>
      <c r="J644" s="87" t="s">
        <v>82</v>
      </c>
      <c r="K644" s="87">
        <v>10</v>
      </c>
      <c r="L644" s="87" t="s">
        <v>28</v>
      </c>
      <c r="M644" s="87">
        <v>2.5</v>
      </c>
      <c r="N644" s="87" t="s">
        <v>29</v>
      </c>
      <c r="O644" s="87" t="s">
        <v>703</v>
      </c>
      <c r="P644" s="87" t="s">
        <v>43</v>
      </c>
      <c r="Q644" s="87">
        <v>0</v>
      </c>
      <c r="R644" s="112" t="s">
        <v>57</v>
      </c>
      <c r="S644" s="113">
        <v>12000000</v>
      </c>
      <c r="T644" s="114">
        <f>+S644*M644</f>
        <v>30000000</v>
      </c>
      <c r="U644" s="60">
        <f>+T644</f>
        <v>30000000</v>
      </c>
      <c r="V644" s="87" t="s">
        <v>32</v>
      </c>
      <c r="W644" s="87" t="s">
        <v>33</v>
      </c>
      <c r="X644" s="87" t="s">
        <v>572</v>
      </c>
      <c r="Y644" s="92">
        <v>3009133992</v>
      </c>
      <c r="Z644" s="59" t="s">
        <v>573</v>
      </c>
      <c r="AA644" s="87"/>
      <c r="AB644" s="87" t="s">
        <v>172</v>
      </c>
      <c r="AC644" s="87" t="s">
        <v>266</v>
      </c>
      <c r="AD644" s="87" t="s">
        <v>2304</v>
      </c>
      <c r="AE644" s="87"/>
      <c r="AF644" s="87"/>
    </row>
    <row r="645" spans="1:33" ht="75" customHeight="1" x14ac:dyDescent="0.25">
      <c r="A645" s="89"/>
      <c r="B645" s="87" t="s">
        <v>172</v>
      </c>
      <c r="C645" s="36">
        <v>644</v>
      </c>
      <c r="D645" s="87">
        <v>80161500</v>
      </c>
      <c r="E645" s="87"/>
      <c r="F645" s="101"/>
      <c r="G645" s="87" t="s">
        <v>2345</v>
      </c>
      <c r="H645" s="87" t="s">
        <v>26</v>
      </c>
      <c r="I645" s="87" t="s">
        <v>2287</v>
      </c>
      <c r="J645" s="87" t="s">
        <v>82</v>
      </c>
      <c r="K645" s="87">
        <v>10</v>
      </c>
      <c r="L645" s="87" t="s">
        <v>28</v>
      </c>
      <c r="M645" s="87">
        <v>2.5</v>
      </c>
      <c r="N645" s="87" t="s">
        <v>29</v>
      </c>
      <c r="O645" s="87" t="s">
        <v>703</v>
      </c>
      <c r="P645" s="87" t="s">
        <v>43</v>
      </c>
      <c r="Q645" s="87">
        <v>0</v>
      </c>
      <c r="R645" s="112" t="s">
        <v>31</v>
      </c>
      <c r="S645" s="113">
        <v>12000000</v>
      </c>
      <c r="T645" s="114">
        <f>+S645*M645</f>
        <v>30000000</v>
      </c>
      <c r="U645" s="60">
        <f>+T645</f>
        <v>30000000</v>
      </c>
      <c r="V645" s="87" t="s">
        <v>32</v>
      </c>
      <c r="W645" s="87" t="s">
        <v>33</v>
      </c>
      <c r="X645" s="87" t="s">
        <v>572</v>
      </c>
      <c r="Y645" s="92">
        <v>3009133992</v>
      </c>
      <c r="Z645" s="59" t="s">
        <v>573</v>
      </c>
      <c r="AA645" s="87"/>
      <c r="AB645" s="87" t="s">
        <v>172</v>
      </c>
      <c r="AC645" s="87" t="s">
        <v>270</v>
      </c>
      <c r="AD645" s="87" t="s">
        <v>2304</v>
      </c>
      <c r="AE645" s="87"/>
      <c r="AF645" s="87"/>
    </row>
    <row r="646" spans="1:33" s="70" customFormat="1" ht="143.25" customHeight="1" x14ac:dyDescent="0.3">
      <c r="A646" s="87"/>
      <c r="B646" s="87" t="s">
        <v>96</v>
      </c>
      <c r="C646" s="36">
        <v>645</v>
      </c>
      <c r="D646" s="87" t="s">
        <v>614</v>
      </c>
      <c r="E646" s="87"/>
      <c r="F646" s="101"/>
      <c r="G646" s="87" t="s">
        <v>2346</v>
      </c>
      <c r="H646" s="87" t="s">
        <v>26</v>
      </c>
      <c r="I646" s="87" t="s">
        <v>2298</v>
      </c>
      <c r="J646" s="87" t="s">
        <v>82</v>
      </c>
      <c r="K646" s="87">
        <v>10</v>
      </c>
      <c r="L646" s="87" t="s">
        <v>28</v>
      </c>
      <c r="M646" s="87">
        <v>2.5</v>
      </c>
      <c r="N646" s="87" t="s">
        <v>29</v>
      </c>
      <c r="O646" s="87" t="s">
        <v>703</v>
      </c>
      <c r="P646" s="87" t="s">
        <v>43</v>
      </c>
      <c r="Q646" s="87">
        <v>0</v>
      </c>
      <c r="R646" s="87" t="s">
        <v>57</v>
      </c>
      <c r="S646" s="87">
        <v>7000000</v>
      </c>
      <c r="T646" s="56">
        <f>S646*M646</f>
        <v>17500000</v>
      </c>
      <c r="U646" s="56">
        <f>T646</f>
        <v>17500000</v>
      </c>
      <c r="V646" s="87" t="s">
        <v>32</v>
      </c>
      <c r="W646" s="3" t="s">
        <v>33</v>
      </c>
      <c r="X646" s="87" t="s">
        <v>114</v>
      </c>
      <c r="Y646" s="92">
        <v>3009133992</v>
      </c>
      <c r="Z646" s="64" t="s">
        <v>115</v>
      </c>
      <c r="AA646" s="87"/>
      <c r="AB646" s="87" t="s">
        <v>96</v>
      </c>
      <c r="AC646" s="87" t="s">
        <v>570</v>
      </c>
      <c r="AD646" s="87" t="s">
        <v>2299</v>
      </c>
      <c r="AE646" s="107"/>
      <c r="AF646" s="107"/>
      <c r="AG646" s="35"/>
    </row>
    <row r="647" spans="1:33" s="70" customFormat="1" ht="143.25" customHeight="1" x14ac:dyDescent="0.3">
      <c r="A647" s="87"/>
      <c r="B647" s="87" t="s">
        <v>106</v>
      </c>
      <c r="C647" s="36">
        <v>646</v>
      </c>
      <c r="D647" s="87" t="s">
        <v>1226</v>
      </c>
      <c r="E647" s="87"/>
      <c r="F647" s="101"/>
      <c r="G647" s="87" t="s">
        <v>2347</v>
      </c>
      <c r="H647" s="87" t="s">
        <v>202</v>
      </c>
      <c r="I647" s="87"/>
      <c r="J647" s="87" t="s">
        <v>82</v>
      </c>
      <c r="K647" s="87">
        <v>10</v>
      </c>
      <c r="L647" s="87" t="s">
        <v>28</v>
      </c>
      <c r="M647" s="87">
        <v>1</v>
      </c>
      <c r="N647" s="87" t="s">
        <v>284</v>
      </c>
      <c r="O647" s="87" t="s">
        <v>705</v>
      </c>
      <c r="P647" s="87" t="s">
        <v>43</v>
      </c>
      <c r="Q647" s="87">
        <v>0</v>
      </c>
      <c r="R647" s="87" t="s">
        <v>57</v>
      </c>
      <c r="S647" s="25">
        <v>0</v>
      </c>
      <c r="T647" s="25">
        <v>36253430</v>
      </c>
      <c r="U647" s="25">
        <v>36253430</v>
      </c>
      <c r="V647" s="87" t="s">
        <v>32</v>
      </c>
      <c r="W647" s="87" t="s">
        <v>33</v>
      </c>
      <c r="X647" s="87" t="s">
        <v>768</v>
      </c>
      <c r="Y647" s="92">
        <v>3009133992</v>
      </c>
      <c r="Z647" s="59" t="s">
        <v>769</v>
      </c>
      <c r="AA647" s="87"/>
      <c r="AB647" s="87" t="s">
        <v>106</v>
      </c>
      <c r="AC647" s="87" t="s">
        <v>569</v>
      </c>
      <c r="AD647" s="87" t="s">
        <v>2272</v>
      </c>
      <c r="AE647" s="87"/>
      <c r="AF647" s="87"/>
      <c r="AG647" s="35"/>
    </row>
    <row r="648" spans="1:33" ht="264" x14ac:dyDescent="0.25">
      <c r="A648" s="87"/>
      <c r="B648" s="87" t="s">
        <v>35</v>
      </c>
      <c r="C648" s="36">
        <v>647</v>
      </c>
      <c r="D648" s="87">
        <v>80111607</v>
      </c>
      <c r="E648" s="87"/>
      <c r="F648" s="101"/>
      <c r="G648" s="87" t="s">
        <v>2348</v>
      </c>
      <c r="H648" s="87" t="s">
        <v>26</v>
      </c>
      <c r="I648" s="87" t="s">
        <v>2300</v>
      </c>
      <c r="J648" s="87" t="s">
        <v>82</v>
      </c>
      <c r="K648" s="87">
        <v>8</v>
      </c>
      <c r="L648" s="87" t="s">
        <v>28</v>
      </c>
      <c r="M648" s="87">
        <v>3</v>
      </c>
      <c r="N648" s="87" t="s">
        <v>29</v>
      </c>
      <c r="O648" s="87" t="s">
        <v>703</v>
      </c>
      <c r="P648" s="87" t="s">
        <v>43</v>
      </c>
      <c r="Q648" s="87">
        <v>0</v>
      </c>
      <c r="R648" s="87" t="s">
        <v>31</v>
      </c>
      <c r="S648" s="38">
        <v>5500000</v>
      </c>
      <c r="T648" s="3">
        <f>+M648*S648</f>
        <v>16500000</v>
      </c>
      <c r="U648" s="100">
        <f>+T648</f>
        <v>16500000</v>
      </c>
      <c r="V648" s="87" t="s">
        <v>32</v>
      </c>
      <c r="W648" s="87" t="s">
        <v>33</v>
      </c>
      <c r="X648" s="3" t="s">
        <v>2042</v>
      </c>
      <c r="Y648" s="92">
        <v>3009133992</v>
      </c>
      <c r="Z648" s="64" t="s">
        <v>2043</v>
      </c>
      <c r="AA648" s="87"/>
      <c r="AB648" s="87" t="s">
        <v>671</v>
      </c>
      <c r="AC648" s="87" t="s">
        <v>2044</v>
      </c>
      <c r="AD648" s="87" t="s">
        <v>2299</v>
      </c>
      <c r="AE648" s="87"/>
      <c r="AF648" s="87"/>
    </row>
    <row r="649" spans="1:33" ht="115.5" x14ac:dyDescent="0.25">
      <c r="A649" s="87"/>
      <c r="B649" s="87" t="s">
        <v>2301</v>
      </c>
      <c r="C649" s="36">
        <v>648</v>
      </c>
      <c r="D649" s="87">
        <v>80111600</v>
      </c>
      <c r="E649" s="87"/>
      <c r="F649" s="101"/>
      <c r="G649" s="87" t="s">
        <v>2349</v>
      </c>
      <c r="H649" s="87" t="s">
        <v>26</v>
      </c>
      <c r="I649" s="87" t="s">
        <v>41</v>
      </c>
      <c r="J649" s="87" t="s">
        <v>82</v>
      </c>
      <c r="K649" s="87">
        <v>10</v>
      </c>
      <c r="L649" s="87" t="s">
        <v>28</v>
      </c>
      <c r="M649" s="97">
        <v>2.5</v>
      </c>
      <c r="N649" s="87" t="s">
        <v>29</v>
      </c>
      <c r="O649" s="87" t="s">
        <v>703</v>
      </c>
      <c r="P649" s="87" t="s">
        <v>43</v>
      </c>
      <c r="Q649" s="87">
        <v>0</v>
      </c>
      <c r="R649" s="87" t="s">
        <v>31</v>
      </c>
      <c r="S649" s="38">
        <v>12000000</v>
      </c>
      <c r="T649" s="38">
        <f>+S649*M649</f>
        <v>30000000</v>
      </c>
      <c r="U649" s="25">
        <f>+T649</f>
        <v>30000000</v>
      </c>
      <c r="V649" s="87" t="s">
        <v>32</v>
      </c>
      <c r="W649" s="87" t="s">
        <v>33</v>
      </c>
      <c r="X649" s="87" t="s">
        <v>2302</v>
      </c>
      <c r="Y649" s="92">
        <v>3163026369</v>
      </c>
      <c r="Z649" s="64" t="s">
        <v>2303</v>
      </c>
      <c r="AA649" s="87"/>
      <c r="AB649" s="87" t="s">
        <v>106</v>
      </c>
      <c r="AC649" s="87" t="s">
        <v>270</v>
      </c>
      <c r="AD649" s="87" t="s">
        <v>2299</v>
      </c>
      <c r="AE649" s="87"/>
      <c r="AF649" s="87"/>
    </row>
    <row r="650" spans="1:33" s="77" customFormat="1" ht="247.5" x14ac:dyDescent="0.25">
      <c r="A650" s="89"/>
      <c r="B650" s="87" t="s">
        <v>172</v>
      </c>
      <c r="C650" s="36">
        <v>649</v>
      </c>
      <c r="D650" s="87">
        <v>80161500</v>
      </c>
      <c r="E650" s="87"/>
      <c r="F650" s="101"/>
      <c r="G650" s="87" t="s">
        <v>2350</v>
      </c>
      <c r="H650" s="87" t="s">
        <v>26</v>
      </c>
      <c r="I650" s="87" t="s">
        <v>2305</v>
      </c>
      <c r="J650" s="87" t="s">
        <v>82</v>
      </c>
      <c r="K650" s="87">
        <v>10</v>
      </c>
      <c r="L650" s="87" t="s">
        <v>28</v>
      </c>
      <c r="M650" s="87">
        <v>2.5</v>
      </c>
      <c r="N650" s="87" t="s">
        <v>29</v>
      </c>
      <c r="O650" s="87" t="s">
        <v>703</v>
      </c>
      <c r="P650" s="87" t="s">
        <v>43</v>
      </c>
      <c r="Q650" s="87">
        <v>0</v>
      </c>
      <c r="R650" s="112" t="s">
        <v>57</v>
      </c>
      <c r="S650" s="113">
        <v>12000000</v>
      </c>
      <c r="T650" s="38">
        <f>+S650*M650</f>
        <v>30000000</v>
      </c>
      <c r="U650" s="114">
        <v>30000000</v>
      </c>
      <c r="V650" s="87" t="s">
        <v>32</v>
      </c>
      <c r="W650" s="87" t="s">
        <v>33</v>
      </c>
      <c r="X650" s="87" t="s">
        <v>572</v>
      </c>
      <c r="Y650" s="92">
        <v>3009133992</v>
      </c>
      <c r="Z650" s="59" t="s">
        <v>573</v>
      </c>
      <c r="AA650" s="87"/>
      <c r="AB650" s="87" t="s">
        <v>172</v>
      </c>
      <c r="AC650" s="87" t="s">
        <v>266</v>
      </c>
      <c r="AD650" s="87" t="s">
        <v>2299</v>
      </c>
      <c r="AE650" s="87"/>
      <c r="AF650" s="87"/>
    </row>
    <row r="651" spans="1:33" ht="313.5" x14ac:dyDescent="0.25">
      <c r="A651" s="89"/>
      <c r="B651" s="87" t="s">
        <v>172</v>
      </c>
      <c r="C651" s="36">
        <v>650</v>
      </c>
      <c r="D651" s="87">
        <v>80161500</v>
      </c>
      <c r="E651" s="87"/>
      <c r="F651" s="101"/>
      <c r="G651" s="87" t="s">
        <v>2351</v>
      </c>
      <c r="H651" s="87" t="s">
        <v>26</v>
      </c>
      <c r="I651" s="87" t="s">
        <v>2306</v>
      </c>
      <c r="J651" s="87" t="s">
        <v>82</v>
      </c>
      <c r="K651" s="87">
        <v>10</v>
      </c>
      <c r="L651" s="87" t="s">
        <v>28</v>
      </c>
      <c r="M651" s="87">
        <v>2.5</v>
      </c>
      <c r="N651" s="87" t="s">
        <v>29</v>
      </c>
      <c r="O651" s="87" t="s">
        <v>703</v>
      </c>
      <c r="P651" s="87" t="s">
        <v>43</v>
      </c>
      <c r="Q651" s="87">
        <v>0</v>
      </c>
      <c r="R651" s="112" t="s">
        <v>31</v>
      </c>
      <c r="S651" s="113">
        <v>12000000</v>
      </c>
      <c r="T651" s="38">
        <f>+S651*M651</f>
        <v>30000000</v>
      </c>
      <c r="U651" s="114">
        <v>30000000</v>
      </c>
      <c r="V651" s="87" t="s">
        <v>32</v>
      </c>
      <c r="W651" s="87" t="s">
        <v>33</v>
      </c>
      <c r="X651" s="87" t="s">
        <v>572</v>
      </c>
      <c r="Y651" s="92">
        <v>3009133992</v>
      </c>
      <c r="Z651" s="59" t="s">
        <v>573</v>
      </c>
      <c r="AA651" s="87"/>
      <c r="AB651" s="87" t="s">
        <v>172</v>
      </c>
      <c r="AC651" s="87" t="s">
        <v>270</v>
      </c>
      <c r="AD651" s="87" t="s">
        <v>2299</v>
      </c>
      <c r="AE651" s="87"/>
      <c r="AF651" s="87"/>
    </row>
    <row r="652" spans="1:33" s="77" customFormat="1" ht="181.5" x14ac:dyDescent="0.25">
      <c r="A652" s="89"/>
      <c r="B652" s="87" t="s">
        <v>172</v>
      </c>
      <c r="C652" s="36">
        <v>651</v>
      </c>
      <c r="D652" s="87">
        <v>80161500</v>
      </c>
      <c r="E652" s="87"/>
      <c r="F652" s="101"/>
      <c r="G652" s="87" t="s">
        <v>2352</v>
      </c>
      <c r="H652" s="87" t="s">
        <v>26</v>
      </c>
      <c r="I652" s="87" t="s">
        <v>2307</v>
      </c>
      <c r="J652" s="87" t="s">
        <v>82</v>
      </c>
      <c r="K652" s="87">
        <v>10</v>
      </c>
      <c r="L652" s="87" t="s">
        <v>28</v>
      </c>
      <c r="M652" s="87">
        <v>2.5</v>
      </c>
      <c r="N652" s="87" t="s">
        <v>29</v>
      </c>
      <c r="O652" s="87" t="s">
        <v>703</v>
      </c>
      <c r="P652" s="87" t="s">
        <v>43</v>
      </c>
      <c r="Q652" s="87">
        <v>0</v>
      </c>
      <c r="R652" s="112" t="s">
        <v>57</v>
      </c>
      <c r="S652" s="113">
        <v>12000000</v>
      </c>
      <c r="T652" s="38">
        <f>+S652*M652</f>
        <v>30000000</v>
      </c>
      <c r="U652" s="114">
        <v>30000000</v>
      </c>
      <c r="V652" s="87" t="s">
        <v>32</v>
      </c>
      <c r="W652" s="87" t="s">
        <v>33</v>
      </c>
      <c r="X652" s="87" t="s">
        <v>572</v>
      </c>
      <c r="Y652" s="92">
        <v>3009133992</v>
      </c>
      <c r="Z652" s="59" t="s">
        <v>573</v>
      </c>
      <c r="AA652" s="87"/>
      <c r="AB652" s="87" t="s">
        <v>172</v>
      </c>
      <c r="AC652" s="87" t="s">
        <v>266</v>
      </c>
      <c r="AD652" s="87" t="s">
        <v>2299</v>
      </c>
      <c r="AE652" s="87"/>
      <c r="AF652" s="87"/>
    </row>
    <row r="653" spans="1:33" s="37" customFormat="1" ht="214.5" x14ac:dyDescent="0.25">
      <c r="A653" s="89"/>
      <c r="B653" s="87" t="s">
        <v>172</v>
      </c>
      <c r="C653" s="36">
        <v>652</v>
      </c>
      <c r="D653" s="87">
        <v>80161500</v>
      </c>
      <c r="E653" s="87"/>
      <c r="F653" s="101"/>
      <c r="G653" s="87" t="s">
        <v>2353</v>
      </c>
      <c r="H653" s="87" t="s">
        <v>26</v>
      </c>
      <c r="I653" s="87" t="s">
        <v>2308</v>
      </c>
      <c r="J653" s="87" t="s">
        <v>82</v>
      </c>
      <c r="K653" s="87">
        <v>10</v>
      </c>
      <c r="L653" s="87" t="s">
        <v>28</v>
      </c>
      <c r="M653" s="87">
        <v>2.5</v>
      </c>
      <c r="N653" s="87" t="s">
        <v>29</v>
      </c>
      <c r="O653" s="87" t="s">
        <v>703</v>
      </c>
      <c r="P653" s="87" t="s">
        <v>2309</v>
      </c>
      <c r="Q653" s="87">
        <v>0</v>
      </c>
      <c r="R653" s="112" t="s">
        <v>57</v>
      </c>
      <c r="S653" s="113">
        <v>12000000</v>
      </c>
      <c r="T653" s="38">
        <f>+S653*M653</f>
        <v>30000000</v>
      </c>
      <c r="U653" s="114">
        <v>30000000</v>
      </c>
      <c r="V653" s="87" t="s">
        <v>32</v>
      </c>
      <c r="W653" s="87" t="s">
        <v>33</v>
      </c>
      <c r="X653" s="87" t="s">
        <v>572</v>
      </c>
      <c r="Y653" s="92">
        <v>3009133992</v>
      </c>
      <c r="Z653" s="59" t="s">
        <v>573</v>
      </c>
      <c r="AA653" s="87"/>
      <c r="AB653" s="87" t="s">
        <v>172</v>
      </c>
      <c r="AC653" s="87" t="s">
        <v>266</v>
      </c>
      <c r="AD653" s="87" t="s">
        <v>2299</v>
      </c>
      <c r="AE653" s="87"/>
      <c r="AF653" s="87"/>
    </row>
    <row r="654" spans="1:33" s="62" customFormat="1" ht="214.5" x14ac:dyDescent="0.25">
      <c r="A654" s="89"/>
      <c r="B654" s="87" t="s">
        <v>172</v>
      </c>
      <c r="C654" s="36">
        <v>653</v>
      </c>
      <c r="D654" s="87">
        <v>85122201</v>
      </c>
      <c r="E654" s="87"/>
      <c r="F654" s="101"/>
      <c r="G654" s="87" t="s">
        <v>2354</v>
      </c>
      <c r="H654" s="87" t="s">
        <v>207</v>
      </c>
      <c r="I654" s="87"/>
      <c r="J654" s="87" t="s">
        <v>82</v>
      </c>
      <c r="K654" s="87">
        <v>10</v>
      </c>
      <c r="L654" s="87" t="s">
        <v>28</v>
      </c>
      <c r="M654" s="87">
        <v>1.5</v>
      </c>
      <c r="N654" s="87" t="s">
        <v>2290</v>
      </c>
      <c r="O654" s="87" t="s">
        <v>705</v>
      </c>
      <c r="P654" s="87" t="s">
        <v>43</v>
      </c>
      <c r="Q654" s="87">
        <v>0</v>
      </c>
      <c r="R654" s="87" t="s">
        <v>31</v>
      </c>
      <c r="S654" s="38">
        <v>0</v>
      </c>
      <c r="T654" s="38">
        <v>64000000</v>
      </c>
      <c r="U654" s="25">
        <v>64000000</v>
      </c>
      <c r="V654" s="87" t="s">
        <v>32</v>
      </c>
      <c r="W654" s="87" t="s">
        <v>33</v>
      </c>
      <c r="X654" s="87" t="s">
        <v>572</v>
      </c>
      <c r="Y654" s="92">
        <v>3009133992</v>
      </c>
      <c r="Z654" s="59" t="s">
        <v>573</v>
      </c>
      <c r="AA654" s="87"/>
      <c r="AB654" s="87" t="s">
        <v>172</v>
      </c>
      <c r="AC654" s="87" t="s">
        <v>209</v>
      </c>
      <c r="AD654" s="87" t="s">
        <v>2299</v>
      </c>
      <c r="AE654" s="87"/>
      <c r="AF654" s="87"/>
    </row>
    <row r="655" spans="1:33" customFormat="1" ht="148.5" x14ac:dyDescent="0.25">
      <c r="A655" s="87"/>
      <c r="B655" s="87" t="s">
        <v>48</v>
      </c>
      <c r="C655" s="36">
        <v>654</v>
      </c>
      <c r="D655" s="87">
        <v>80161504</v>
      </c>
      <c r="E655" s="87"/>
      <c r="F655" s="87"/>
      <c r="G655" s="87" t="s">
        <v>2359</v>
      </c>
      <c r="H655" s="87" t="s">
        <v>26</v>
      </c>
      <c r="I655" s="87" t="s">
        <v>2356</v>
      </c>
      <c r="J655" s="87" t="s">
        <v>82</v>
      </c>
      <c r="K655" s="87">
        <v>10</v>
      </c>
      <c r="L655" s="87" t="s">
        <v>28</v>
      </c>
      <c r="M655" s="87">
        <v>2.9</v>
      </c>
      <c r="N655" s="87" t="s">
        <v>29</v>
      </c>
      <c r="O655" s="87" t="s">
        <v>703</v>
      </c>
      <c r="P655" s="87" t="s">
        <v>43</v>
      </c>
      <c r="Q655" s="87">
        <v>0</v>
      </c>
      <c r="R655" s="87" t="s">
        <v>31</v>
      </c>
      <c r="S655" s="3">
        <v>8000000</v>
      </c>
      <c r="T655" s="47">
        <f>+S655*M655</f>
        <v>23200000</v>
      </c>
      <c r="U655" s="84">
        <f>+S655*M655</f>
        <v>23200000</v>
      </c>
      <c r="V655" s="87" t="s">
        <v>32</v>
      </c>
      <c r="W655" s="87" t="s">
        <v>33</v>
      </c>
      <c r="X655" s="87" t="s">
        <v>2357</v>
      </c>
      <c r="Y655" s="92">
        <v>3009133992</v>
      </c>
      <c r="Z655" s="64" t="s">
        <v>2358</v>
      </c>
      <c r="AA655" s="87"/>
      <c r="AB655" s="87" t="s">
        <v>48</v>
      </c>
      <c r="AC655" s="87" t="s">
        <v>270</v>
      </c>
      <c r="AD655" s="87" t="s">
        <v>2299</v>
      </c>
      <c r="AE655" s="116"/>
      <c r="AF655" s="116"/>
    </row>
    <row r="656" spans="1:33" s="37" customFormat="1" ht="66" x14ac:dyDescent="0.25">
      <c r="A656" s="87"/>
      <c r="B656" s="87" t="s">
        <v>106</v>
      </c>
      <c r="C656" s="36">
        <v>655</v>
      </c>
      <c r="D656" s="87" t="s">
        <v>1544</v>
      </c>
      <c r="E656" s="87"/>
      <c r="F656" s="87"/>
      <c r="G656" s="87" t="s">
        <v>2360</v>
      </c>
      <c r="H656" s="87" t="s">
        <v>202</v>
      </c>
      <c r="I656" s="87"/>
      <c r="J656" s="87" t="s">
        <v>82</v>
      </c>
      <c r="K656" s="87">
        <v>10</v>
      </c>
      <c r="L656" s="87" t="s">
        <v>28</v>
      </c>
      <c r="M656" s="87">
        <v>2</v>
      </c>
      <c r="N656" s="87" t="s">
        <v>2290</v>
      </c>
      <c r="O656" s="87" t="s">
        <v>705</v>
      </c>
      <c r="P656" s="87" t="s">
        <v>43</v>
      </c>
      <c r="Q656" s="87">
        <v>0</v>
      </c>
      <c r="R656" s="87" t="s">
        <v>57</v>
      </c>
      <c r="S656" s="3">
        <v>0</v>
      </c>
      <c r="T656" s="47">
        <v>64000000</v>
      </c>
      <c r="U656" s="84">
        <f>+T656</f>
        <v>64000000</v>
      </c>
      <c r="V656" s="87" t="s">
        <v>32</v>
      </c>
      <c r="W656" s="87" t="s">
        <v>33</v>
      </c>
      <c r="X656" s="87" t="s">
        <v>2361</v>
      </c>
      <c r="Y656" s="92">
        <v>3214693569</v>
      </c>
      <c r="Z656" s="64" t="s">
        <v>2267</v>
      </c>
      <c r="AA656" s="87"/>
      <c r="AB656" s="87" t="s">
        <v>106</v>
      </c>
      <c r="AC656" s="87" t="s">
        <v>569</v>
      </c>
      <c r="AD656" s="87" t="s">
        <v>2299</v>
      </c>
      <c r="AE656" s="87"/>
      <c r="AF656" s="87"/>
    </row>
    <row r="657" spans="1:33" customFormat="1" ht="82.5" x14ac:dyDescent="0.25">
      <c r="A657" s="87"/>
      <c r="B657" s="87" t="s">
        <v>106</v>
      </c>
      <c r="C657" s="36">
        <v>656</v>
      </c>
      <c r="D657" s="87" t="s">
        <v>1226</v>
      </c>
      <c r="E657" s="87"/>
      <c r="F657" s="87"/>
      <c r="G657" s="87" t="s">
        <v>2390</v>
      </c>
      <c r="H657" s="87" t="s">
        <v>26</v>
      </c>
      <c r="I657" s="87" t="s">
        <v>41</v>
      </c>
      <c r="J657" s="87" t="s">
        <v>82</v>
      </c>
      <c r="K657" s="87">
        <v>10</v>
      </c>
      <c r="L657" s="87" t="s">
        <v>28</v>
      </c>
      <c r="M657" s="87">
        <v>2.5</v>
      </c>
      <c r="N657" s="87" t="s">
        <v>29</v>
      </c>
      <c r="O657" s="87" t="s">
        <v>703</v>
      </c>
      <c r="P657" s="87" t="s">
        <v>43</v>
      </c>
      <c r="Q657" s="87">
        <v>0</v>
      </c>
      <c r="R657" s="87" t="s">
        <v>57</v>
      </c>
      <c r="S657" s="38">
        <v>4000000</v>
      </c>
      <c r="T657" s="38">
        <f>+M657*S657</f>
        <v>10000000</v>
      </c>
      <c r="U657" s="25">
        <f>+T657</f>
        <v>10000000</v>
      </c>
      <c r="V657" s="87" t="s">
        <v>32</v>
      </c>
      <c r="W657" s="87" t="s">
        <v>33</v>
      </c>
      <c r="X657" s="87" t="s">
        <v>234</v>
      </c>
      <c r="Y657" s="92">
        <v>3009133992</v>
      </c>
      <c r="Z657" s="46" t="s">
        <v>249</v>
      </c>
      <c r="AA657" s="87"/>
      <c r="AB657" s="87" t="s">
        <v>106</v>
      </c>
      <c r="AC657" s="87" t="s">
        <v>569</v>
      </c>
      <c r="AD657" s="87" t="s">
        <v>2364</v>
      </c>
      <c r="AE657" s="116"/>
      <c r="AF657" s="116"/>
    </row>
    <row r="658" spans="1:33" s="71" customFormat="1" ht="96.75" customHeight="1" x14ac:dyDescent="0.25">
      <c r="A658" s="45"/>
      <c r="B658" s="53" t="s">
        <v>96</v>
      </c>
      <c r="C658" s="36">
        <v>657</v>
      </c>
      <c r="D658" s="53" t="s">
        <v>2366</v>
      </c>
      <c r="E658" s="87"/>
      <c r="F658" s="87"/>
      <c r="G658" s="53" t="s">
        <v>2391</v>
      </c>
      <c r="H658" s="53" t="s">
        <v>26</v>
      </c>
      <c r="I658" s="53" t="s">
        <v>2367</v>
      </c>
      <c r="J658" s="53" t="s">
        <v>82</v>
      </c>
      <c r="K658" s="53">
        <v>10</v>
      </c>
      <c r="L658" s="53" t="s">
        <v>2122</v>
      </c>
      <c r="M658" s="53">
        <v>2.5</v>
      </c>
      <c r="N658" s="53" t="s">
        <v>29</v>
      </c>
      <c r="O658" s="53" t="s">
        <v>703</v>
      </c>
      <c r="P658" s="53" t="s">
        <v>43</v>
      </c>
      <c r="Q658" s="53">
        <v>0</v>
      </c>
      <c r="R658" s="53" t="s">
        <v>57</v>
      </c>
      <c r="S658" s="48">
        <v>6000000</v>
      </c>
      <c r="T658" s="3">
        <v>15000000</v>
      </c>
      <c r="U658" s="3">
        <v>15000000</v>
      </c>
      <c r="V658" s="53" t="s">
        <v>32</v>
      </c>
      <c r="W658" s="3" t="s">
        <v>33</v>
      </c>
      <c r="X658" s="53" t="s">
        <v>2368</v>
      </c>
      <c r="Y658" s="53">
        <v>3009133992</v>
      </c>
      <c r="Z658" s="59" t="s">
        <v>2369</v>
      </c>
      <c r="AA658" s="53"/>
      <c r="AB658" s="53" t="s">
        <v>96</v>
      </c>
      <c r="AC658" s="53" t="s">
        <v>570</v>
      </c>
      <c r="AD658" s="87" t="s">
        <v>2364</v>
      </c>
      <c r="AE658" s="45"/>
      <c r="AF658" s="45"/>
    </row>
    <row r="659" spans="1:33" s="62" customFormat="1" ht="84.75" customHeight="1" x14ac:dyDescent="0.25">
      <c r="A659" s="87"/>
      <c r="B659" s="87" t="s">
        <v>106</v>
      </c>
      <c r="C659" s="36">
        <v>658</v>
      </c>
      <c r="D659" s="87">
        <v>80131502</v>
      </c>
      <c r="E659" s="87"/>
      <c r="F659" s="87"/>
      <c r="G659" s="87" t="s">
        <v>2392</v>
      </c>
      <c r="H659" s="87" t="s">
        <v>179</v>
      </c>
      <c r="I659" s="87"/>
      <c r="J659" s="53" t="s">
        <v>82</v>
      </c>
      <c r="K659" s="53">
        <v>10</v>
      </c>
      <c r="L659" s="87" t="s">
        <v>28</v>
      </c>
      <c r="M659" s="87">
        <v>2.5</v>
      </c>
      <c r="N659" s="87" t="s">
        <v>29</v>
      </c>
      <c r="O659" s="87" t="s">
        <v>703</v>
      </c>
      <c r="P659" s="87" t="s">
        <v>43</v>
      </c>
      <c r="Q659" s="87">
        <v>0</v>
      </c>
      <c r="R659" s="87" t="s">
        <v>31</v>
      </c>
      <c r="S659" s="38">
        <f>11000000+2032594</f>
        <v>13032594</v>
      </c>
      <c r="T659" s="38">
        <f>+S659*M659</f>
        <v>32581485</v>
      </c>
      <c r="U659" s="25">
        <f>+T659</f>
        <v>32581485</v>
      </c>
      <c r="V659" s="53" t="s">
        <v>32</v>
      </c>
      <c r="W659" s="3" t="s">
        <v>33</v>
      </c>
      <c r="X659" s="87" t="s">
        <v>2209</v>
      </c>
      <c r="Y659" s="92">
        <v>3009133992</v>
      </c>
      <c r="Z659" s="46" t="s">
        <v>2210</v>
      </c>
      <c r="AA659" s="87"/>
      <c r="AB659" s="87" t="s">
        <v>106</v>
      </c>
      <c r="AC659" s="87" t="s">
        <v>274</v>
      </c>
      <c r="AD659" s="87" t="s">
        <v>2364</v>
      </c>
      <c r="AE659" s="87"/>
      <c r="AF659" s="87"/>
    </row>
    <row r="660" spans="1:33" s="117" customFormat="1" ht="120.75" customHeight="1" x14ac:dyDescent="0.25">
      <c r="A660" s="87"/>
      <c r="B660" s="87" t="s">
        <v>172</v>
      </c>
      <c r="C660" s="36">
        <v>659</v>
      </c>
      <c r="D660" s="87" t="s">
        <v>214</v>
      </c>
      <c r="E660" s="87"/>
      <c r="F660" s="87"/>
      <c r="G660" s="87" t="s">
        <v>2393</v>
      </c>
      <c r="H660" s="87" t="s">
        <v>218</v>
      </c>
      <c r="I660" s="87" t="s">
        <v>2376</v>
      </c>
      <c r="J660" s="87" t="s">
        <v>82</v>
      </c>
      <c r="K660" s="87">
        <v>10</v>
      </c>
      <c r="L660" s="87" t="s">
        <v>28</v>
      </c>
      <c r="M660" s="87">
        <v>3</v>
      </c>
      <c r="N660" s="87" t="s">
        <v>193</v>
      </c>
      <c r="O660" s="87" t="s">
        <v>706</v>
      </c>
      <c r="P660" s="87" t="s">
        <v>43</v>
      </c>
      <c r="Q660" s="87">
        <v>0</v>
      </c>
      <c r="R660" s="87" t="s">
        <v>57</v>
      </c>
      <c r="S660" s="38">
        <v>0</v>
      </c>
      <c r="T660" s="38">
        <v>487000000</v>
      </c>
      <c r="U660" s="25">
        <f>+T660</f>
        <v>487000000</v>
      </c>
      <c r="V660" s="87" t="s">
        <v>32</v>
      </c>
      <c r="W660" s="87" t="s">
        <v>33</v>
      </c>
      <c r="X660" s="87" t="s">
        <v>572</v>
      </c>
      <c r="Y660" s="92">
        <v>3009133992</v>
      </c>
      <c r="Z660" s="59" t="s">
        <v>573</v>
      </c>
      <c r="AA660" s="87"/>
      <c r="AB660" s="87" t="s">
        <v>172</v>
      </c>
      <c r="AC660" s="87" t="s">
        <v>604</v>
      </c>
      <c r="AD660" s="87" t="s">
        <v>2364</v>
      </c>
      <c r="AE660" s="87"/>
      <c r="AF660" s="87"/>
    </row>
    <row r="661" spans="1:33" s="87" customFormat="1" ht="49.5" x14ac:dyDescent="0.25">
      <c r="A661" s="88"/>
      <c r="B661" s="87" t="s">
        <v>172</v>
      </c>
      <c r="C661" s="36">
        <v>660</v>
      </c>
      <c r="D661" s="87">
        <v>80161500</v>
      </c>
      <c r="G661" s="87" t="s">
        <v>2394</v>
      </c>
      <c r="H661" s="87" t="s">
        <v>738</v>
      </c>
      <c r="I661" s="87" t="s">
        <v>2217</v>
      </c>
      <c r="J661" s="87" t="s">
        <v>82</v>
      </c>
      <c r="K661" s="87">
        <v>10</v>
      </c>
      <c r="L661" s="87" t="s">
        <v>28</v>
      </c>
      <c r="M661" s="87">
        <v>2.5</v>
      </c>
      <c r="N661" s="87" t="s">
        <v>29</v>
      </c>
      <c r="O661" s="87" t="s">
        <v>703</v>
      </c>
      <c r="P661" s="87" t="s">
        <v>43</v>
      </c>
      <c r="Q661" s="87">
        <v>0</v>
      </c>
      <c r="R661" s="87" t="s">
        <v>31</v>
      </c>
      <c r="S661" s="3">
        <v>6000000</v>
      </c>
      <c r="T661" s="3">
        <v>15000000</v>
      </c>
      <c r="U661" s="100">
        <v>15000000</v>
      </c>
      <c r="V661" s="87" t="s">
        <v>32</v>
      </c>
      <c r="W661" s="87" t="s">
        <v>33</v>
      </c>
      <c r="X661" s="3" t="s">
        <v>572</v>
      </c>
      <c r="Y661" s="92">
        <v>3009133992</v>
      </c>
      <c r="Z661" s="64" t="s">
        <v>573</v>
      </c>
      <c r="AB661" s="87" t="s">
        <v>172</v>
      </c>
      <c r="AC661" s="87" t="s">
        <v>2148</v>
      </c>
      <c r="AD661" s="87" t="s">
        <v>2364</v>
      </c>
    </row>
    <row r="662" spans="1:33" s="117" customFormat="1" ht="60" x14ac:dyDescent="0.25">
      <c r="A662" s="88"/>
      <c r="B662" s="87" t="s">
        <v>172</v>
      </c>
      <c r="C662" s="36">
        <v>661</v>
      </c>
      <c r="D662" s="87">
        <v>80161500</v>
      </c>
      <c r="E662" s="87"/>
      <c r="F662" s="87"/>
      <c r="G662" s="118" t="s">
        <v>2395</v>
      </c>
      <c r="H662" s="87" t="s">
        <v>738</v>
      </c>
      <c r="I662" s="119" t="s">
        <v>2377</v>
      </c>
      <c r="J662" s="87" t="s">
        <v>82</v>
      </c>
      <c r="K662" s="87">
        <v>10</v>
      </c>
      <c r="L662" s="87" t="s">
        <v>28</v>
      </c>
      <c r="M662" s="87">
        <v>2.5</v>
      </c>
      <c r="N662" s="87" t="s">
        <v>29</v>
      </c>
      <c r="O662" s="87" t="s">
        <v>703</v>
      </c>
      <c r="P662" s="87" t="s">
        <v>43</v>
      </c>
      <c r="Q662" s="87">
        <v>0</v>
      </c>
      <c r="R662" s="87" t="s">
        <v>31</v>
      </c>
      <c r="S662" s="3">
        <v>6000000</v>
      </c>
      <c r="T662" s="3">
        <v>15000000</v>
      </c>
      <c r="U662" s="100">
        <v>15000000</v>
      </c>
      <c r="V662" s="87" t="s">
        <v>32</v>
      </c>
      <c r="W662" s="87" t="s">
        <v>33</v>
      </c>
      <c r="X662" s="3" t="s">
        <v>572</v>
      </c>
      <c r="Y662" s="92">
        <v>3009133992</v>
      </c>
      <c r="Z662" s="64" t="s">
        <v>573</v>
      </c>
      <c r="AA662" s="87"/>
      <c r="AB662" s="87" t="s">
        <v>172</v>
      </c>
      <c r="AC662" s="118" t="s">
        <v>2378</v>
      </c>
      <c r="AD662" s="87" t="s">
        <v>2364</v>
      </c>
    </row>
    <row r="663" spans="1:33" s="66" customFormat="1" ht="66" x14ac:dyDescent="0.25">
      <c r="A663" s="53"/>
      <c r="B663" s="53" t="s">
        <v>106</v>
      </c>
      <c r="C663" s="36">
        <v>662</v>
      </c>
      <c r="D663" s="53" t="s">
        <v>2399</v>
      </c>
      <c r="E663" s="87"/>
      <c r="F663" s="87"/>
      <c r="G663" s="53" t="s">
        <v>2400</v>
      </c>
      <c r="H663" s="53" t="s">
        <v>2379</v>
      </c>
      <c r="I663" s="53"/>
      <c r="J663" s="87" t="s">
        <v>82</v>
      </c>
      <c r="K663" s="87">
        <v>10</v>
      </c>
      <c r="L663" s="53" t="s">
        <v>28</v>
      </c>
      <c r="M663" s="53">
        <v>1</v>
      </c>
      <c r="N663" s="53" t="s">
        <v>2380</v>
      </c>
      <c r="O663" s="53" t="s">
        <v>705</v>
      </c>
      <c r="P663" s="87" t="s">
        <v>43</v>
      </c>
      <c r="Q663" s="87">
        <v>21</v>
      </c>
      <c r="R663" s="87" t="s">
        <v>31</v>
      </c>
      <c r="S663" s="38"/>
      <c r="T663" s="38">
        <v>12000000</v>
      </c>
      <c r="U663" s="25">
        <f>+T663</f>
        <v>12000000</v>
      </c>
      <c r="V663" s="87" t="s">
        <v>32</v>
      </c>
      <c r="W663" s="87" t="s">
        <v>33</v>
      </c>
      <c r="X663" s="87" t="s">
        <v>246</v>
      </c>
      <c r="Y663" s="92">
        <v>3009133992</v>
      </c>
      <c r="Z663" s="46" t="s">
        <v>247</v>
      </c>
      <c r="AA663" s="87"/>
      <c r="AB663" s="87" t="s">
        <v>106</v>
      </c>
      <c r="AC663" s="87" t="s">
        <v>570</v>
      </c>
      <c r="AD663" s="87" t="s">
        <v>2364</v>
      </c>
      <c r="AE663" s="53"/>
      <c r="AF663" s="53"/>
      <c r="AG663" s="35"/>
    </row>
    <row r="664" spans="1:33" s="66" customFormat="1" ht="66" x14ac:dyDescent="0.25">
      <c r="A664" s="53"/>
      <c r="B664" s="53" t="s">
        <v>106</v>
      </c>
      <c r="C664" s="36">
        <v>663</v>
      </c>
      <c r="D664" s="53" t="s">
        <v>2381</v>
      </c>
      <c r="E664" s="87"/>
      <c r="F664" s="87"/>
      <c r="G664" s="53" t="s">
        <v>2396</v>
      </c>
      <c r="H664" s="53" t="s">
        <v>2382</v>
      </c>
      <c r="I664" s="53"/>
      <c r="J664" s="87" t="s">
        <v>82</v>
      </c>
      <c r="K664" s="87">
        <v>10</v>
      </c>
      <c r="L664" s="53" t="s">
        <v>28</v>
      </c>
      <c r="M664" s="53">
        <v>1</v>
      </c>
      <c r="N664" s="53" t="s">
        <v>284</v>
      </c>
      <c r="O664" s="53" t="s">
        <v>705</v>
      </c>
      <c r="P664" s="53" t="s">
        <v>43</v>
      </c>
      <c r="Q664" s="87">
        <v>0</v>
      </c>
      <c r="R664" s="87" t="s">
        <v>57</v>
      </c>
      <c r="S664" s="38"/>
      <c r="T664" s="38">
        <v>15000000</v>
      </c>
      <c r="U664" s="25">
        <f>+T664</f>
        <v>15000000</v>
      </c>
      <c r="V664" s="53" t="s">
        <v>32</v>
      </c>
      <c r="W664" s="53" t="s">
        <v>33</v>
      </c>
      <c r="X664" s="87" t="s">
        <v>2209</v>
      </c>
      <c r="Y664" s="92">
        <v>3009133992</v>
      </c>
      <c r="Z664" s="46" t="s">
        <v>2210</v>
      </c>
      <c r="AA664" s="87"/>
      <c r="AB664" s="53" t="s">
        <v>106</v>
      </c>
      <c r="AC664" s="87" t="s">
        <v>2383</v>
      </c>
      <c r="AD664" s="87" t="s">
        <v>2364</v>
      </c>
      <c r="AE664" s="53"/>
      <c r="AF664" s="53"/>
      <c r="AG664" s="35"/>
    </row>
    <row r="665" spans="1:33" ht="99" customHeight="1" x14ac:dyDescent="0.25">
      <c r="A665" s="37"/>
      <c r="B665" s="37" t="s">
        <v>106</v>
      </c>
      <c r="C665" s="36">
        <v>664</v>
      </c>
      <c r="D665" s="37">
        <v>80161500</v>
      </c>
      <c r="E665" s="87"/>
      <c r="F665" s="87"/>
      <c r="G665" s="37" t="s">
        <v>2398</v>
      </c>
      <c r="H665" s="37" t="s">
        <v>26</v>
      </c>
      <c r="I665" s="37" t="s">
        <v>2385</v>
      </c>
      <c r="J665" s="37" t="s">
        <v>82</v>
      </c>
      <c r="K665" s="37">
        <v>10</v>
      </c>
      <c r="L665" s="37" t="s">
        <v>28</v>
      </c>
      <c r="M665" s="37">
        <v>2.5</v>
      </c>
      <c r="N665" s="37" t="s">
        <v>29</v>
      </c>
      <c r="O665" s="37" t="s">
        <v>703</v>
      </c>
      <c r="P665" s="37" t="s">
        <v>43</v>
      </c>
      <c r="Q665" s="37">
        <v>0</v>
      </c>
      <c r="R665" s="37" t="s">
        <v>31</v>
      </c>
      <c r="S665" s="120">
        <v>11000000</v>
      </c>
      <c r="T665" s="121">
        <f>M665*S665</f>
        <v>27500000</v>
      </c>
      <c r="U665" s="121">
        <f>T665</f>
        <v>27500000</v>
      </c>
      <c r="V665" s="37" t="s">
        <v>32</v>
      </c>
      <c r="W665" s="37" t="s">
        <v>33</v>
      </c>
      <c r="X665" s="37" t="s">
        <v>2386</v>
      </c>
      <c r="Y665" s="37">
        <v>3163026369</v>
      </c>
      <c r="Z665" s="122" t="s">
        <v>2303</v>
      </c>
      <c r="AA665" s="37"/>
      <c r="AB665" s="37" t="s">
        <v>106</v>
      </c>
      <c r="AC665" s="37" t="s">
        <v>270</v>
      </c>
      <c r="AD665" s="87" t="s">
        <v>2364</v>
      </c>
      <c r="AE665" s="37"/>
      <c r="AF665" s="37"/>
    </row>
    <row r="666" spans="1:33" s="70" customFormat="1" ht="111.75" customHeight="1" x14ac:dyDescent="0.3">
      <c r="A666" s="53"/>
      <c r="B666" s="123" t="s">
        <v>2387</v>
      </c>
      <c r="C666" s="36">
        <v>665</v>
      </c>
      <c r="D666" s="123" t="s">
        <v>2388</v>
      </c>
      <c r="E666" s="87"/>
      <c r="F666" s="87"/>
      <c r="G666" s="90" t="s">
        <v>2397</v>
      </c>
      <c r="H666" s="53" t="s">
        <v>26</v>
      </c>
      <c r="I666" s="123" t="s">
        <v>2389</v>
      </c>
      <c r="J666" s="123" t="s">
        <v>82</v>
      </c>
      <c r="K666" s="37">
        <v>10</v>
      </c>
      <c r="L666" s="123" t="s">
        <v>28</v>
      </c>
      <c r="M666" s="123">
        <v>2</v>
      </c>
      <c r="N666" s="53" t="s">
        <v>29</v>
      </c>
      <c r="O666" s="37" t="s">
        <v>703</v>
      </c>
      <c r="P666" s="123" t="s">
        <v>43</v>
      </c>
      <c r="Q666" s="37">
        <v>0</v>
      </c>
      <c r="R666" s="123" t="s">
        <v>31</v>
      </c>
      <c r="S666" s="124">
        <v>11000000</v>
      </c>
      <c r="T666" s="47">
        <f>+S666*M666</f>
        <v>22000000</v>
      </c>
      <c r="U666" s="3">
        <f>+S666*M666</f>
        <v>22000000</v>
      </c>
      <c r="V666" s="53" t="s">
        <v>32</v>
      </c>
      <c r="W666" s="53" t="s">
        <v>33</v>
      </c>
      <c r="X666" s="123" t="s">
        <v>1947</v>
      </c>
      <c r="Y666" s="123">
        <v>3194676320</v>
      </c>
      <c r="Z666" s="125" t="s">
        <v>1948</v>
      </c>
      <c r="AA666" s="53"/>
      <c r="AB666" s="123" t="s">
        <v>2387</v>
      </c>
      <c r="AC666" s="53" t="s">
        <v>1780</v>
      </c>
      <c r="AD666" s="87" t="s">
        <v>2364</v>
      </c>
      <c r="AE666" s="53"/>
      <c r="AF666" s="53"/>
    </row>
  </sheetData>
  <sortState xmlns:xlrd2="http://schemas.microsoft.com/office/spreadsheetml/2017/richdata2" ref="A2:AF656">
    <sortCondition ref="C2:C656"/>
  </sortState>
  <conditionalFormatting sqref="C2">
    <cfRule type="duplicateValues" dxfId="3737" priority="7097"/>
  </conditionalFormatting>
  <conditionalFormatting sqref="C3">
    <cfRule type="duplicateValues" dxfId="3736" priority="7086"/>
  </conditionalFormatting>
  <conditionalFormatting sqref="C5">
    <cfRule type="duplicateValues" dxfId="3735" priority="7082"/>
    <cfRule type="duplicateValues" dxfId="3734" priority="7083"/>
    <cfRule type="duplicateValues" dxfId="3733" priority="7084"/>
    <cfRule type="duplicateValues" dxfId="3732" priority="7085"/>
  </conditionalFormatting>
  <conditionalFormatting sqref="C7 C9:C13">
    <cfRule type="duplicateValues" dxfId="3731" priority="17178"/>
  </conditionalFormatting>
  <conditionalFormatting sqref="C7">
    <cfRule type="duplicateValues" dxfId="3730" priority="7079"/>
    <cfRule type="duplicateValues" dxfId="3729" priority="7080"/>
    <cfRule type="duplicateValues" dxfId="3728" priority="7081"/>
  </conditionalFormatting>
  <conditionalFormatting sqref="C8">
    <cfRule type="duplicateValues" dxfId="3727" priority="619"/>
    <cfRule type="duplicateValues" dxfId="3726" priority="620"/>
    <cfRule type="duplicateValues" dxfId="3725" priority="621"/>
    <cfRule type="duplicateValues" dxfId="3724" priority="622"/>
    <cfRule type="duplicateValues" dxfId="3723" priority="623"/>
    <cfRule type="duplicateValues" dxfId="3722" priority="624"/>
    <cfRule type="duplicateValues" dxfId="3721" priority="625"/>
    <cfRule type="duplicateValues" dxfId="3720" priority="625"/>
    <cfRule type="duplicateValues" dxfId="3719" priority="626"/>
    <cfRule type="duplicateValues" dxfId="3718" priority="627"/>
  </conditionalFormatting>
  <conditionalFormatting sqref="C9">
    <cfRule type="duplicateValues" dxfId="3717" priority="7076"/>
    <cfRule type="duplicateValues" dxfId="3716" priority="7095"/>
  </conditionalFormatting>
  <conditionalFormatting sqref="C10:C13">
    <cfRule type="duplicateValues" dxfId="3715" priority="8834"/>
    <cfRule type="duplicateValues" dxfId="3714" priority="8835"/>
    <cfRule type="duplicateValues" dxfId="3713" priority="8836"/>
    <cfRule type="duplicateValues" dxfId="3712" priority="8837"/>
    <cfRule type="duplicateValues" dxfId="3711" priority="8838"/>
    <cfRule type="duplicateValues" dxfId="3710" priority="8839"/>
  </conditionalFormatting>
  <conditionalFormatting sqref="C14:C20">
    <cfRule type="duplicateValues" dxfId="3709" priority="14903"/>
  </conditionalFormatting>
  <conditionalFormatting sqref="C17">
    <cfRule type="duplicateValues" dxfId="3708" priority="7075"/>
  </conditionalFormatting>
  <conditionalFormatting sqref="C18">
    <cfRule type="duplicateValues" dxfId="3707" priority="8853"/>
  </conditionalFormatting>
  <conditionalFormatting sqref="C19:C20">
    <cfRule type="duplicateValues" dxfId="3706" priority="8861"/>
  </conditionalFormatting>
  <conditionalFormatting sqref="C21">
    <cfRule type="duplicateValues" dxfId="3705" priority="7061"/>
    <cfRule type="duplicateValues" dxfId="3704" priority="15929"/>
    <cfRule type="duplicateValues" dxfId="3703" priority="15930"/>
  </conditionalFormatting>
  <conditionalFormatting sqref="C31:C32">
    <cfRule type="duplicateValues" dxfId="3702" priority="7060"/>
  </conditionalFormatting>
  <conditionalFormatting sqref="C31:C34">
    <cfRule type="duplicateValues" dxfId="3701" priority="8460"/>
  </conditionalFormatting>
  <conditionalFormatting sqref="C31:C35">
    <cfRule type="duplicateValues" dxfId="3700" priority="8435"/>
  </conditionalFormatting>
  <conditionalFormatting sqref="C32">
    <cfRule type="duplicateValues" dxfId="3699" priority="7059"/>
  </conditionalFormatting>
  <conditionalFormatting sqref="C33">
    <cfRule type="duplicateValues" dxfId="3698" priority="7057"/>
  </conditionalFormatting>
  <conditionalFormatting sqref="C34">
    <cfRule type="duplicateValues" dxfId="3697" priority="7055"/>
  </conditionalFormatting>
  <conditionalFormatting sqref="C35">
    <cfRule type="duplicateValues" dxfId="3696" priority="7054"/>
  </conditionalFormatting>
  <conditionalFormatting sqref="C36">
    <cfRule type="duplicateValues" dxfId="3695" priority="7051"/>
    <cfRule type="duplicateValues" dxfId="3694" priority="7052"/>
  </conditionalFormatting>
  <conditionalFormatting sqref="C37:C38">
    <cfRule type="duplicateValues" dxfId="3693" priority="8928"/>
  </conditionalFormatting>
  <conditionalFormatting sqref="C39:C54">
    <cfRule type="duplicateValues" dxfId="3692" priority="16491"/>
    <cfRule type="duplicateValues" dxfId="3691" priority="16492"/>
    <cfRule type="duplicateValues" dxfId="3690" priority="16493"/>
    <cfRule type="duplicateValues" dxfId="3689" priority="16494"/>
    <cfRule type="duplicateValues" dxfId="3688" priority="16495"/>
    <cfRule type="duplicateValues" dxfId="3687" priority="16496"/>
  </conditionalFormatting>
  <conditionalFormatting sqref="C55">
    <cfRule type="duplicateValues" dxfId="3686" priority="7045"/>
    <cfRule type="duplicateValues" dxfId="3685" priority="7046"/>
    <cfRule type="duplicateValues" dxfId="3684" priority="7047"/>
    <cfRule type="duplicateValues" dxfId="3683" priority="7048"/>
    <cfRule type="duplicateValues" dxfId="3682" priority="7049"/>
  </conditionalFormatting>
  <conditionalFormatting sqref="C56">
    <cfRule type="duplicateValues" dxfId="3681" priority="7044"/>
  </conditionalFormatting>
  <conditionalFormatting sqref="C57">
    <cfRule type="duplicateValues" dxfId="3680" priority="7040"/>
  </conditionalFormatting>
  <conditionalFormatting sqref="C58">
    <cfRule type="duplicateValues" dxfId="3679" priority="7039"/>
  </conditionalFormatting>
  <conditionalFormatting sqref="C59">
    <cfRule type="duplicateValues" dxfId="3678" priority="7035"/>
    <cfRule type="duplicateValues" dxfId="3677" priority="7036"/>
    <cfRule type="duplicateValues" dxfId="3676" priority="7037"/>
    <cfRule type="duplicateValues" dxfId="3675" priority="7038"/>
  </conditionalFormatting>
  <conditionalFormatting sqref="C60">
    <cfRule type="duplicateValues" dxfId="3674" priority="7032"/>
  </conditionalFormatting>
  <conditionalFormatting sqref="C61">
    <cfRule type="duplicateValues" dxfId="3673" priority="6922"/>
  </conditionalFormatting>
  <conditionalFormatting sqref="C62">
    <cfRule type="duplicateValues" dxfId="3672" priority="6879"/>
  </conditionalFormatting>
  <conditionalFormatting sqref="C63">
    <cfRule type="duplicateValues" dxfId="3671" priority="6953"/>
  </conditionalFormatting>
  <conditionalFormatting sqref="C64">
    <cfRule type="duplicateValues" dxfId="3670" priority="6945"/>
  </conditionalFormatting>
  <conditionalFormatting sqref="C65">
    <cfRule type="duplicateValues" dxfId="3669" priority="6878"/>
  </conditionalFormatting>
  <conditionalFormatting sqref="C66">
    <cfRule type="duplicateValues" dxfId="3668" priority="6950"/>
    <cfRule type="duplicateValues" dxfId="3667" priority="6951"/>
    <cfRule type="duplicateValues" dxfId="3666" priority="6952"/>
  </conditionalFormatting>
  <conditionalFormatting sqref="C67">
    <cfRule type="duplicateValues" dxfId="3665" priority="6946"/>
    <cfRule type="duplicateValues" dxfId="3664" priority="6947"/>
    <cfRule type="duplicateValues" dxfId="3663" priority="6948"/>
    <cfRule type="duplicateValues" dxfId="3662" priority="6949"/>
  </conditionalFormatting>
  <conditionalFormatting sqref="C68">
    <cfRule type="duplicateValues" dxfId="3661" priority="6929"/>
    <cfRule type="duplicateValues" dxfId="3660" priority="6930"/>
    <cfRule type="duplicateValues" dxfId="3659" priority="6931"/>
    <cfRule type="duplicateValues" dxfId="3658" priority="6932"/>
    <cfRule type="duplicateValues" dxfId="3657" priority="6933"/>
    <cfRule type="duplicateValues" dxfId="3656" priority="6934"/>
  </conditionalFormatting>
  <conditionalFormatting sqref="C69">
    <cfRule type="duplicateValues" dxfId="3655" priority="6775"/>
    <cfRule type="duplicateValues" dxfId="3654" priority="6776"/>
    <cfRule type="duplicateValues" dxfId="3653" priority="6777"/>
  </conditionalFormatting>
  <conditionalFormatting sqref="C70">
    <cfRule type="duplicateValues" dxfId="3652" priority="7001"/>
    <cfRule type="duplicateValues" dxfId="3651" priority="7002"/>
  </conditionalFormatting>
  <conditionalFormatting sqref="C71">
    <cfRule type="duplicateValues" dxfId="3650" priority="6985"/>
    <cfRule type="duplicateValues" dxfId="3649" priority="6986"/>
    <cfRule type="duplicateValues" dxfId="3648" priority="6987"/>
    <cfRule type="duplicateValues" dxfId="3647" priority="6988"/>
    <cfRule type="duplicateValues" dxfId="3646" priority="6989"/>
  </conditionalFormatting>
  <conditionalFormatting sqref="C72">
    <cfRule type="duplicateValues" dxfId="3645" priority="6983"/>
    <cfRule type="duplicateValues" dxfId="3644" priority="6984"/>
  </conditionalFormatting>
  <conditionalFormatting sqref="C73">
    <cfRule type="duplicateValues" dxfId="3643" priority="6979"/>
    <cfRule type="duplicateValues" dxfId="3642" priority="6980"/>
  </conditionalFormatting>
  <conditionalFormatting sqref="C74">
    <cfRule type="duplicateValues" dxfId="3641" priority="6923"/>
    <cfRule type="duplicateValues" dxfId="3640" priority="6924"/>
  </conditionalFormatting>
  <conditionalFormatting sqref="C75">
    <cfRule type="duplicateValues" dxfId="3639" priority="6893"/>
    <cfRule type="duplicateValues" dxfId="3638" priority="6894"/>
    <cfRule type="duplicateValues" dxfId="3637" priority="6895"/>
    <cfRule type="duplicateValues" dxfId="3636" priority="6896"/>
    <cfRule type="duplicateValues" dxfId="3635" priority="6897"/>
  </conditionalFormatting>
  <conditionalFormatting sqref="C76">
    <cfRule type="duplicateValues" dxfId="3634" priority="7007"/>
    <cfRule type="duplicateValues" dxfId="3633" priority="7008"/>
    <cfRule type="duplicateValues" dxfId="3632" priority="7009"/>
    <cfRule type="duplicateValues" dxfId="3631" priority="7010"/>
    <cfRule type="duplicateValues" dxfId="3630" priority="7011"/>
    <cfRule type="duplicateValues" dxfId="3629" priority="7012"/>
    <cfRule type="duplicateValues" dxfId="3628" priority="7013"/>
    <cfRule type="duplicateValues" dxfId="3627" priority="7014"/>
    <cfRule type="duplicateValues" dxfId="3626" priority="7015"/>
    <cfRule type="duplicateValues" dxfId="3625" priority="7016"/>
  </conditionalFormatting>
  <conditionalFormatting sqref="C77">
    <cfRule type="duplicateValues" dxfId="3624" priority="7017"/>
    <cfRule type="duplicateValues" dxfId="3623" priority="7018"/>
    <cfRule type="duplicateValues" dxfId="3622" priority="7019"/>
    <cfRule type="duplicateValues" dxfId="3621" priority="7020"/>
    <cfRule type="duplicateValues" dxfId="3620" priority="7021"/>
    <cfRule type="duplicateValues" dxfId="3619" priority="7022"/>
    <cfRule type="duplicateValues" dxfId="3618" priority="7023"/>
    <cfRule type="duplicateValues" dxfId="3617" priority="7024"/>
    <cfRule type="duplicateValues" dxfId="3616" priority="7025"/>
    <cfRule type="duplicateValues" dxfId="3615" priority="7026"/>
  </conditionalFormatting>
  <conditionalFormatting sqref="C78">
    <cfRule type="duplicateValues" dxfId="3614" priority="6858"/>
    <cfRule type="duplicateValues" dxfId="3613" priority="6859"/>
    <cfRule type="duplicateValues" dxfId="3612" priority="6860"/>
    <cfRule type="duplicateValues" dxfId="3611" priority="6861"/>
    <cfRule type="duplicateValues" dxfId="3610" priority="6862"/>
    <cfRule type="duplicateValues" dxfId="3609" priority="6863"/>
    <cfRule type="duplicateValues" dxfId="3608" priority="6864"/>
    <cfRule type="duplicateValues" dxfId="3607" priority="6865"/>
    <cfRule type="duplicateValues" dxfId="3606" priority="6866"/>
    <cfRule type="duplicateValues" dxfId="3605" priority="6867"/>
  </conditionalFormatting>
  <conditionalFormatting sqref="C79">
    <cfRule type="duplicateValues" dxfId="3604" priority="6838"/>
    <cfRule type="duplicateValues" dxfId="3603" priority="6839"/>
    <cfRule type="duplicateValues" dxfId="3602" priority="6840"/>
    <cfRule type="duplicateValues" dxfId="3601" priority="6841"/>
    <cfRule type="duplicateValues" dxfId="3600" priority="6842"/>
    <cfRule type="duplicateValues" dxfId="3599" priority="6843"/>
    <cfRule type="duplicateValues" dxfId="3598" priority="6844"/>
    <cfRule type="duplicateValues" dxfId="3597" priority="6845"/>
    <cfRule type="duplicateValues" dxfId="3596" priority="6846"/>
    <cfRule type="duplicateValues" dxfId="3595" priority="6847"/>
  </conditionalFormatting>
  <conditionalFormatting sqref="C80">
    <cfRule type="duplicateValues" dxfId="3594" priority="6818"/>
    <cfRule type="duplicateValues" dxfId="3593" priority="6819"/>
    <cfRule type="duplicateValues" dxfId="3592" priority="6820"/>
    <cfRule type="duplicateValues" dxfId="3591" priority="6821"/>
    <cfRule type="duplicateValues" dxfId="3590" priority="6822"/>
    <cfRule type="duplicateValues" dxfId="3589" priority="6823"/>
    <cfRule type="duplicateValues" dxfId="3588" priority="6824"/>
    <cfRule type="duplicateValues" dxfId="3587" priority="6825"/>
    <cfRule type="duplicateValues" dxfId="3586" priority="6826"/>
    <cfRule type="duplicateValues" dxfId="3585" priority="6827"/>
  </conditionalFormatting>
  <conditionalFormatting sqref="C81">
    <cfRule type="duplicateValues" dxfId="3584" priority="13925"/>
    <cfRule type="duplicateValues" dxfId="3583" priority="13926"/>
    <cfRule type="duplicateValues" dxfId="3582" priority="13927"/>
    <cfRule type="duplicateValues" dxfId="3581" priority="13928"/>
    <cfRule type="duplicateValues" dxfId="3580" priority="13929"/>
  </conditionalFormatting>
  <conditionalFormatting sqref="C82">
    <cfRule type="duplicateValues" dxfId="3579" priority="6581"/>
    <cfRule type="duplicateValues" dxfId="3578" priority="6582"/>
    <cfRule type="duplicateValues" dxfId="3577" priority="6583"/>
    <cfRule type="duplicateValues" dxfId="3576" priority="6584"/>
  </conditionalFormatting>
  <conditionalFormatting sqref="C83">
    <cfRule type="duplicateValues" dxfId="3575" priority="6719"/>
    <cfRule type="duplicateValues" dxfId="3574" priority="6720"/>
    <cfRule type="duplicateValues" dxfId="3573" priority="6721"/>
  </conditionalFormatting>
  <conditionalFormatting sqref="C84">
    <cfRule type="duplicateValues" dxfId="3572" priority="6668"/>
    <cfRule type="duplicateValues" dxfId="3571" priority="6669"/>
    <cfRule type="duplicateValues" dxfId="3570" priority="6670"/>
    <cfRule type="duplicateValues" dxfId="3569" priority="6671"/>
    <cfRule type="duplicateValues" dxfId="3568" priority="6672"/>
    <cfRule type="duplicateValues" dxfId="3567" priority="6673"/>
    <cfRule type="duplicateValues" dxfId="3566" priority="6674"/>
    <cfRule type="duplicateValues" dxfId="3565" priority="6675"/>
  </conditionalFormatting>
  <conditionalFormatting sqref="C85">
    <cfRule type="duplicateValues" dxfId="3564" priority="8609"/>
  </conditionalFormatting>
  <conditionalFormatting sqref="C85:C89">
    <cfRule type="duplicateValues" dxfId="3563" priority="17968"/>
  </conditionalFormatting>
  <conditionalFormatting sqref="C89">
    <cfRule type="duplicateValues" dxfId="3562" priority="17969"/>
    <cfRule type="duplicateValues" dxfId="3561" priority="17970"/>
    <cfRule type="duplicateValues" dxfId="3560" priority="17971"/>
    <cfRule type="duplicateValues" dxfId="3559" priority="17972"/>
    <cfRule type="duplicateValues" dxfId="3558" priority="17973"/>
    <cfRule type="duplicateValues" dxfId="3557" priority="17974"/>
  </conditionalFormatting>
  <conditionalFormatting sqref="C90:C92">
    <cfRule type="duplicateValues" dxfId="3556" priority="18041"/>
  </conditionalFormatting>
  <conditionalFormatting sqref="C97">
    <cfRule type="duplicateValues" dxfId="3555" priority="6529"/>
  </conditionalFormatting>
  <conditionalFormatting sqref="C98">
    <cfRule type="duplicateValues" dxfId="3554" priority="6518"/>
  </conditionalFormatting>
  <conditionalFormatting sqref="C112">
    <cfRule type="duplicateValues" dxfId="3553" priority="6465"/>
    <cfRule type="duplicateValues" dxfId="3552" priority="6466"/>
    <cfRule type="duplicateValues" dxfId="3551" priority="6467"/>
    <cfRule type="duplicateValues" dxfId="3550" priority="6468"/>
    <cfRule type="duplicateValues" dxfId="3549" priority="6469"/>
    <cfRule type="duplicateValues" dxfId="3548" priority="6470"/>
    <cfRule type="duplicateValues" dxfId="3547" priority="6471"/>
  </conditionalFormatting>
  <conditionalFormatting sqref="C113">
    <cfRule type="duplicateValues" dxfId="3546" priority="6393"/>
    <cfRule type="duplicateValues" dxfId="3545" priority="6394"/>
    <cfRule type="duplicateValues" dxfId="3544" priority="6395"/>
  </conditionalFormatting>
  <conditionalFormatting sqref="C114">
    <cfRule type="duplicateValues" dxfId="3543" priority="6377"/>
    <cfRule type="duplicateValues" dxfId="3542" priority="6378"/>
    <cfRule type="duplicateValues" dxfId="3541" priority="6379"/>
    <cfRule type="duplicateValues" dxfId="3540" priority="6380"/>
  </conditionalFormatting>
  <conditionalFormatting sqref="C115">
    <cfRule type="duplicateValues" dxfId="3539" priority="6334"/>
    <cfRule type="duplicateValues" dxfId="3538" priority="6335"/>
    <cfRule type="duplicateValues" dxfId="3537" priority="6336"/>
    <cfRule type="duplicateValues" dxfId="3536" priority="6337"/>
  </conditionalFormatting>
  <conditionalFormatting sqref="C116:C117">
    <cfRule type="duplicateValues" dxfId="3535" priority="16386"/>
    <cfRule type="duplicateValues" dxfId="3534" priority="16387"/>
  </conditionalFormatting>
  <conditionalFormatting sqref="C118">
    <cfRule type="duplicateValues" dxfId="3533" priority="6290"/>
    <cfRule type="duplicateValues" dxfId="3532" priority="6291"/>
    <cfRule type="duplicateValues" dxfId="3531" priority="6292"/>
    <cfRule type="duplicateValues" dxfId="3530" priority="6293"/>
    <cfRule type="duplicateValues" dxfId="3529" priority="6294"/>
    <cfRule type="duplicateValues" dxfId="3528" priority="6295"/>
    <cfRule type="duplicateValues" dxfId="3527" priority="6296"/>
    <cfRule type="duplicateValues" dxfId="3526" priority="6297"/>
    <cfRule type="duplicateValues" dxfId="3525" priority="6298"/>
    <cfRule type="duplicateValues" dxfId="3524" priority="6299"/>
  </conditionalFormatting>
  <conditionalFormatting sqref="C119">
    <cfRule type="duplicateValues" dxfId="3523" priority="6240"/>
    <cfRule type="duplicateValues" dxfId="3522" priority="6241"/>
    <cfRule type="duplicateValues" dxfId="3521" priority="6242"/>
    <cfRule type="duplicateValues" dxfId="3520" priority="6243"/>
    <cfRule type="duplicateValues" dxfId="3519" priority="6244"/>
    <cfRule type="duplicateValues" dxfId="3518" priority="6245"/>
    <cfRule type="duplicateValues" dxfId="3517" priority="6246"/>
    <cfRule type="duplicateValues" dxfId="3516" priority="6247"/>
    <cfRule type="duplicateValues" dxfId="3515" priority="6248"/>
    <cfRule type="duplicateValues" dxfId="3514" priority="6249"/>
  </conditionalFormatting>
  <conditionalFormatting sqref="C120">
    <cfRule type="duplicateValues" dxfId="3513" priority="6250"/>
    <cfRule type="duplicateValues" dxfId="3512" priority="6251"/>
    <cfRule type="duplicateValues" dxfId="3511" priority="6252"/>
    <cfRule type="duplicateValues" dxfId="3510" priority="6253"/>
    <cfRule type="duplicateValues" dxfId="3509" priority="6254"/>
    <cfRule type="duplicateValues" dxfId="3508" priority="6255"/>
  </conditionalFormatting>
  <conditionalFormatting sqref="C120:C122">
    <cfRule type="duplicateValues" dxfId="3507" priority="16376"/>
    <cfRule type="duplicateValues" dxfId="3506" priority="16377"/>
    <cfRule type="duplicateValues" dxfId="3505" priority="16378"/>
    <cfRule type="duplicateValues" dxfId="3504" priority="16379"/>
    <cfRule type="duplicateValues" dxfId="3503" priority="16380"/>
    <cfRule type="duplicateValues" dxfId="3502" priority="16381"/>
    <cfRule type="duplicateValues" dxfId="3501" priority="16382"/>
    <cfRule type="duplicateValues" dxfId="3500" priority="16383"/>
    <cfRule type="duplicateValues" dxfId="3499" priority="16384"/>
    <cfRule type="duplicateValues" dxfId="3498" priority="16385"/>
  </conditionalFormatting>
  <conditionalFormatting sqref="C121">
    <cfRule type="duplicateValues" dxfId="3497" priority="6256"/>
    <cfRule type="duplicateValues" dxfId="3496" priority="6257"/>
    <cfRule type="duplicateValues" dxfId="3495" priority="6258"/>
    <cfRule type="duplicateValues" dxfId="3494" priority="6259"/>
    <cfRule type="duplicateValues" dxfId="3493" priority="6260"/>
    <cfRule type="duplicateValues" dxfId="3492" priority="6261"/>
    <cfRule type="duplicateValues" dxfId="3491" priority="6262"/>
    <cfRule type="duplicateValues" dxfId="3490" priority="6263"/>
    <cfRule type="duplicateValues" dxfId="3489" priority="6264"/>
    <cfRule type="duplicateValues" dxfId="3488" priority="6265"/>
    <cfRule type="duplicateValues" dxfId="3487" priority="6266"/>
    <cfRule type="duplicateValues" dxfId="3486" priority="6267"/>
  </conditionalFormatting>
  <conditionalFormatting sqref="C122">
    <cfRule type="duplicateValues" dxfId="3485" priority="6204"/>
    <cfRule type="duplicateValues" dxfId="3484" priority="6205"/>
  </conditionalFormatting>
  <conditionalFormatting sqref="C123">
    <cfRule type="duplicateValues" dxfId="3483" priority="5555"/>
    <cfRule type="duplicateValues" dxfId="3482" priority="5556"/>
    <cfRule type="duplicateValues" dxfId="3481" priority="5557"/>
    <cfRule type="duplicateValues" dxfId="3480" priority="5558"/>
    <cfRule type="duplicateValues" dxfId="3479" priority="5559"/>
    <cfRule type="duplicateValues" dxfId="3478" priority="5560"/>
    <cfRule type="duplicateValues" dxfId="3477" priority="5561"/>
    <cfRule type="duplicateValues" dxfId="3476" priority="5562"/>
    <cfRule type="duplicateValues" dxfId="3475" priority="5563"/>
    <cfRule type="duplicateValues" dxfId="3474" priority="5564"/>
  </conditionalFormatting>
  <conditionalFormatting sqref="C124">
    <cfRule type="duplicateValues" dxfId="3473" priority="6036"/>
    <cfRule type="duplicateValues" dxfId="3472" priority="6037"/>
    <cfRule type="duplicateValues" dxfId="3471" priority="6038"/>
    <cfRule type="duplicateValues" dxfId="3470" priority="6039"/>
    <cfRule type="duplicateValues" dxfId="3469" priority="6040"/>
    <cfRule type="duplicateValues" dxfId="3468" priority="6041"/>
    <cfRule type="duplicateValues" dxfId="3467" priority="6042"/>
    <cfRule type="duplicateValues" dxfId="3466" priority="6043"/>
    <cfRule type="duplicateValues" dxfId="3465" priority="6044"/>
    <cfRule type="duplicateValues" dxfId="3464" priority="6045"/>
    <cfRule type="duplicateValues" dxfId="3463" priority="6046"/>
  </conditionalFormatting>
  <conditionalFormatting sqref="C125">
    <cfRule type="duplicateValues" dxfId="3462" priority="6003"/>
    <cfRule type="duplicateValues" dxfId="3461" priority="6004"/>
    <cfRule type="duplicateValues" dxfId="3460" priority="6005"/>
    <cfRule type="duplicateValues" dxfId="3459" priority="6006"/>
    <cfRule type="duplicateValues" dxfId="3458" priority="6007"/>
    <cfRule type="duplicateValues" dxfId="3457" priority="6008"/>
    <cfRule type="duplicateValues" dxfId="3456" priority="6009"/>
    <cfRule type="duplicateValues" dxfId="3455" priority="6010"/>
    <cfRule type="duplicateValues" dxfId="3454" priority="6011"/>
    <cfRule type="duplicateValues" dxfId="3453" priority="6012"/>
    <cfRule type="duplicateValues" dxfId="3452" priority="6013"/>
  </conditionalFormatting>
  <conditionalFormatting sqref="C126">
    <cfRule type="duplicateValues" dxfId="3451" priority="5967"/>
    <cfRule type="duplicateValues" dxfId="3450" priority="5968"/>
    <cfRule type="duplicateValues" dxfId="3449" priority="5969"/>
    <cfRule type="duplicateValues" dxfId="3448" priority="5970"/>
    <cfRule type="duplicateValues" dxfId="3447" priority="5971"/>
    <cfRule type="duplicateValues" dxfId="3446" priority="5972"/>
    <cfRule type="duplicateValues" dxfId="3445" priority="5973"/>
  </conditionalFormatting>
  <conditionalFormatting sqref="C127">
    <cfRule type="duplicateValues" dxfId="3444" priority="5949"/>
    <cfRule type="duplicateValues" dxfId="3443" priority="5950"/>
    <cfRule type="duplicateValues" dxfId="3442" priority="5951"/>
    <cfRule type="duplicateValues" dxfId="3441" priority="5952"/>
    <cfRule type="duplicateValues" dxfId="3440" priority="5953"/>
  </conditionalFormatting>
  <conditionalFormatting sqref="C128">
    <cfRule type="duplicateValues" dxfId="3439" priority="5565"/>
    <cfRule type="duplicateValues" dxfId="3438" priority="5566"/>
    <cfRule type="duplicateValues" dxfId="3437" priority="5567"/>
    <cfRule type="duplicateValues" dxfId="3436" priority="5568"/>
    <cfRule type="duplicateValues" dxfId="3435" priority="5569"/>
  </conditionalFormatting>
  <conditionalFormatting sqref="C129">
    <cfRule type="duplicateValues" dxfId="3434" priority="5920"/>
    <cfRule type="duplicateValues" dxfId="3433" priority="5921"/>
    <cfRule type="duplicateValues" dxfId="3432" priority="5922"/>
    <cfRule type="duplicateValues" dxfId="3431" priority="5923"/>
    <cfRule type="duplicateValues" dxfId="3430" priority="5924"/>
    <cfRule type="duplicateValues" dxfId="3429" priority="5925"/>
    <cfRule type="duplicateValues" dxfId="3428" priority="5926"/>
    <cfRule type="duplicateValues" dxfId="3427" priority="5927"/>
    <cfRule type="duplicateValues" dxfId="3426" priority="5928"/>
    <cfRule type="duplicateValues" dxfId="3425" priority="5929"/>
    <cfRule type="duplicateValues" dxfId="3424" priority="5930"/>
    <cfRule type="duplicateValues" dxfId="3423" priority="5931"/>
    <cfRule type="duplicateValues" dxfId="3422" priority="5932"/>
  </conditionalFormatting>
  <conditionalFormatting sqref="C130">
    <cfRule type="duplicateValues" dxfId="3421" priority="5907"/>
    <cfRule type="duplicateValues" dxfId="3420" priority="5908"/>
    <cfRule type="duplicateValues" dxfId="3419" priority="5909"/>
    <cfRule type="duplicateValues" dxfId="3418" priority="5910"/>
    <cfRule type="duplicateValues" dxfId="3417" priority="5911"/>
    <cfRule type="duplicateValues" dxfId="3416" priority="5912"/>
    <cfRule type="duplicateValues" dxfId="3415" priority="5913"/>
    <cfRule type="duplicateValues" dxfId="3414" priority="5914"/>
    <cfRule type="duplicateValues" dxfId="3413" priority="5915"/>
    <cfRule type="duplicateValues" dxfId="3412" priority="5916"/>
    <cfRule type="duplicateValues" dxfId="3411" priority="5917"/>
    <cfRule type="duplicateValues" dxfId="3410" priority="5918"/>
    <cfRule type="duplicateValues" dxfId="3409" priority="5919"/>
  </conditionalFormatting>
  <conditionalFormatting sqref="C131">
    <cfRule type="duplicateValues" dxfId="3408" priority="604"/>
    <cfRule type="duplicateValues" dxfId="3407" priority="605"/>
    <cfRule type="duplicateValues" dxfId="3406" priority="606"/>
    <cfRule type="duplicateValues" dxfId="3405" priority="607"/>
    <cfRule type="duplicateValues" dxfId="3404" priority="608"/>
    <cfRule type="duplicateValues" dxfId="3403" priority="609"/>
    <cfRule type="duplicateValues" dxfId="3402" priority="610"/>
    <cfRule type="duplicateValues" dxfId="3401" priority="611"/>
    <cfRule type="duplicateValues" dxfId="3400" priority="612"/>
    <cfRule type="duplicateValues" dxfId="3399" priority="613"/>
    <cfRule type="duplicateValues" dxfId="3398" priority="614"/>
    <cfRule type="duplicateValues" dxfId="3397" priority="615"/>
    <cfRule type="duplicateValues" dxfId="3396" priority="616"/>
    <cfRule type="duplicateValues" dxfId="3395" priority="617"/>
  </conditionalFormatting>
  <conditionalFormatting sqref="C132">
    <cfRule type="duplicateValues" dxfId="3394" priority="5609"/>
    <cfRule type="duplicateValues" dxfId="3393" priority="5610"/>
    <cfRule type="duplicateValues" dxfId="3392" priority="5611"/>
    <cfRule type="duplicateValues" dxfId="3391" priority="5612"/>
    <cfRule type="duplicateValues" dxfId="3390" priority="5613"/>
    <cfRule type="duplicateValues" dxfId="3389" priority="5614"/>
    <cfRule type="duplicateValues" dxfId="3388" priority="5615"/>
    <cfRule type="duplicateValues" dxfId="3387" priority="5616"/>
    <cfRule type="duplicateValues" dxfId="3386" priority="5617"/>
    <cfRule type="duplicateValues" dxfId="3385" priority="5618"/>
    <cfRule type="duplicateValues" dxfId="3384" priority="5619"/>
    <cfRule type="duplicateValues" dxfId="3383" priority="5620"/>
    <cfRule type="duplicateValues" dxfId="3382" priority="5621"/>
  </conditionalFormatting>
  <conditionalFormatting sqref="C133">
    <cfRule type="duplicateValues" dxfId="3381" priority="5623"/>
    <cfRule type="duplicateValues" dxfId="3380" priority="5624"/>
    <cfRule type="duplicateValues" dxfId="3379" priority="5625"/>
    <cfRule type="duplicateValues" dxfId="3378" priority="5626"/>
    <cfRule type="duplicateValues" dxfId="3377" priority="5627"/>
    <cfRule type="duplicateValues" dxfId="3376" priority="5628"/>
    <cfRule type="duplicateValues" dxfId="3375" priority="5629"/>
    <cfRule type="duplicateValues" dxfId="3374" priority="5630"/>
    <cfRule type="duplicateValues" dxfId="3373" priority="5631"/>
    <cfRule type="duplicateValues" dxfId="3372" priority="5632"/>
    <cfRule type="duplicateValues" dxfId="3371" priority="5633"/>
    <cfRule type="duplicateValues" dxfId="3370" priority="5634"/>
    <cfRule type="duplicateValues" dxfId="3369" priority="5635"/>
  </conditionalFormatting>
  <conditionalFormatting sqref="C134">
    <cfRule type="duplicateValues" dxfId="3368" priority="5660"/>
    <cfRule type="duplicateValues" dxfId="3367" priority="5661"/>
    <cfRule type="duplicateValues" dxfId="3366" priority="5662"/>
    <cfRule type="duplicateValues" dxfId="3365" priority="5663"/>
    <cfRule type="duplicateValues" dxfId="3364" priority="5664"/>
  </conditionalFormatting>
  <conditionalFormatting sqref="C135">
    <cfRule type="duplicateValues" dxfId="3363" priority="5721"/>
    <cfRule type="duplicateValues" dxfId="3362" priority="5722"/>
    <cfRule type="duplicateValues" dxfId="3361" priority="5723"/>
    <cfRule type="duplicateValues" dxfId="3360" priority="5724"/>
    <cfRule type="duplicateValues" dxfId="3359" priority="5725"/>
    <cfRule type="duplicateValues" dxfId="3358" priority="5726"/>
  </conditionalFormatting>
  <conditionalFormatting sqref="C136">
    <cfRule type="duplicateValues" dxfId="3357" priority="5778"/>
    <cfRule type="duplicateValues" dxfId="3356" priority="5779"/>
    <cfRule type="duplicateValues" dxfId="3355" priority="5780"/>
    <cfRule type="duplicateValues" dxfId="3354" priority="5781"/>
    <cfRule type="duplicateValues" dxfId="3353" priority="5782"/>
    <cfRule type="duplicateValues" dxfId="3352" priority="5783"/>
  </conditionalFormatting>
  <conditionalFormatting sqref="C137">
    <cfRule type="duplicateValues" dxfId="3351" priority="5756"/>
    <cfRule type="duplicateValues" dxfId="3350" priority="5757"/>
    <cfRule type="duplicateValues" dxfId="3349" priority="5758"/>
    <cfRule type="duplicateValues" dxfId="3348" priority="5759"/>
    <cfRule type="duplicateValues" dxfId="3347" priority="5760"/>
    <cfRule type="duplicateValues" dxfId="3346" priority="5761"/>
    <cfRule type="duplicateValues" dxfId="3345" priority="5762"/>
    <cfRule type="duplicateValues" dxfId="3344" priority="5763"/>
    <cfRule type="duplicateValues" dxfId="3343" priority="5764"/>
    <cfRule type="duplicateValues" dxfId="3342" priority="5765"/>
    <cfRule type="duplicateValues" dxfId="3341" priority="5766"/>
  </conditionalFormatting>
  <conditionalFormatting sqref="C138">
    <cfRule type="duplicateValues" dxfId="3340" priority="5816"/>
    <cfRule type="duplicateValues" dxfId="3339" priority="5817"/>
    <cfRule type="duplicateValues" dxfId="3338" priority="5818"/>
    <cfRule type="duplicateValues" dxfId="3337" priority="5819"/>
    <cfRule type="duplicateValues" dxfId="3336" priority="5820"/>
    <cfRule type="duplicateValues" dxfId="3335" priority="5821"/>
    <cfRule type="duplicateValues" dxfId="3334" priority="5822"/>
    <cfRule type="duplicateValues" dxfId="3333" priority="5823"/>
    <cfRule type="duplicateValues" dxfId="3332" priority="5824"/>
    <cfRule type="duplicateValues" dxfId="3331" priority="5825"/>
    <cfRule type="duplicateValues" dxfId="3330" priority="5826"/>
    <cfRule type="duplicateValues" dxfId="3329" priority="5827"/>
    <cfRule type="duplicateValues" dxfId="3328" priority="5828"/>
  </conditionalFormatting>
  <conditionalFormatting sqref="C139">
    <cfRule type="duplicateValues" dxfId="3327" priority="5803"/>
    <cfRule type="duplicateValues" dxfId="3326" priority="5804"/>
    <cfRule type="duplicateValues" dxfId="3325" priority="5805"/>
    <cfRule type="duplicateValues" dxfId="3324" priority="5806"/>
    <cfRule type="duplicateValues" dxfId="3323" priority="5807"/>
    <cfRule type="duplicateValues" dxfId="3322" priority="5808"/>
    <cfRule type="duplicateValues" dxfId="3321" priority="5809"/>
    <cfRule type="duplicateValues" dxfId="3320" priority="5810"/>
    <cfRule type="duplicateValues" dxfId="3319" priority="5811"/>
    <cfRule type="duplicateValues" dxfId="3318" priority="5812"/>
    <cfRule type="duplicateValues" dxfId="3317" priority="5813"/>
    <cfRule type="duplicateValues" dxfId="3316" priority="5814"/>
    <cfRule type="duplicateValues" dxfId="3315" priority="5815"/>
  </conditionalFormatting>
  <conditionalFormatting sqref="C140">
    <cfRule type="duplicateValues" dxfId="3314" priority="5676"/>
    <cfRule type="duplicateValues" dxfId="3313" priority="5677"/>
    <cfRule type="duplicateValues" dxfId="3312" priority="5678"/>
    <cfRule type="duplicateValues" dxfId="3311" priority="5679"/>
    <cfRule type="duplicateValues" dxfId="3310" priority="5680"/>
    <cfRule type="duplicateValues" dxfId="3309" priority="5681"/>
    <cfRule type="duplicateValues" dxfId="3308" priority="5682"/>
    <cfRule type="duplicateValues" dxfId="3307" priority="5683"/>
    <cfRule type="duplicateValues" dxfId="3306" priority="5684"/>
    <cfRule type="duplicateValues" dxfId="3305" priority="5685"/>
    <cfRule type="duplicateValues" dxfId="3304" priority="5686"/>
    <cfRule type="duplicateValues" dxfId="3303" priority="5687"/>
    <cfRule type="duplicateValues" dxfId="3302" priority="5688"/>
  </conditionalFormatting>
  <conditionalFormatting sqref="C141">
    <cfRule type="duplicateValues" dxfId="3301" priority="6139"/>
    <cfRule type="duplicateValues" dxfId="3300" priority="6140"/>
    <cfRule type="duplicateValues" dxfId="3299" priority="6141"/>
    <cfRule type="duplicateValues" dxfId="3298" priority="6142"/>
    <cfRule type="duplicateValues" dxfId="3297" priority="6143"/>
    <cfRule type="duplicateValues" dxfId="3296" priority="6144"/>
    <cfRule type="duplicateValues" dxfId="3295" priority="6145"/>
    <cfRule type="duplicateValues" dxfId="3294" priority="6146"/>
    <cfRule type="duplicateValues" dxfId="3293" priority="6147"/>
    <cfRule type="duplicateValues" dxfId="3292" priority="6148"/>
    <cfRule type="duplicateValues" dxfId="3291" priority="6149"/>
    <cfRule type="duplicateValues" dxfId="3290" priority="6150"/>
    <cfRule type="duplicateValues" dxfId="3289" priority="6151"/>
  </conditionalFormatting>
  <conditionalFormatting sqref="C142">
    <cfRule type="duplicateValues" dxfId="3288" priority="6124"/>
    <cfRule type="duplicateValues" dxfId="3287" priority="6125"/>
    <cfRule type="duplicateValues" dxfId="3286" priority="6126"/>
    <cfRule type="duplicateValues" dxfId="3285" priority="6127"/>
    <cfRule type="duplicateValues" dxfId="3284" priority="6128"/>
  </conditionalFormatting>
  <conditionalFormatting sqref="C143">
    <cfRule type="duplicateValues" dxfId="3283" priority="5665"/>
    <cfRule type="duplicateValues" dxfId="3282" priority="5666"/>
    <cfRule type="duplicateValues" dxfId="3281" priority="5667"/>
    <cfRule type="duplicateValues" dxfId="3280" priority="5668"/>
    <cfRule type="duplicateValues" dxfId="3279" priority="5669"/>
    <cfRule type="duplicateValues" dxfId="3278" priority="5670"/>
    <cfRule type="duplicateValues" dxfId="3277" priority="5671"/>
    <cfRule type="duplicateValues" dxfId="3276" priority="5672"/>
    <cfRule type="duplicateValues" dxfId="3275" priority="5673"/>
    <cfRule type="duplicateValues" dxfId="3274" priority="5674"/>
    <cfRule type="duplicateValues" dxfId="3273" priority="5675"/>
  </conditionalFormatting>
  <conditionalFormatting sqref="C144">
    <cfRule type="duplicateValues" dxfId="3272" priority="6107"/>
    <cfRule type="duplicateValues" dxfId="3271" priority="6108"/>
    <cfRule type="duplicateValues" dxfId="3270" priority="6109"/>
    <cfRule type="duplicateValues" dxfId="3269" priority="6110"/>
    <cfRule type="duplicateValues" dxfId="3268" priority="6111"/>
    <cfRule type="duplicateValues" dxfId="3267" priority="6112"/>
    <cfRule type="duplicateValues" dxfId="3266" priority="6113"/>
    <cfRule type="duplicateValues" dxfId="3265" priority="6114"/>
    <cfRule type="duplicateValues" dxfId="3264" priority="6115"/>
    <cfRule type="duplicateValues" dxfId="3263" priority="6116"/>
    <cfRule type="duplicateValues" dxfId="3262" priority="6117"/>
  </conditionalFormatting>
  <conditionalFormatting sqref="C146">
    <cfRule type="duplicateValues" dxfId="3261" priority="5284"/>
    <cfRule type="duplicateValues" dxfId="3260" priority="5285"/>
    <cfRule type="duplicateValues" dxfId="3259" priority="5286"/>
    <cfRule type="duplicateValues" dxfId="3258" priority="5287"/>
    <cfRule type="duplicateValues" dxfId="3257" priority="5288"/>
  </conditionalFormatting>
  <conditionalFormatting sqref="C147">
    <cfRule type="duplicateValues" dxfId="3256" priority="5466"/>
    <cfRule type="duplicateValues" dxfId="3255" priority="5467"/>
    <cfRule type="duplicateValues" dxfId="3254" priority="5468"/>
    <cfRule type="duplicateValues" dxfId="3253" priority="5469"/>
    <cfRule type="duplicateValues" dxfId="3252" priority="5470"/>
    <cfRule type="duplicateValues" dxfId="3251" priority="5471"/>
    <cfRule type="duplicateValues" dxfId="3250" priority="5472"/>
    <cfRule type="duplicateValues" dxfId="3249" priority="5473"/>
    <cfRule type="duplicateValues" dxfId="3248" priority="5474"/>
    <cfRule type="duplicateValues" dxfId="3247" priority="5475"/>
  </conditionalFormatting>
  <conditionalFormatting sqref="C148">
    <cfRule type="duplicateValues" dxfId="3246" priority="5331"/>
    <cfRule type="duplicateValues" dxfId="3245" priority="5332"/>
    <cfRule type="duplicateValues" dxfId="3244" priority="5333"/>
    <cfRule type="duplicateValues" dxfId="3243" priority="5334"/>
  </conditionalFormatting>
  <conditionalFormatting sqref="C149">
    <cfRule type="duplicateValues" dxfId="3242" priority="5417"/>
    <cfRule type="duplicateValues" dxfId="3241" priority="5418"/>
    <cfRule type="duplicateValues" dxfId="3240" priority="5419"/>
    <cfRule type="duplicateValues" dxfId="3239" priority="5420"/>
  </conditionalFormatting>
  <conditionalFormatting sqref="C150">
    <cfRule type="duplicateValues" dxfId="3238" priority="5407"/>
    <cfRule type="duplicateValues" dxfId="3237" priority="5408"/>
    <cfRule type="duplicateValues" dxfId="3236" priority="5409"/>
    <cfRule type="duplicateValues" dxfId="3235" priority="5410"/>
    <cfRule type="duplicateValues" dxfId="3234" priority="5411"/>
    <cfRule type="duplicateValues" dxfId="3233" priority="5412"/>
  </conditionalFormatting>
  <conditionalFormatting sqref="C151">
    <cfRule type="duplicateValues" dxfId="3232" priority="5379"/>
    <cfRule type="duplicateValues" dxfId="3231" priority="5380"/>
    <cfRule type="duplicateValues" dxfId="3230" priority="5381"/>
    <cfRule type="duplicateValues" dxfId="3229" priority="5382"/>
    <cfRule type="duplicateValues" dxfId="3228" priority="5383"/>
  </conditionalFormatting>
  <conditionalFormatting sqref="C152">
    <cfRule type="duplicateValues" dxfId="3227" priority="5375"/>
    <cfRule type="duplicateValues" dxfId="3226" priority="5376"/>
    <cfRule type="duplicateValues" dxfId="3225" priority="5377"/>
    <cfRule type="duplicateValues" dxfId="3224" priority="5378"/>
  </conditionalFormatting>
  <conditionalFormatting sqref="C152:C154">
    <cfRule type="duplicateValues" dxfId="3223" priority="16700"/>
    <cfRule type="duplicateValues" dxfId="3222" priority="16701"/>
    <cfRule type="duplicateValues" dxfId="3221" priority="16702"/>
    <cfRule type="duplicateValues" dxfId="3220" priority="16703"/>
    <cfRule type="duplicateValues" dxfId="3219" priority="16704"/>
  </conditionalFormatting>
  <conditionalFormatting sqref="C153">
    <cfRule type="duplicateValues" dxfId="3218" priority="5266"/>
    <cfRule type="duplicateValues" dxfId="3217" priority="5267"/>
    <cfRule type="duplicateValues" dxfId="3216" priority="5268"/>
    <cfRule type="duplicateValues" dxfId="3215" priority="5269"/>
    <cfRule type="duplicateValues" dxfId="3214" priority="5270"/>
    <cfRule type="duplicateValues" dxfId="3213" priority="5271"/>
    <cfRule type="duplicateValues" dxfId="3212" priority="5272"/>
    <cfRule type="duplicateValues" dxfId="3211" priority="5273"/>
  </conditionalFormatting>
  <conditionalFormatting sqref="C154">
    <cfRule type="duplicateValues" dxfId="3210" priority="5327"/>
    <cfRule type="duplicateValues" dxfId="3209" priority="5328"/>
    <cfRule type="duplicateValues" dxfId="3208" priority="5329"/>
    <cfRule type="duplicateValues" dxfId="3207" priority="5330"/>
  </conditionalFormatting>
  <conditionalFormatting sqref="C155">
    <cfRule type="duplicateValues" dxfId="3206" priority="5227"/>
    <cfRule type="duplicateValues" dxfId="3205" priority="17807"/>
    <cfRule type="duplicateValues" dxfId="3204" priority="17808"/>
    <cfRule type="duplicateValues" dxfId="3203" priority="17809"/>
    <cfRule type="duplicateValues" dxfId="3202" priority="17810"/>
    <cfRule type="duplicateValues" dxfId="3201" priority="17811"/>
  </conditionalFormatting>
  <conditionalFormatting sqref="C157">
    <cfRule type="duplicateValues" dxfId="3200" priority="5114"/>
    <cfRule type="duplicateValues" dxfId="3199" priority="5115"/>
    <cfRule type="duplicateValues" dxfId="3198" priority="5116"/>
    <cfRule type="duplicateValues" dxfId="3197" priority="5117"/>
    <cfRule type="duplicateValues" dxfId="3196" priority="5118"/>
    <cfRule type="duplicateValues" dxfId="3195" priority="5119"/>
    <cfRule type="duplicateValues" dxfId="3194" priority="5120"/>
    <cfRule type="duplicateValues" dxfId="3193" priority="5121"/>
    <cfRule type="duplicateValues" dxfId="3192" priority="5122"/>
    <cfRule type="duplicateValues" dxfId="3191" priority="5123"/>
    <cfRule type="duplicateValues" dxfId="3190" priority="5124"/>
    <cfRule type="duplicateValues" dxfId="3189" priority="5125"/>
    <cfRule type="duplicateValues" dxfId="3188" priority="5126"/>
  </conditionalFormatting>
  <conditionalFormatting sqref="C159">
    <cfRule type="duplicateValues" dxfId="3187" priority="499"/>
    <cfRule type="duplicateValues" dxfId="3186" priority="500"/>
    <cfRule type="duplicateValues" dxfId="3185" priority="501"/>
    <cfRule type="duplicateValues" dxfId="3184" priority="502"/>
    <cfRule type="duplicateValues" dxfId="3183" priority="503"/>
    <cfRule type="duplicateValues" dxfId="3182" priority="504"/>
    <cfRule type="duplicateValues" dxfId="3181" priority="505"/>
    <cfRule type="duplicateValues" dxfId="3180" priority="506"/>
    <cfRule type="duplicateValues" dxfId="3179" priority="507"/>
    <cfRule type="duplicateValues" dxfId="3178" priority="508"/>
    <cfRule type="duplicateValues" dxfId="3177" priority="509"/>
    <cfRule type="duplicateValues" dxfId="3176" priority="510"/>
    <cfRule type="duplicateValues" dxfId="3175" priority="511"/>
    <cfRule type="duplicateValues" dxfId="3174" priority="512"/>
    <cfRule type="duplicateValues" dxfId="3173" priority="513"/>
    <cfRule type="duplicateValues" dxfId="3172" priority="514"/>
    <cfRule type="duplicateValues" dxfId="3171" priority="515"/>
    <cfRule type="duplicateValues" dxfId="3170" priority="516"/>
  </conditionalFormatting>
  <conditionalFormatting sqref="C165">
    <cfRule type="duplicateValues" dxfId="3169" priority="4876"/>
    <cfRule type="duplicateValues" dxfId="3168" priority="4877"/>
    <cfRule type="duplicateValues" dxfId="3167" priority="4878"/>
    <cfRule type="duplicateValues" dxfId="3166" priority="4879"/>
    <cfRule type="duplicateValues" dxfId="3165" priority="4880"/>
    <cfRule type="duplicateValues" dxfId="3164" priority="4881"/>
    <cfRule type="duplicateValues" dxfId="3163" priority="4882"/>
    <cfRule type="duplicateValues" dxfId="3162" priority="4883"/>
    <cfRule type="duplicateValues" dxfId="3161" priority="4884"/>
  </conditionalFormatting>
  <conditionalFormatting sqref="C166">
    <cfRule type="duplicateValues" dxfId="3160" priority="4695"/>
    <cfRule type="duplicateValues" dxfId="3159" priority="4696"/>
    <cfRule type="duplicateValues" dxfId="3158" priority="4697"/>
    <cfRule type="duplicateValues" dxfId="3157" priority="4698"/>
    <cfRule type="duplicateValues" dxfId="3156" priority="4699"/>
    <cfRule type="duplicateValues" dxfId="3155" priority="4700"/>
    <cfRule type="duplicateValues" dxfId="3154" priority="4701"/>
    <cfRule type="duplicateValues" dxfId="3153" priority="4702"/>
    <cfRule type="duplicateValues" dxfId="3152" priority="4703"/>
  </conditionalFormatting>
  <conditionalFormatting sqref="C167">
    <cfRule type="duplicateValues" dxfId="3151" priority="4687"/>
    <cfRule type="duplicateValues" dxfId="3150" priority="4688"/>
    <cfRule type="duplicateValues" dxfId="3149" priority="4689"/>
    <cfRule type="duplicateValues" dxfId="3148" priority="4690"/>
    <cfRule type="duplicateValues" dxfId="3147" priority="4691"/>
    <cfRule type="duplicateValues" dxfId="3146" priority="4692"/>
    <cfRule type="duplicateValues" dxfId="3145" priority="4693"/>
    <cfRule type="duplicateValues" dxfId="3144" priority="4694"/>
  </conditionalFormatting>
  <conditionalFormatting sqref="C168">
    <cfRule type="duplicateValues" dxfId="3143" priority="4962"/>
    <cfRule type="duplicateValues" dxfId="3142" priority="4963"/>
    <cfRule type="duplicateValues" dxfId="3141" priority="4964"/>
    <cfRule type="duplicateValues" dxfId="3140" priority="4965"/>
    <cfRule type="duplicateValues" dxfId="3139" priority="4966"/>
    <cfRule type="duplicateValues" dxfId="3138" priority="4967"/>
    <cfRule type="duplicateValues" dxfId="3137" priority="4968"/>
    <cfRule type="duplicateValues" dxfId="3136" priority="4969"/>
    <cfRule type="duplicateValues" dxfId="3135" priority="4970"/>
    <cfRule type="duplicateValues" dxfId="3134" priority="4971"/>
    <cfRule type="duplicateValues" dxfId="3133" priority="4972"/>
    <cfRule type="duplicateValues" dxfId="3132" priority="4973"/>
    <cfRule type="duplicateValues" dxfId="3131" priority="4974"/>
    <cfRule type="duplicateValues" dxfId="3130" priority="4975"/>
  </conditionalFormatting>
  <conditionalFormatting sqref="C169">
    <cfRule type="duplicateValues" dxfId="3129" priority="4948"/>
    <cfRule type="duplicateValues" dxfId="3128" priority="4949"/>
    <cfRule type="duplicateValues" dxfId="3127" priority="4950"/>
    <cfRule type="duplicateValues" dxfId="3126" priority="4951"/>
    <cfRule type="duplicateValues" dxfId="3125" priority="4952"/>
    <cfRule type="duplicateValues" dxfId="3124" priority="4953"/>
    <cfRule type="duplicateValues" dxfId="3123" priority="4954"/>
    <cfRule type="duplicateValues" dxfId="3122" priority="4955"/>
    <cfRule type="duplicateValues" dxfId="3121" priority="4956"/>
    <cfRule type="duplicateValues" dxfId="3120" priority="4957"/>
    <cfRule type="duplicateValues" dxfId="3119" priority="4958"/>
    <cfRule type="duplicateValues" dxfId="3118" priority="4959"/>
    <cfRule type="duplicateValues" dxfId="3117" priority="4960"/>
    <cfRule type="duplicateValues" dxfId="3116" priority="4961"/>
  </conditionalFormatting>
  <conditionalFormatting sqref="C170">
    <cfRule type="duplicateValues" dxfId="3115" priority="4933"/>
    <cfRule type="duplicateValues" dxfId="3114" priority="4934"/>
    <cfRule type="duplicateValues" dxfId="3113" priority="4935"/>
    <cfRule type="duplicateValues" dxfId="3112" priority="4936"/>
    <cfRule type="duplicateValues" dxfId="3111" priority="4937"/>
    <cfRule type="duplicateValues" dxfId="3110" priority="4938"/>
    <cfRule type="duplicateValues" dxfId="3109" priority="4939"/>
    <cfRule type="duplicateValues" dxfId="3108" priority="4940"/>
  </conditionalFormatting>
  <conditionalFormatting sqref="C171">
    <cfRule type="duplicateValues" dxfId="3107" priority="4736"/>
    <cfRule type="duplicateValues" dxfId="3106" priority="4737"/>
    <cfRule type="duplicateValues" dxfId="3105" priority="4738"/>
    <cfRule type="duplicateValues" dxfId="3104" priority="4739"/>
    <cfRule type="duplicateValues" dxfId="3103" priority="4740"/>
    <cfRule type="duplicateValues" dxfId="3102" priority="4741"/>
    <cfRule type="duplicateValues" dxfId="3101" priority="4742"/>
    <cfRule type="duplicateValues" dxfId="3100" priority="4743"/>
    <cfRule type="duplicateValues" dxfId="3099" priority="4744"/>
    <cfRule type="duplicateValues" dxfId="3098" priority="4745"/>
  </conditionalFormatting>
  <conditionalFormatting sqref="C172">
    <cfRule type="duplicateValues" dxfId="3097" priority="4921"/>
  </conditionalFormatting>
  <conditionalFormatting sqref="C173">
    <cfRule type="duplicateValues" dxfId="3096" priority="4922"/>
  </conditionalFormatting>
  <conditionalFormatting sqref="C174">
    <cfRule type="duplicateValues" dxfId="3095" priority="4990"/>
    <cfRule type="duplicateValues" dxfId="3094" priority="4991"/>
    <cfRule type="duplicateValues" dxfId="3093" priority="4992"/>
    <cfRule type="duplicateValues" dxfId="3092" priority="4993"/>
    <cfRule type="duplicateValues" dxfId="3091" priority="4994"/>
    <cfRule type="duplicateValues" dxfId="3090" priority="4995"/>
    <cfRule type="duplicateValues" dxfId="3089" priority="4996"/>
    <cfRule type="duplicateValues" dxfId="3088" priority="4997"/>
  </conditionalFormatting>
  <conditionalFormatting sqref="C175">
    <cfRule type="duplicateValues" dxfId="3087" priority="4638"/>
    <cfRule type="duplicateValues" dxfId="3086" priority="4639"/>
    <cfRule type="duplicateValues" dxfId="3085" priority="4640"/>
    <cfRule type="duplicateValues" dxfId="3084" priority="4641"/>
    <cfRule type="duplicateValues" dxfId="3083" priority="4642"/>
    <cfRule type="duplicateValues" dxfId="3082" priority="4643"/>
    <cfRule type="duplicateValues" dxfId="3081" priority="4644"/>
    <cfRule type="duplicateValues" dxfId="3080" priority="4645"/>
    <cfRule type="duplicateValues" dxfId="3079" priority="4646"/>
  </conditionalFormatting>
  <conditionalFormatting sqref="C176">
    <cfRule type="duplicateValues" dxfId="3078" priority="4608"/>
    <cfRule type="duplicateValues" dxfId="3077" priority="4609"/>
    <cfRule type="duplicateValues" dxfId="3076" priority="4610"/>
    <cfRule type="duplicateValues" dxfId="3075" priority="4611"/>
    <cfRule type="duplicateValues" dxfId="3074" priority="4612"/>
    <cfRule type="duplicateValues" dxfId="3073" priority="4613"/>
    <cfRule type="duplicateValues" dxfId="3072" priority="4614"/>
    <cfRule type="duplicateValues" dxfId="3071" priority="4615"/>
    <cfRule type="duplicateValues" dxfId="3070" priority="4616"/>
    <cfRule type="duplicateValues" dxfId="3069" priority="4617"/>
    <cfRule type="duplicateValues" dxfId="3068" priority="4618"/>
    <cfRule type="duplicateValues" dxfId="3067" priority="4619"/>
  </conditionalFormatting>
  <conditionalFormatting sqref="C177">
    <cfRule type="duplicateValues" dxfId="3066" priority="4600"/>
    <cfRule type="duplicateValues" dxfId="3065" priority="4601"/>
    <cfRule type="duplicateValues" dxfId="3064" priority="4602"/>
    <cfRule type="duplicateValues" dxfId="3063" priority="4603"/>
    <cfRule type="duplicateValues" dxfId="3062" priority="4604"/>
    <cfRule type="duplicateValues" dxfId="3061" priority="4605"/>
    <cfRule type="duplicateValues" dxfId="3060" priority="4606"/>
    <cfRule type="duplicateValues" dxfId="3059" priority="4607"/>
  </conditionalFormatting>
  <conditionalFormatting sqref="C178">
    <cfRule type="duplicateValues" dxfId="3058" priority="4593"/>
    <cfRule type="duplicateValues" dxfId="3057" priority="4594"/>
    <cfRule type="duplicateValues" dxfId="3056" priority="4595"/>
    <cfRule type="duplicateValues" dxfId="3055" priority="4596"/>
    <cfRule type="duplicateValues" dxfId="3054" priority="4597"/>
    <cfRule type="duplicateValues" dxfId="3053" priority="4598"/>
    <cfRule type="duplicateValues" dxfId="3052" priority="4599"/>
  </conditionalFormatting>
  <conditionalFormatting sqref="C179">
    <cfRule type="duplicateValues" dxfId="3051" priority="4863"/>
    <cfRule type="duplicateValues" dxfId="3050" priority="4864"/>
    <cfRule type="duplicateValues" dxfId="3049" priority="4865"/>
    <cfRule type="duplicateValues" dxfId="3048" priority="4866"/>
    <cfRule type="duplicateValues" dxfId="3047" priority="4867"/>
    <cfRule type="duplicateValues" dxfId="3046" priority="4868"/>
    <cfRule type="duplicateValues" dxfId="3045" priority="4869"/>
    <cfRule type="duplicateValues" dxfId="3044" priority="4870"/>
    <cfRule type="duplicateValues" dxfId="3043" priority="4871"/>
    <cfRule type="duplicateValues" dxfId="3042" priority="4872"/>
    <cfRule type="duplicateValues" dxfId="3041" priority="4873"/>
    <cfRule type="duplicateValues" dxfId="3040" priority="4874"/>
    <cfRule type="duplicateValues" dxfId="3039" priority="4875"/>
  </conditionalFormatting>
  <conditionalFormatting sqref="C180">
    <cfRule type="duplicateValues" dxfId="3038" priority="4422"/>
    <cfRule type="duplicateValues" dxfId="3037" priority="4423"/>
    <cfRule type="duplicateValues" dxfId="3036" priority="4424"/>
    <cfRule type="duplicateValues" dxfId="3035" priority="4425"/>
    <cfRule type="duplicateValues" dxfId="3034" priority="4426"/>
    <cfRule type="duplicateValues" dxfId="3033" priority="4427"/>
    <cfRule type="duplicateValues" dxfId="3032" priority="4428"/>
    <cfRule type="duplicateValues" dxfId="3031" priority="4429"/>
    <cfRule type="duplicateValues" dxfId="3030" priority="4430"/>
    <cfRule type="duplicateValues" dxfId="3029" priority="4431"/>
  </conditionalFormatting>
  <conditionalFormatting sqref="C181">
    <cfRule type="duplicateValues" dxfId="3028" priority="4406"/>
    <cfRule type="duplicateValues" dxfId="3027" priority="4407"/>
    <cfRule type="duplicateValues" dxfId="3026" priority="4408"/>
    <cfRule type="duplicateValues" dxfId="3025" priority="4409"/>
    <cfRule type="duplicateValues" dxfId="3024" priority="4410"/>
    <cfRule type="duplicateValues" dxfId="3023" priority="4411"/>
    <cfRule type="duplicateValues" dxfId="3022" priority="4412"/>
    <cfRule type="duplicateValues" dxfId="3021" priority="4413"/>
  </conditionalFormatting>
  <conditionalFormatting sqref="C182">
    <cfRule type="duplicateValues" dxfId="3020" priority="4728"/>
    <cfRule type="duplicateValues" dxfId="3019" priority="4729"/>
    <cfRule type="duplicateValues" dxfId="3018" priority="4730"/>
    <cfRule type="duplicateValues" dxfId="3017" priority="4731"/>
    <cfRule type="duplicateValues" dxfId="3016" priority="4732"/>
    <cfRule type="duplicateValues" dxfId="3015" priority="4733"/>
    <cfRule type="duplicateValues" dxfId="3014" priority="4734"/>
    <cfRule type="duplicateValues" dxfId="3013" priority="4735"/>
  </conditionalFormatting>
  <conditionalFormatting sqref="C183">
    <cfRule type="duplicateValues" dxfId="3012" priority="4350"/>
    <cfRule type="duplicateValues" dxfId="3011" priority="4351"/>
    <cfRule type="duplicateValues" dxfId="3010" priority="4352"/>
    <cfRule type="duplicateValues" dxfId="3009" priority="4353"/>
    <cfRule type="duplicateValues" dxfId="3008" priority="4354"/>
    <cfRule type="duplicateValues" dxfId="3007" priority="4355"/>
  </conditionalFormatting>
  <conditionalFormatting sqref="C184">
    <cfRule type="duplicateValues" dxfId="3006" priority="4573"/>
    <cfRule type="duplicateValues" dxfId="3005" priority="4574"/>
    <cfRule type="duplicateValues" dxfId="3004" priority="4575"/>
    <cfRule type="duplicateValues" dxfId="3003" priority="4576"/>
    <cfRule type="duplicateValues" dxfId="3002" priority="4577"/>
    <cfRule type="duplicateValues" dxfId="3001" priority="4578"/>
    <cfRule type="duplicateValues" dxfId="3000" priority="4579"/>
    <cfRule type="duplicateValues" dxfId="2999" priority="4580"/>
    <cfRule type="duplicateValues" dxfId="2998" priority="4581"/>
    <cfRule type="duplicateValues" dxfId="2997" priority="4582"/>
    <cfRule type="duplicateValues" dxfId="2996" priority="4583"/>
    <cfRule type="duplicateValues" dxfId="2995" priority="4584"/>
    <cfRule type="duplicateValues" dxfId="2994" priority="4585"/>
  </conditionalFormatting>
  <conditionalFormatting sqref="C185">
    <cfRule type="duplicateValues" dxfId="2993" priority="4343"/>
    <cfRule type="duplicateValues" dxfId="2992" priority="4344"/>
    <cfRule type="duplicateValues" dxfId="2991" priority="4345"/>
    <cfRule type="duplicateValues" dxfId="2990" priority="4346"/>
    <cfRule type="duplicateValues" dxfId="2989" priority="4347"/>
    <cfRule type="duplicateValues" dxfId="2988" priority="4348"/>
    <cfRule type="duplicateValues" dxfId="2987" priority="4349"/>
  </conditionalFormatting>
  <conditionalFormatting sqref="C186">
    <cfRule type="duplicateValues" dxfId="2986" priority="4676"/>
    <cfRule type="duplicateValues" dxfId="2985" priority="4677"/>
    <cfRule type="duplicateValues" dxfId="2984" priority="4678"/>
    <cfRule type="duplicateValues" dxfId="2983" priority="4679"/>
    <cfRule type="duplicateValues" dxfId="2982" priority="4680"/>
    <cfRule type="duplicateValues" dxfId="2981" priority="4681"/>
    <cfRule type="duplicateValues" dxfId="2980" priority="4682"/>
    <cfRule type="duplicateValues" dxfId="2979" priority="4683"/>
    <cfRule type="duplicateValues" dxfId="2978" priority="4684"/>
    <cfRule type="duplicateValues" dxfId="2977" priority="4685"/>
    <cfRule type="duplicateValues" dxfId="2976" priority="4686"/>
  </conditionalFormatting>
  <conditionalFormatting sqref="C187">
    <cfRule type="duplicateValues" dxfId="2975" priority="4660"/>
    <cfRule type="duplicateValues" dxfId="2974" priority="4661"/>
    <cfRule type="duplicateValues" dxfId="2973" priority="4662"/>
    <cfRule type="duplicateValues" dxfId="2972" priority="4663"/>
    <cfRule type="duplicateValues" dxfId="2971" priority="4664"/>
    <cfRule type="duplicateValues" dxfId="2970" priority="4665"/>
    <cfRule type="duplicateValues" dxfId="2969" priority="4666"/>
    <cfRule type="duplicateValues" dxfId="2968" priority="4667"/>
    <cfRule type="duplicateValues" dxfId="2967" priority="4668"/>
    <cfRule type="duplicateValues" dxfId="2966" priority="4669"/>
    <cfRule type="duplicateValues" dxfId="2965" priority="4670"/>
    <cfRule type="duplicateValues" dxfId="2964" priority="4671"/>
    <cfRule type="duplicateValues" dxfId="2963" priority="4672"/>
    <cfRule type="duplicateValues" dxfId="2962" priority="4673"/>
    <cfRule type="duplicateValues" dxfId="2961" priority="4674"/>
    <cfRule type="duplicateValues" dxfId="2960" priority="4675"/>
  </conditionalFormatting>
  <conditionalFormatting sqref="C188">
    <cfRule type="duplicateValues" dxfId="2959" priority="4704"/>
    <cfRule type="duplicateValues" dxfId="2958" priority="4705"/>
    <cfRule type="duplicateValues" dxfId="2957" priority="4706"/>
    <cfRule type="duplicateValues" dxfId="2956" priority="4707"/>
    <cfRule type="duplicateValues" dxfId="2955" priority="4708"/>
    <cfRule type="duplicateValues" dxfId="2954" priority="4709"/>
    <cfRule type="duplicateValues" dxfId="2953" priority="4710"/>
    <cfRule type="duplicateValues" dxfId="2952" priority="4711"/>
    <cfRule type="duplicateValues" dxfId="2951" priority="4712"/>
    <cfRule type="duplicateValues" dxfId="2950" priority="4713"/>
    <cfRule type="duplicateValues" dxfId="2949" priority="4714"/>
    <cfRule type="duplicateValues" dxfId="2948" priority="4715"/>
    <cfRule type="duplicateValues" dxfId="2947" priority="4716"/>
    <cfRule type="duplicateValues" dxfId="2946" priority="4717"/>
    <cfRule type="duplicateValues" dxfId="2945" priority="4718"/>
    <cfRule type="duplicateValues" dxfId="2944" priority="4719"/>
  </conditionalFormatting>
  <conditionalFormatting sqref="C189">
    <cfRule type="duplicateValues" dxfId="2943" priority="4829"/>
    <cfRule type="duplicateValues" dxfId="2942" priority="4830"/>
    <cfRule type="duplicateValues" dxfId="2941" priority="4831"/>
    <cfRule type="duplicateValues" dxfId="2940" priority="4832"/>
    <cfRule type="duplicateValues" dxfId="2939" priority="4833"/>
    <cfRule type="duplicateValues" dxfId="2938" priority="4834"/>
    <cfRule type="duplicateValues" dxfId="2937" priority="4835"/>
    <cfRule type="duplicateValues" dxfId="2936" priority="4836"/>
  </conditionalFormatting>
  <conditionalFormatting sqref="C190">
    <cfRule type="duplicateValues" dxfId="2935" priority="4818"/>
    <cfRule type="duplicateValues" dxfId="2934" priority="4819"/>
    <cfRule type="duplicateValues" dxfId="2933" priority="4820"/>
    <cfRule type="duplicateValues" dxfId="2932" priority="4821"/>
    <cfRule type="duplicateValues" dxfId="2931" priority="4822"/>
    <cfRule type="duplicateValues" dxfId="2930" priority="4823"/>
    <cfRule type="duplicateValues" dxfId="2929" priority="4824"/>
    <cfRule type="duplicateValues" dxfId="2928" priority="4825"/>
    <cfRule type="duplicateValues" dxfId="2927" priority="4826"/>
    <cfRule type="duplicateValues" dxfId="2926" priority="4827"/>
    <cfRule type="duplicateValues" dxfId="2925" priority="4828"/>
  </conditionalFormatting>
  <conditionalFormatting sqref="C191">
    <cfRule type="duplicateValues" dxfId="2924" priority="4903"/>
    <cfRule type="duplicateValues" dxfId="2923" priority="4904"/>
    <cfRule type="duplicateValues" dxfId="2922" priority="4905"/>
    <cfRule type="duplicateValues" dxfId="2921" priority="4906"/>
    <cfRule type="duplicateValues" dxfId="2920" priority="4907"/>
    <cfRule type="duplicateValues" dxfId="2919" priority="4908"/>
    <cfRule type="duplicateValues" dxfId="2918" priority="4909"/>
    <cfRule type="duplicateValues" dxfId="2917" priority="4910"/>
    <cfRule type="duplicateValues" dxfId="2916" priority="4911"/>
    <cfRule type="duplicateValues" dxfId="2915" priority="4912"/>
    <cfRule type="duplicateValues" dxfId="2914" priority="4913"/>
    <cfRule type="duplicateValues" dxfId="2913" priority="4914"/>
    <cfRule type="duplicateValues" dxfId="2912" priority="4915"/>
  </conditionalFormatting>
  <conditionalFormatting sqref="C192">
    <cfRule type="duplicateValues" dxfId="2911" priority="4804"/>
    <cfRule type="duplicateValues" dxfId="2910" priority="4805"/>
    <cfRule type="duplicateValues" dxfId="2909" priority="4806"/>
    <cfRule type="duplicateValues" dxfId="2908" priority="4807"/>
    <cfRule type="duplicateValues" dxfId="2907" priority="4808"/>
    <cfRule type="duplicateValues" dxfId="2906" priority="4809"/>
    <cfRule type="duplicateValues" dxfId="2905" priority="4810"/>
    <cfRule type="duplicateValues" dxfId="2904" priority="4811"/>
    <cfRule type="duplicateValues" dxfId="2903" priority="4812"/>
    <cfRule type="duplicateValues" dxfId="2902" priority="4813"/>
    <cfRule type="duplicateValues" dxfId="2901" priority="4814"/>
    <cfRule type="duplicateValues" dxfId="2900" priority="4815"/>
    <cfRule type="duplicateValues" dxfId="2899" priority="4816"/>
    <cfRule type="duplicateValues" dxfId="2898" priority="4817"/>
  </conditionalFormatting>
  <conditionalFormatting sqref="C193">
    <cfRule type="duplicateValues" dxfId="2897" priority="4797"/>
    <cfRule type="duplicateValues" dxfId="2896" priority="4798"/>
    <cfRule type="duplicateValues" dxfId="2895" priority="4799"/>
    <cfRule type="duplicateValues" dxfId="2894" priority="4800"/>
    <cfRule type="duplicateValues" dxfId="2893" priority="4801"/>
    <cfRule type="duplicateValues" dxfId="2892" priority="4802"/>
    <cfRule type="duplicateValues" dxfId="2891" priority="4803"/>
  </conditionalFormatting>
  <conditionalFormatting sqref="C194">
    <cfRule type="duplicateValues" dxfId="2890" priority="4784"/>
    <cfRule type="duplicateValues" dxfId="2889" priority="4785"/>
    <cfRule type="duplicateValues" dxfId="2888" priority="4786"/>
    <cfRule type="duplicateValues" dxfId="2887" priority="4787"/>
    <cfRule type="duplicateValues" dxfId="2886" priority="4788"/>
    <cfRule type="duplicateValues" dxfId="2885" priority="4789"/>
    <cfRule type="duplicateValues" dxfId="2884" priority="4790"/>
  </conditionalFormatting>
  <conditionalFormatting sqref="C195">
    <cfRule type="duplicateValues" dxfId="2883" priority="4566"/>
    <cfRule type="duplicateValues" dxfId="2882" priority="4567"/>
    <cfRule type="duplicateValues" dxfId="2881" priority="4568"/>
    <cfRule type="duplicateValues" dxfId="2880" priority="4569"/>
    <cfRule type="duplicateValues" dxfId="2879" priority="4570"/>
    <cfRule type="duplicateValues" dxfId="2878" priority="4571"/>
    <cfRule type="duplicateValues" dxfId="2877" priority="4572"/>
  </conditionalFormatting>
  <conditionalFormatting sqref="C196">
    <cfRule type="duplicateValues" dxfId="2876" priority="4441"/>
    <cfRule type="duplicateValues" dxfId="2875" priority="4442"/>
  </conditionalFormatting>
  <conditionalFormatting sqref="C197">
    <cfRule type="duplicateValues" dxfId="2874" priority="4559"/>
    <cfRule type="duplicateValues" dxfId="2873" priority="4560"/>
    <cfRule type="duplicateValues" dxfId="2872" priority="4561"/>
    <cfRule type="duplicateValues" dxfId="2871" priority="4562"/>
    <cfRule type="duplicateValues" dxfId="2870" priority="4563"/>
    <cfRule type="duplicateValues" dxfId="2869" priority="4564"/>
    <cfRule type="duplicateValues" dxfId="2868" priority="4565"/>
  </conditionalFormatting>
  <conditionalFormatting sqref="C198">
    <cfRule type="duplicateValues" dxfId="2867" priority="4538"/>
    <cfRule type="duplicateValues" dxfId="2866" priority="4539"/>
    <cfRule type="duplicateValues" dxfId="2865" priority="4540"/>
    <cfRule type="duplicateValues" dxfId="2864" priority="4541"/>
    <cfRule type="duplicateValues" dxfId="2863" priority="4542"/>
    <cfRule type="duplicateValues" dxfId="2862" priority="4543"/>
    <cfRule type="duplicateValues" dxfId="2861" priority="4544"/>
    <cfRule type="duplicateValues" dxfId="2860" priority="4545"/>
    <cfRule type="duplicateValues" dxfId="2859" priority="4546"/>
    <cfRule type="duplicateValues" dxfId="2858" priority="4547"/>
  </conditionalFormatting>
  <conditionalFormatting sqref="C198:C199">
    <cfRule type="duplicateValues" dxfId="2857" priority="17164"/>
  </conditionalFormatting>
  <conditionalFormatting sqref="C199">
    <cfRule type="duplicateValues" dxfId="2856" priority="4548"/>
    <cfRule type="duplicateValues" dxfId="2855" priority="4549"/>
    <cfRule type="duplicateValues" dxfId="2854" priority="4550"/>
    <cfRule type="duplicateValues" dxfId="2853" priority="4551"/>
    <cfRule type="duplicateValues" dxfId="2852" priority="4552"/>
    <cfRule type="duplicateValues" dxfId="2851" priority="4553"/>
  </conditionalFormatting>
  <conditionalFormatting sqref="C217">
    <cfRule type="duplicateValues" dxfId="2850" priority="4060"/>
    <cfRule type="duplicateValues" dxfId="2849" priority="4061"/>
    <cfRule type="duplicateValues" dxfId="2848" priority="4062"/>
    <cfRule type="duplicateValues" dxfId="2847" priority="4063"/>
    <cfRule type="duplicateValues" dxfId="2846" priority="4064"/>
    <cfRule type="duplicateValues" dxfId="2845" priority="4065"/>
    <cfRule type="duplicateValues" dxfId="2844" priority="4066"/>
    <cfRule type="duplicateValues" dxfId="2843" priority="4067"/>
    <cfRule type="duplicateValues" dxfId="2842" priority="4068"/>
    <cfRule type="duplicateValues" dxfId="2841" priority="4069"/>
    <cfRule type="duplicateValues" dxfId="2840" priority="4070"/>
  </conditionalFormatting>
  <conditionalFormatting sqref="C218">
    <cfRule type="duplicateValues" dxfId="2839" priority="3964"/>
    <cfRule type="duplicateValues" dxfId="2838" priority="3965"/>
    <cfRule type="duplicateValues" dxfId="2837" priority="3966"/>
    <cfRule type="duplicateValues" dxfId="2836" priority="3967"/>
    <cfRule type="duplicateValues" dxfId="2835" priority="3968"/>
    <cfRule type="duplicateValues" dxfId="2834" priority="3969"/>
    <cfRule type="duplicateValues" dxfId="2833" priority="3970"/>
    <cfRule type="duplicateValues" dxfId="2832" priority="3971"/>
    <cfRule type="duplicateValues" dxfId="2831" priority="3972"/>
    <cfRule type="duplicateValues" dxfId="2830" priority="3973"/>
    <cfRule type="duplicateValues" dxfId="2829" priority="3974"/>
    <cfRule type="duplicateValues" dxfId="2828" priority="3975"/>
    <cfRule type="duplicateValues" dxfId="2827" priority="3976"/>
    <cfRule type="duplicateValues" dxfId="2826" priority="3977"/>
    <cfRule type="duplicateValues" dxfId="2825" priority="3978"/>
    <cfRule type="duplicateValues" dxfId="2824" priority="3979"/>
  </conditionalFormatting>
  <conditionalFormatting sqref="C219">
    <cfRule type="duplicateValues" dxfId="2823" priority="4044"/>
    <cfRule type="duplicateValues" dxfId="2822" priority="4045"/>
    <cfRule type="duplicateValues" dxfId="2821" priority="4046"/>
    <cfRule type="duplicateValues" dxfId="2820" priority="4047"/>
    <cfRule type="duplicateValues" dxfId="2819" priority="4048"/>
    <cfRule type="duplicateValues" dxfId="2818" priority="4049"/>
    <cfRule type="duplicateValues" dxfId="2817" priority="4050"/>
    <cfRule type="duplicateValues" dxfId="2816" priority="4051"/>
    <cfRule type="duplicateValues" dxfId="2815" priority="4052"/>
    <cfRule type="duplicateValues" dxfId="2814" priority="4053"/>
    <cfRule type="duplicateValues" dxfId="2813" priority="4054"/>
    <cfRule type="duplicateValues" dxfId="2812" priority="4055"/>
    <cfRule type="duplicateValues" dxfId="2811" priority="4056"/>
    <cfRule type="duplicateValues" dxfId="2810" priority="4057"/>
    <cfRule type="duplicateValues" dxfId="2809" priority="4058"/>
    <cfRule type="duplicateValues" dxfId="2808" priority="4059"/>
  </conditionalFormatting>
  <conditionalFormatting sqref="C220">
    <cfRule type="duplicateValues" dxfId="2807" priority="3791"/>
    <cfRule type="duplicateValues" dxfId="2806" priority="3792"/>
    <cfRule type="duplicateValues" dxfId="2805" priority="3793"/>
    <cfRule type="duplicateValues" dxfId="2804" priority="3794"/>
    <cfRule type="duplicateValues" dxfId="2803" priority="3795"/>
    <cfRule type="duplicateValues" dxfId="2802" priority="3796"/>
    <cfRule type="duplicateValues" dxfId="2801" priority="3797"/>
    <cfRule type="duplicateValues" dxfId="2800" priority="3798"/>
    <cfRule type="duplicateValues" dxfId="2799" priority="3799"/>
    <cfRule type="duplicateValues" dxfId="2798" priority="3800"/>
    <cfRule type="duplicateValues" dxfId="2797" priority="3801"/>
    <cfRule type="duplicateValues" dxfId="2796" priority="3802"/>
    <cfRule type="duplicateValues" dxfId="2795" priority="3803"/>
    <cfRule type="duplicateValues" dxfId="2794" priority="3804"/>
    <cfRule type="duplicateValues" dxfId="2793" priority="3805"/>
    <cfRule type="duplicateValues" dxfId="2792" priority="3806"/>
  </conditionalFormatting>
  <conditionalFormatting sqref="C221">
    <cfRule type="duplicateValues" dxfId="2791" priority="17690"/>
    <cfRule type="duplicateValues" dxfId="2790" priority="17691"/>
    <cfRule type="duplicateValues" dxfId="2789" priority="17692"/>
    <cfRule type="duplicateValues" dxfId="2788" priority="17693"/>
    <cfRule type="duplicateValues" dxfId="2787" priority="17694"/>
    <cfRule type="duplicateValues" dxfId="2786" priority="17695"/>
    <cfRule type="duplicateValues" dxfId="2785" priority="17696"/>
    <cfRule type="duplicateValues" dxfId="2784" priority="17697"/>
    <cfRule type="duplicateValues" dxfId="2783" priority="17698"/>
    <cfRule type="duplicateValues" dxfId="2782" priority="17699"/>
    <cfRule type="duplicateValues" dxfId="2781" priority="17700"/>
    <cfRule type="duplicateValues" dxfId="2780" priority="17701"/>
    <cfRule type="duplicateValues" dxfId="2779" priority="17702"/>
    <cfRule type="duplicateValues" dxfId="2778" priority="17703"/>
    <cfRule type="duplicateValues" dxfId="2777" priority="17704"/>
    <cfRule type="duplicateValues" dxfId="2776" priority="17705"/>
  </conditionalFormatting>
  <conditionalFormatting sqref="C222">
    <cfRule type="duplicateValues" dxfId="2775" priority="4119"/>
    <cfRule type="duplicateValues" dxfId="2774" priority="4120"/>
    <cfRule type="duplicateValues" dxfId="2773" priority="4121"/>
    <cfRule type="duplicateValues" dxfId="2772" priority="4122"/>
    <cfRule type="duplicateValues" dxfId="2771" priority="4123"/>
    <cfRule type="duplicateValues" dxfId="2770" priority="4124"/>
    <cfRule type="duplicateValues" dxfId="2769" priority="4125"/>
    <cfRule type="duplicateValues" dxfId="2768" priority="4126"/>
  </conditionalFormatting>
  <conditionalFormatting sqref="C223">
    <cfRule type="duplicateValues" dxfId="2767" priority="4103"/>
    <cfRule type="duplicateValues" dxfId="2766" priority="4104"/>
    <cfRule type="duplicateValues" dxfId="2765" priority="4105"/>
    <cfRule type="duplicateValues" dxfId="2764" priority="4106"/>
    <cfRule type="duplicateValues" dxfId="2763" priority="4107"/>
    <cfRule type="duplicateValues" dxfId="2762" priority="4108"/>
    <cfRule type="duplicateValues" dxfId="2761" priority="4109"/>
    <cfRule type="duplicateValues" dxfId="2760" priority="4110"/>
  </conditionalFormatting>
  <conditionalFormatting sqref="C224">
    <cfRule type="duplicateValues" dxfId="2759" priority="4221"/>
    <cfRule type="duplicateValues" dxfId="2758" priority="4222"/>
    <cfRule type="duplicateValues" dxfId="2757" priority="4223"/>
    <cfRule type="duplicateValues" dxfId="2756" priority="4224"/>
    <cfRule type="duplicateValues" dxfId="2755" priority="4225"/>
    <cfRule type="duplicateValues" dxfId="2754" priority="4226"/>
    <cfRule type="duplicateValues" dxfId="2753" priority="4227"/>
    <cfRule type="duplicateValues" dxfId="2752" priority="4228"/>
    <cfRule type="duplicateValues" dxfId="2751" priority="4229"/>
    <cfRule type="duplicateValues" dxfId="2750" priority="4230"/>
    <cfRule type="duplicateValues" dxfId="2749" priority="4231"/>
    <cfRule type="duplicateValues" dxfId="2748" priority="4232"/>
    <cfRule type="duplicateValues" dxfId="2747" priority="4233"/>
    <cfRule type="duplicateValues" dxfId="2746" priority="4234"/>
    <cfRule type="duplicateValues" dxfId="2745" priority="4235"/>
    <cfRule type="duplicateValues" dxfId="2744" priority="4236"/>
  </conditionalFormatting>
  <conditionalFormatting sqref="C225:C228">
    <cfRule type="duplicateValues" dxfId="2743" priority="17679"/>
    <cfRule type="duplicateValues" dxfId="2742" priority="17680"/>
    <cfRule type="duplicateValues" dxfId="2741" priority="17681"/>
    <cfRule type="duplicateValues" dxfId="2740" priority="17682"/>
    <cfRule type="duplicateValues" dxfId="2739" priority="17683"/>
    <cfRule type="duplicateValues" dxfId="2738" priority="17684"/>
    <cfRule type="duplicateValues" dxfId="2737" priority="17685"/>
    <cfRule type="duplicateValues" dxfId="2736" priority="17686"/>
    <cfRule type="duplicateValues" dxfId="2735" priority="17687"/>
    <cfRule type="duplicateValues" dxfId="2734" priority="17688"/>
  </conditionalFormatting>
  <conditionalFormatting sqref="C229">
    <cfRule type="duplicateValues" dxfId="2733" priority="3783"/>
    <cfRule type="duplicateValues" dxfId="2732" priority="3784"/>
    <cfRule type="duplicateValues" dxfId="2731" priority="3785"/>
    <cfRule type="duplicateValues" dxfId="2730" priority="3786"/>
    <cfRule type="duplicateValues" dxfId="2729" priority="3787"/>
    <cfRule type="duplicateValues" dxfId="2728" priority="3788"/>
    <cfRule type="duplicateValues" dxfId="2727" priority="3789"/>
    <cfRule type="duplicateValues" dxfId="2726" priority="3790"/>
  </conditionalFormatting>
  <conditionalFormatting sqref="C230 C225:C228">
    <cfRule type="duplicateValues" dxfId="2725" priority="3920"/>
  </conditionalFormatting>
  <conditionalFormatting sqref="C230">
    <cfRule type="duplicateValues" dxfId="2724" priority="3895"/>
    <cfRule type="duplicateValues" dxfId="2723" priority="3896"/>
  </conditionalFormatting>
  <conditionalFormatting sqref="C230:C231 C225:C228">
    <cfRule type="duplicateValues" dxfId="2722" priority="17510"/>
  </conditionalFormatting>
  <conditionalFormatting sqref="C231">
    <cfRule type="duplicateValues" dxfId="2721" priority="3879"/>
    <cfRule type="duplicateValues" dxfId="2720" priority="3880"/>
    <cfRule type="duplicateValues" dxfId="2719" priority="3881"/>
    <cfRule type="duplicateValues" dxfId="2718" priority="3882"/>
  </conditionalFormatting>
  <conditionalFormatting sqref="C232">
    <cfRule type="duplicateValues" dxfId="2717" priority="3815"/>
    <cfRule type="duplicateValues" dxfId="2716" priority="3816"/>
    <cfRule type="duplicateValues" dxfId="2715" priority="3817"/>
    <cfRule type="duplicateValues" dxfId="2714" priority="3818"/>
    <cfRule type="duplicateValues" dxfId="2713" priority="3819"/>
    <cfRule type="duplicateValues" dxfId="2712" priority="3820"/>
    <cfRule type="duplicateValues" dxfId="2711" priority="3821"/>
    <cfRule type="duplicateValues" dxfId="2710" priority="3822"/>
  </conditionalFormatting>
  <conditionalFormatting sqref="C233">
    <cfRule type="duplicateValues" dxfId="2709" priority="3767"/>
    <cfRule type="duplicateValues" dxfId="2708" priority="3768"/>
    <cfRule type="duplicateValues" dxfId="2707" priority="3769"/>
    <cfRule type="duplicateValues" dxfId="2706" priority="3770"/>
    <cfRule type="duplicateValues" dxfId="2705" priority="3771"/>
    <cfRule type="duplicateValues" dxfId="2704" priority="3772"/>
    <cfRule type="duplicateValues" dxfId="2703" priority="3773"/>
    <cfRule type="duplicateValues" dxfId="2702" priority="3774"/>
    <cfRule type="duplicateValues" dxfId="2701" priority="3775"/>
    <cfRule type="duplicateValues" dxfId="2700" priority="3776"/>
    <cfRule type="duplicateValues" dxfId="2699" priority="3777"/>
    <cfRule type="duplicateValues" dxfId="2698" priority="3778"/>
    <cfRule type="duplicateValues" dxfId="2697" priority="3779"/>
    <cfRule type="duplicateValues" dxfId="2696" priority="3780"/>
    <cfRule type="duplicateValues" dxfId="2695" priority="3781"/>
    <cfRule type="duplicateValues" dxfId="2694" priority="3782"/>
  </conditionalFormatting>
  <conditionalFormatting sqref="C240">
    <cfRule type="duplicateValues" dxfId="2693" priority="3758"/>
    <cfRule type="duplicateValues" dxfId="2692" priority="3759"/>
    <cfRule type="duplicateValues" dxfId="2691" priority="3760"/>
    <cfRule type="duplicateValues" dxfId="2690" priority="3761"/>
    <cfRule type="duplicateValues" dxfId="2689" priority="3762"/>
    <cfRule type="duplicateValues" dxfId="2688" priority="3763"/>
  </conditionalFormatting>
  <conditionalFormatting sqref="C240:C241">
    <cfRule type="duplicateValues" dxfId="2687" priority="3764"/>
  </conditionalFormatting>
  <conditionalFormatting sqref="C241">
    <cfRule type="duplicateValues" dxfId="2686" priority="3755"/>
    <cfRule type="duplicateValues" dxfId="2685" priority="3756"/>
    <cfRule type="duplicateValues" dxfId="2684" priority="3757"/>
  </conditionalFormatting>
  <conditionalFormatting sqref="C242:C243">
    <cfRule type="duplicateValues" dxfId="2683" priority="3766"/>
  </conditionalFormatting>
  <conditionalFormatting sqref="C243">
    <cfRule type="duplicateValues" dxfId="2682" priority="3765"/>
  </conditionalFormatting>
  <conditionalFormatting sqref="C244">
    <cfRule type="duplicateValues" dxfId="2681" priority="3685"/>
    <cfRule type="duplicateValues" dxfId="2680" priority="3686"/>
    <cfRule type="duplicateValues" dxfId="2679" priority="3687"/>
    <cfRule type="duplicateValues" dxfId="2678" priority="3688"/>
    <cfRule type="duplicateValues" dxfId="2677" priority="3689"/>
    <cfRule type="duplicateValues" dxfId="2676" priority="3690"/>
    <cfRule type="duplicateValues" dxfId="2675" priority="3691"/>
    <cfRule type="duplicateValues" dxfId="2674" priority="3692"/>
    <cfRule type="duplicateValues" dxfId="2673" priority="3693"/>
    <cfRule type="duplicateValues" dxfId="2672" priority="3694"/>
    <cfRule type="duplicateValues" dxfId="2671" priority="3695"/>
    <cfRule type="duplicateValues" dxfId="2670" priority="3696"/>
  </conditionalFormatting>
  <conditionalFormatting sqref="C245">
    <cfRule type="duplicateValues" dxfId="2669" priority="3630"/>
    <cfRule type="duplicateValues" dxfId="2668" priority="3631"/>
    <cfRule type="duplicateValues" dxfId="2667" priority="3632"/>
    <cfRule type="duplicateValues" dxfId="2666" priority="3633"/>
    <cfRule type="duplicateValues" dxfId="2665" priority="3634"/>
    <cfRule type="duplicateValues" dxfId="2664" priority="3635"/>
    <cfRule type="duplicateValues" dxfId="2663" priority="3636"/>
    <cfRule type="duplicateValues" dxfId="2662" priority="3637"/>
    <cfRule type="duplicateValues" dxfId="2661" priority="3638"/>
    <cfRule type="duplicateValues" dxfId="2660" priority="3639"/>
    <cfRule type="duplicateValues" dxfId="2659" priority="3640"/>
    <cfRule type="duplicateValues" dxfId="2658" priority="3641"/>
    <cfRule type="duplicateValues" dxfId="2657" priority="3642"/>
    <cfRule type="duplicateValues" dxfId="2656" priority="3643"/>
    <cfRule type="duplicateValues" dxfId="2655" priority="3644"/>
    <cfRule type="duplicateValues" dxfId="2654" priority="3645"/>
    <cfRule type="duplicateValues" dxfId="2653" priority="3646"/>
    <cfRule type="duplicateValues" dxfId="2652" priority="3647"/>
  </conditionalFormatting>
  <conditionalFormatting sqref="C246">
    <cfRule type="duplicateValues" dxfId="2651" priority="3612"/>
    <cfRule type="duplicateValues" dxfId="2650" priority="3613"/>
    <cfRule type="duplicateValues" dxfId="2649" priority="3614"/>
    <cfRule type="duplicateValues" dxfId="2648" priority="3615"/>
    <cfRule type="duplicateValues" dxfId="2647" priority="3616"/>
    <cfRule type="duplicateValues" dxfId="2646" priority="3617"/>
    <cfRule type="duplicateValues" dxfId="2645" priority="3618"/>
    <cfRule type="duplicateValues" dxfId="2644" priority="3619"/>
    <cfRule type="duplicateValues" dxfId="2643" priority="3620"/>
    <cfRule type="duplicateValues" dxfId="2642" priority="3621"/>
    <cfRule type="duplicateValues" dxfId="2641" priority="3622"/>
    <cfRule type="duplicateValues" dxfId="2640" priority="3623"/>
    <cfRule type="duplicateValues" dxfId="2639" priority="3624"/>
    <cfRule type="duplicateValues" dxfId="2638" priority="3625"/>
    <cfRule type="duplicateValues" dxfId="2637" priority="3626"/>
    <cfRule type="duplicateValues" dxfId="2636" priority="3627"/>
    <cfRule type="duplicateValues" dxfId="2635" priority="3628"/>
    <cfRule type="duplicateValues" dxfId="2634" priority="3629"/>
  </conditionalFormatting>
  <conditionalFormatting sqref="C247">
    <cfRule type="duplicateValues" dxfId="2633" priority="3594"/>
    <cfRule type="duplicateValues" dxfId="2632" priority="3595"/>
    <cfRule type="duplicateValues" dxfId="2631" priority="3596"/>
    <cfRule type="duplicateValues" dxfId="2630" priority="3597"/>
    <cfRule type="duplicateValues" dxfId="2629" priority="3598"/>
    <cfRule type="duplicateValues" dxfId="2628" priority="3599"/>
    <cfRule type="duplicateValues" dxfId="2627" priority="3600"/>
    <cfRule type="duplicateValues" dxfId="2626" priority="3601"/>
    <cfRule type="duplicateValues" dxfId="2625" priority="3602"/>
    <cfRule type="duplicateValues" dxfId="2624" priority="3603"/>
    <cfRule type="duplicateValues" dxfId="2623" priority="3604"/>
    <cfRule type="duplicateValues" dxfId="2622" priority="3605"/>
    <cfRule type="duplicateValues" dxfId="2621" priority="3606"/>
    <cfRule type="duplicateValues" dxfId="2620" priority="3607"/>
    <cfRule type="duplicateValues" dxfId="2619" priority="3608"/>
    <cfRule type="duplicateValues" dxfId="2618" priority="3609"/>
    <cfRule type="duplicateValues" dxfId="2617" priority="3610"/>
    <cfRule type="duplicateValues" dxfId="2616" priority="3611"/>
  </conditionalFormatting>
  <conditionalFormatting sqref="C248">
    <cfRule type="duplicateValues" dxfId="2615" priority="3584"/>
    <cfRule type="duplicateValues" dxfId="2614" priority="3585"/>
    <cfRule type="duplicateValues" dxfId="2613" priority="3586"/>
    <cfRule type="duplicateValues" dxfId="2612" priority="3587"/>
    <cfRule type="duplicateValues" dxfId="2611" priority="3588"/>
    <cfRule type="duplicateValues" dxfId="2610" priority="3589"/>
    <cfRule type="duplicateValues" dxfId="2609" priority="3590"/>
    <cfRule type="duplicateValues" dxfId="2608" priority="3591"/>
    <cfRule type="duplicateValues" dxfId="2607" priority="3592"/>
    <cfRule type="duplicateValues" dxfId="2606" priority="3593"/>
  </conditionalFormatting>
  <conditionalFormatting sqref="C249">
    <cfRule type="duplicateValues" dxfId="2605" priority="3574"/>
    <cfRule type="duplicateValues" dxfId="2604" priority="3575"/>
    <cfRule type="duplicateValues" dxfId="2603" priority="3576"/>
    <cfRule type="duplicateValues" dxfId="2602" priority="3577"/>
    <cfRule type="duplicateValues" dxfId="2601" priority="3578"/>
    <cfRule type="duplicateValues" dxfId="2600" priority="3579"/>
    <cfRule type="duplicateValues" dxfId="2599" priority="3580"/>
    <cfRule type="duplicateValues" dxfId="2598" priority="3581"/>
    <cfRule type="duplicateValues" dxfId="2597" priority="3582"/>
    <cfRule type="duplicateValues" dxfId="2596" priority="3583"/>
  </conditionalFormatting>
  <conditionalFormatting sqref="C250">
    <cfRule type="duplicateValues" dxfId="2595" priority="3566"/>
    <cfRule type="duplicateValues" dxfId="2594" priority="3567"/>
    <cfRule type="duplicateValues" dxfId="2593" priority="3568"/>
    <cfRule type="duplicateValues" dxfId="2592" priority="3569"/>
    <cfRule type="duplicateValues" dxfId="2591" priority="3570"/>
    <cfRule type="duplicateValues" dxfId="2590" priority="3571"/>
    <cfRule type="duplicateValues" dxfId="2589" priority="3572"/>
    <cfRule type="duplicateValues" dxfId="2588" priority="3573"/>
  </conditionalFormatting>
  <conditionalFormatting sqref="C251">
    <cfRule type="duplicateValues" dxfId="2587" priority="3527"/>
    <cfRule type="duplicateValues" dxfId="2586" priority="3528"/>
    <cfRule type="duplicateValues" dxfId="2585" priority="3529"/>
    <cfRule type="duplicateValues" dxfId="2584" priority="3530"/>
    <cfRule type="duplicateValues" dxfId="2583" priority="3531"/>
    <cfRule type="duplicateValues" dxfId="2582" priority="3532"/>
    <cfRule type="duplicateValues" dxfId="2581" priority="3533"/>
    <cfRule type="duplicateValues" dxfId="2580" priority="3534"/>
    <cfRule type="duplicateValues" dxfId="2579" priority="3535"/>
    <cfRule type="duplicateValues" dxfId="2578" priority="3536"/>
    <cfRule type="duplicateValues" dxfId="2577" priority="3537"/>
    <cfRule type="duplicateValues" dxfId="2576" priority="3538"/>
    <cfRule type="duplicateValues" dxfId="2575" priority="3539"/>
    <cfRule type="duplicateValues" dxfId="2574" priority="3540"/>
    <cfRule type="duplicateValues" dxfId="2573" priority="3541"/>
    <cfRule type="duplicateValues" dxfId="2572" priority="3542"/>
    <cfRule type="duplicateValues" dxfId="2571" priority="3543"/>
    <cfRule type="duplicateValues" dxfId="2570" priority="3544"/>
    <cfRule type="duplicateValues" dxfId="2569" priority="3545"/>
    <cfRule type="duplicateValues" dxfId="2568" priority="3546"/>
    <cfRule type="duplicateValues" dxfId="2567" priority="3547"/>
    <cfRule type="duplicateValues" dxfId="2566" priority="3548"/>
    <cfRule type="duplicateValues" dxfId="2565" priority="3549"/>
    <cfRule type="duplicateValues" dxfId="2564" priority="3550"/>
    <cfRule type="duplicateValues" dxfId="2563" priority="3551"/>
    <cfRule type="duplicateValues" dxfId="2562" priority="3552"/>
    <cfRule type="duplicateValues" dxfId="2561" priority="3553"/>
    <cfRule type="duplicateValues" dxfId="2560" priority="3554"/>
  </conditionalFormatting>
  <conditionalFormatting sqref="C252">
    <cfRule type="duplicateValues" dxfId="2559" priority="3515"/>
    <cfRule type="duplicateValues" dxfId="2558" priority="3516"/>
    <cfRule type="duplicateValues" dxfId="2557" priority="3517"/>
    <cfRule type="duplicateValues" dxfId="2556" priority="3518"/>
    <cfRule type="duplicateValues" dxfId="2555" priority="3519"/>
    <cfRule type="duplicateValues" dxfId="2554" priority="3520"/>
  </conditionalFormatting>
  <conditionalFormatting sqref="C253">
    <cfRule type="duplicateValues" dxfId="2553" priority="3509"/>
    <cfRule type="duplicateValues" dxfId="2552" priority="3510"/>
    <cfRule type="duplicateValues" dxfId="2551" priority="3511"/>
    <cfRule type="duplicateValues" dxfId="2550" priority="3512"/>
    <cfRule type="duplicateValues" dxfId="2549" priority="3513"/>
    <cfRule type="duplicateValues" dxfId="2548" priority="3514"/>
  </conditionalFormatting>
  <conditionalFormatting sqref="C254">
    <cfRule type="duplicateValues" dxfId="2547" priority="3496"/>
    <cfRule type="duplicateValues" dxfId="2546" priority="3497"/>
    <cfRule type="duplicateValues" dxfId="2545" priority="3498"/>
    <cfRule type="duplicateValues" dxfId="2544" priority="3499"/>
    <cfRule type="duplicateValues" dxfId="2543" priority="3500"/>
    <cfRule type="duplicateValues" dxfId="2542" priority="3501"/>
    <cfRule type="duplicateValues" dxfId="2541" priority="3502"/>
    <cfRule type="duplicateValues" dxfId="2540" priority="3503"/>
    <cfRule type="duplicateValues" dxfId="2539" priority="3504"/>
    <cfRule type="duplicateValues" dxfId="2538" priority="3505"/>
    <cfRule type="duplicateValues" dxfId="2537" priority="3506"/>
    <cfRule type="duplicateValues" dxfId="2536" priority="3507"/>
    <cfRule type="duplicateValues" dxfId="2535" priority="3508"/>
  </conditionalFormatting>
  <conditionalFormatting sqref="C255">
    <cfRule type="duplicateValues" dxfId="2534" priority="3489"/>
    <cfRule type="duplicateValues" dxfId="2533" priority="3490"/>
    <cfRule type="duplicateValues" dxfId="2532" priority="3491"/>
    <cfRule type="duplicateValues" dxfId="2531" priority="3492"/>
    <cfRule type="duplicateValues" dxfId="2530" priority="3493"/>
    <cfRule type="duplicateValues" dxfId="2529" priority="3494"/>
    <cfRule type="duplicateValues" dxfId="2528" priority="3495"/>
  </conditionalFormatting>
  <conditionalFormatting sqref="C256">
    <cfRule type="duplicateValues" dxfId="2527" priority="3482"/>
    <cfRule type="duplicateValues" dxfId="2526" priority="3483"/>
    <cfRule type="duplicateValues" dxfId="2525" priority="3484"/>
    <cfRule type="duplicateValues" dxfId="2524" priority="3485"/>
    <cfRule type="duplicateValues" dxfId="2523" priority="3486"/>
    <cfRule type="duplicateValues" dxfId="2522" priority="3487"/>
    <cfRule type="duplicateValues" dxfId="2521" priority="3488"/>
  </conditionalFormatting>
  <conditionalFormatting sqref="C257">
    <cfRule type="duplicateValues" dxfId="2520" priority="3473"/>
    <cfRule type="duplicateValues" dxfId="2519" priority="3474"/>
    <cfRule type="duplicateValues" dxfId="2518" priority="3475"/>
    <cfRule type="duplicateValues" dxfId="2517" priority="3476"/>
    <cfRule type="duplicateValues" dxfId="2516" priority="3477"/>
    <cfRule type="duplicateValues" dxfId="2515" priority="3478"/>
    <cfRule type="duplicateValues" dxfId="2514" priority="3479"/>
    <cfRule type="duplicateValues" dxfId="2513" priority="3480"/>
    <cfRule type="duplicateValues" dxfId="2512" priority="3481"/>
  </conditionalFormatting>
  <conditionalFormatting sqref="C258">
    <cfRule type="duplicateValues" dxfId="2511" priority="3648"/>
    <cfRule type="duplicateValues" dxfId="2510" priority="3649"/>
    <cfRule type="duplicateValues" dxfId="2509" priority="3650"/>
    <cfRule type="duplicateValues" dxfId="2508" priority="3651"/>
    <cfRule type="duplicateValues" dxfId="2507" priority="3652"/>
    <cfRule type="duplicateValues" dxfId="2506" priority="3653"/>
    <cfRule type="duplicateValues" dxfId="2505" priority="3654"/>
    <cfRule type="duplicateValues" dxfId="2504" priority="3655"/>
    <cfRule type="duplicateValues" dxfId="2503" priority="3656"/>
    <cfRule type="duplicateValues" dxfId="2502" priority="3657"/>
    <cfRule type="duplicateValues" dxfId="2501" priority="3658"/>
    <cfRule type="duplicateValues" dxfId="2500" priority="3659"/>
    <cfRule type="duplicateValues" dxfId="2499" priority="3660"/>
    <cfRule type="duplicateValues" dxfId="2498" priority="3661"/>
    <cfRule type="duplicateValues" dxfId="2497" priority="3662"/>
    <cfRule type="duplicateValues" dxfId="2496" priority="3663"/>
    <cfRule type="duplicateValues" dxfId="2495" priority="3664"/>
    <cfRule type="duplicateValues" dxfId="2494" priority="3665"/>
  </conditionalFormatting>
  <conditionalFormatting sqref="C259">
    <cfRule type="duplicateValues" dxfId="2493" priority="3457"/>
    <cfRule type="duplicateValues" dxfId="2492" priority="3458"/>
    <cfRule type="duplicateValues" dxfId="2491" priority="3459"/>
    <cfRule type="duplicateValues" dxfId="2490" priority="3460"/>
    <cfRule type="duplicateValues" dxfId="2489" priority="3461"/>
    <cfRule type="duplicateValues" dxfId="2488" priority="3462"/>
    <cfRule type="duplicateValues" dxfId="2487" priority="3463"/>
    <cfRule type="duplicateValues" dxfId="2486" priority="3464"/>
    <cfRule type="duplicateValues" dxfId="2485" priority="3465"/>
    <cfRule type="duplicateValues" dxfId="2484" priority="3466"/>
    <cfRule type="duplicateValues" dxfId="2483" priority="3467"/>
    <cfRule type="duplicateValues" dxfId="2482" priority="3468"/>
    <cfRule type="duplicateValues" dxfId="2481" priority="3469"/>
    <cfRule type="duplicateValues" dxfId="2480" priority="3470"/>
    <cfRule type="duplicateValues" dxfId="2479" priority="3471"/>
    <cfRule type="duplicateValues" dxfId="2478" priority="3472"/>
  </conditionalFormatting>
  <conditionalFormatting sqref="C260">
    <cfRule type="duplicateValues" dxfId="2477" priority="3355"/>
    <cfRule type="duplicateValues" dxfId="2476" priority="3356"/>
    <cfRule type="duplicateValues" dxfId="2475" priority="3357"/>
    <cfRule type="duplicateValues" dxfId="2474" priority="3358"/>
    <cfRule type="duplicateValues" dxfId="2473" priority="3359"/>
    <cfRule type="duplicateValues" dxfId="2472" priority="3360"/>
    <cfRule type="duplicateValues" dxfId="2471" priority="3361"/>
    <cfRule type="duplicateValues" dxfId="2470" priority="3362"/>
    <cfRule type="duplicateValues" dxfId="2469" priority="3363"/>
    <cfRule type="duplicateValues" dxfId="2468" priority="3364"/>
    <cfRule type="duplicateValues" dxfId="2467" priority="3365"/>
  </conditionalFormatting>
  <conditionalFormatting sqref="C261">
    <cfRule type="duplicateValues" dxfId="2466" priority="3307"/>
    <cfRule type="duplicateValues" dxfId="2465" priority="3308"/>
    <cfRule type="duplicateValues" dxfId="2464" priority="3309"/>
    <cfRule type="duplicateValues" dxfId="2463" priority="3310"/>
    <cfRule type="duplicateValues" dxfId="2462" priority="3311"/>
    <cfRule type="duplicateValues" dxfId="2461" priority="3312"/>
    <cfRule type="duplicateValues" dxfId="2460" priority="3313"/>
    <cfRule type="duplicateValues" dxfId="2459" priority="3314"/>
    <cfRule type="duplicateValues" dxfId="2458" priority="3315"/>
    <cfRule type="duplicateValues" dxfId="2457" priority="3316"/>
  </conditionalFormatting>
  <conditionalFormatting sqref="C262">
    <cfRule type="duplicateValues" dxfId="2456" priority="3430"/>
    <cfRule type="duplicateValues" dxfId="2455" priority="3431"/>
    <cfRule type="duplicateValues" dxfId="2454" priority="3432"/>
    <cfRule type="duplicateValues" dxfId="2453" priority="3433"/>
    <cfRule type="duplicateValues" dxfId="2452" priority="3434"/>
    <cfRule type="duplicateValues" dxfId="2451" priority="3435"/>
    <cfRule type="duplicateValues" dxfId="2450" priority="3436"/>
    <cfRule type="duplicateValues" dxfId="2449" priority="3437"/>
    <cfRule type="duplicateValues" dxfId="2448" priority="3438"/>
    <cfRule type="duplicateValues" dxfId="2447" priority="3439"/>
    <cfRule type="duplicateValues" dxfId="2446" priority="3440"/>
    <cfRule type="duplicateValues" dxfId="2445" priority="3441"/>
    <cfRule type="duplicateValues" dxfId="2444" priority="3442"/>
    <cfRule type="duplicateValues" dxfId="2443" priority="3443"/>
    <cfRule type="duplicateValues" dxfId="2442" priority="3444"/>
    <cfRule type="duplicateValues" dxfId="2441" priority="3445"/>
  </conditionalFormatting>
  <conditionalFormatting sqref="C263">
    <cfRule type="duplicateValues" dxfId="2440" priority="3291"/>
    <cfRule type="duplicateValues" dxfId="2439" priority="3292"/>
    <cfRule type="duplicateValues" dxfId="2438" priority="3293"/>
    <cfRule type="duplicateValues" dxfId="2437" priority="3294"/>
    <cfRule type="duplicateValues" dxfId="2436" priority="3295"/>
    <cfRule type="duplicateValues" dxfId="2435" priority="3296"/>
    <cfRule type="duplicateValues" dxfId="2434" priority="3297"/>
    <cfRule type="duplicateValues" dxfId="2433" priority="3298"/>
    <cfRule type="duplicateValues" dxfId="2432" priority="3299"/>
    <cfRule type="duplicateValues" dxfId="2431" priority="3300"/>
    <cfRule type="duplicateValues" dxfId="2430" priority="3301"/>
    <cfRule type="duplicateValues" dxfId="2429" priority="3302"/>
    <cfRule type="duplicateValues" dxfId="2428" priority="3303"/>
    <cfRule type="duplicateValues" dxfId="2427" priority="3304"/>
    <cfRule type="duplicateValues" dxfId="2426" priority="3305"/>
    <cfRule type="duplicateValues" dxfId="2425" priority="3306"/>
  </conditionalFormatting>
  <conditionalFormatting sqref="C264">
    <cfRule type="duplicateValues" dxfId="2424" priority="3317"/>
    <cfRule type="duplicateValues" dxfId="2423" priority="3318"/>
    <cfRule type="duplicateValues" dxfId="2422" priority="3319"/>
    <cfRule type="duplicateValues" dxfId="2421" priority="3320"/>
    <cfRule type="duplicateValues" dxfId="2420" priority="3321"/>
    <cfRule type="duplicateValues" dxfId="2419" priority="3322"/>
    <cfRule type="duplicateValues" dxfId="2418" priority="3323"/>
    <cfRule type="duplicateValues" dxfId="2417" priority="3324"/>
    <cfRule type="duplicateValues" dxfId="2416" priority="3325"/>
    <cfRule type="duplicateValues" dxfId="2415" priority="3326"/>
    <cfRule type="duplicateValues" dxfId="2414" priority="3327"/>
    <cfRule type="duplicateValues" dxfId="2413" priority="3328"/>
    <cfRule type="duplicateValues" dxfId="2412" priority="3329"/>
    <cfRule type="duplicateValues" dxfId="2411" priority="3330"/>
    <cfRule type="duplicateValues" dxfId="2410" priority="3331"/>
    <cfRule type="duplicateValues" dxfId="2409" priority="3332"/>
  </conditionalFormatting>
  <conditionalFormatting sqref="C265">
    <cfRule type="duplicateValues" dxfId="2408" priority="2981"/>
    <cfRule type="duplicateValues" dxfId="2407" priority="2982"/>
    <cfRule type="duplicateValues" dxfId="2406" priority="2983"/>
    <cfRule type="duplicateValues" dxfId="2405" priority="2984"/>
    <cfRule type="duplicateValues" dxfId="2404" priority="2985"/>
    <cfRule type="duplicateValues" dxfId="2403" priority="2986"/>
    <cfRule type="duplicateValues" dxfId="2402" priority="2987"/>
    <cfRule type="duplicateValues" dxfId="2401" priority="2988"/>
    <cfRule type="duplicateValues" dxfId="2400" priority="2989"/>
    <cfRule type="duplicateValues" dxfId="2399" priority="2990"/>
    <cfRule type="duplicateValues" dxfId="2398" priority="2991"/>
  </conditionalFormatting>
  <conditionalFormatting sqref="C266">
    <cfRule type="duplicateValues" dxfId="2397" priority="2973"/>
    <cfRule type="duplicateValues" dxfId="2396" priority="2974"/>
    <cfRule type="duplicateValues" dxfId="2395" priority="2975"/>
    <cfRule type="duplicateValues" dxfId="2394" priority="2976"/>
    <cfRule type="duplicateValues" dxfId="2393" priority="2977"/>
    <cfRule type="duplicateValues" dxfId="2392" priority="2978"/>
    <cfRule type="duplicateValues" dxfId="2391" priority="2979"/>
    <cfRule type="duplicateValues" dxfId="2390" priority="2980"/>
  </conditionalFormatting>
  <conditionalFormatting sqref="C268">
    <cfRule type="duplicateValues" dxfId="2389" priority="491"/>
    <cfRule type="duplicateValues" dxfId="2388" priority="492"/>
    <cfRule type="duplicateValues" dxfId="2387" priority="493"/>
    <cfRule type="duplicateValues" dxfId="2386" priority="494"/>
    <cfRule type="duplicateValues" dxfId="2385" priority="495"/>
    <cfRule type="duplicateValues" dxfId="2384" priority="496"/>
    <cfRule type="duplicateValues" dxfId="2383" priority="497"/>
    <cfRule type="duplicateValues" dxfId="2382" priority="498"/>
  </conditionalFormatting>
  <conditionalFormatting sqref="C274">
    <cfRule type="duplicateValues" dxfId="2381" priority="584"/>
    <cfRule type="duplicateValues" dxfId="2380" priority="585"/>
    <cfRule type="duplicateValues" dxfId="2379" priority="586"/>
    <cfRule type="duplicateValues" dxfId="2378" priority="587"/>
    <cfRule type="duplicateValues" dxfId="2377" priority="588"/>
    <cfRule type="duplicateValues" dxfId="2376" priority="589"/>
    <cfRule type="duplicateValues" dxfId="2375" priority="590"/>
    <cfRule type="duplicateValues" dxfId="2374" priority="591"/>
  </conditionalFormatting>
  <conditionalFormatting sqref="C275">
    <cfRule type="duplicateValues" dxfId="2373" priority="3162"/>
    <cfRule type="duplicateValues" dxfId="2372" priority="3163"/>
    <cfRule type="duplicateValues" dxfId="2371" priority="3164"/>
    <cfRule type="duplicateValues" dxfId="2370" priority="3165"/>
    <cfRule type="duplicateValues" dxfId="2369" priority="3166"/>
    <cfRule type="duplicateValues" dxfId="2368" priority="3167"/>
    <cfRule type="duplicateValues" dxfId="2367" priority="3168"/>
    <cfRule type="duplicateValues" dxfId="2366" priority="3169"/>
    <cfRule type="duplicateValues" dxfId="2365" priority="3170"/>
    <cfRule type="duplicateValues" dxfId="2364" priority="3171"/>
    <cfRule type="duplicateValues" dxfId="2363" priority="3172"/>
    <cfRule type="duplicateValues" dxfId="2362" priority="3173"/>
    <cfRule type="duplicateValues" dxfId="2361" priority="3174"/>
    <cfRule type="duplicateValues" dxfId="2360" priority="3175"/>
    <cfRule type="duplicateValues" dxfId="2359" priority="3176"/>
    <cfRule type="duplicateValues" dxfId="2358" priority="3177"/>
  </conditionalFormatting>
  <conditionalFormatting sqref="C276">
    <cfRule type="duplicateValues" dxfId="2357" priority="2807"/>
    <cfRule type="duplicateValues" dxfId="2356" priority="2808"/>
    <cfRule type="duplicateValues" dxfId="2355" priority="2809"/>
    <cfRule type="duplicateValues" dxfId="2354" priority="2810"/>
    <cfRule type="duplicateValues" dxfId="2353" priority="2811"/>
    <cfRule type="duplicateValues" dxfId="2352" priority="2812"/>
    <cfRule type="duplicateValues" dxfId="2351" priority="2813"/>
    <cfRule type="duplicateValues" dxfId="2350" priority="2814"/>
    <cfRule type="duplicateValues" dxfId="2349" priority="2815"/>
    <cfRule type="duplicateValues" dxfId="2348" priority="2816"/>
    <cfRule type="duplicateValues" dxfId="2347" priority="2817"/>
    <cfRule type="duplicateValues" dxfId="2346" priority="2818"/>
    <cfRule type="duplicateValues" dxfId="2345" priority="2819"/>
    <cfRule type="duplicateValues" dxfId="2344" priority="2820"/>
    <cfRule type="duplicateValues" dxfId="2343" priority="2821"/>
    <cfRule type="duplicateValues" dxfId="2342" priority="2822"/>
  </conditionalFormatting>
  <conditionalFormatting sqref="C277">
    <cfRule type="duplicateValues" dxfId="2341" priority="3269"/>
    <cfRule type="duplicateValues" dxfId="2340" priority="3270"/>
    <cfRule type="duplicateValues" dxfId="2339" priority="3271"/>
    <cfRule type="duplicateValues" dxfId="2338" priority="3272"/>
    <cfRule type="duplicateValues" dxfId="2337" priority="3273"/>
    <cfRule type="duplicateValues" dxfId="2336" priority="3274"/>
    <cfRule type="duplicateValues" dxfId="2335" priority="3275"/>
    <cfRule type="duplicateValues" dxfId="2334" priority="3276"/>
    <cfRule type="duplicateValues" dxfId="2333" priority="3277"/>
    <cfRule type="duplicateValues" dxfId="2332" priority="3278"/>
    <cfRule type="duplicateValues" dxfId="2331" priority="3279"/>
    <cfRule type="duplicateValues" dxfId="2330" priority="3280"/>
    <cfRule type="duplicateValues" dxfId="2329" priority="3281"/>
    <cfRule type="duplicateValues" dxfId="2328" priority="3282"/>
    <cfRule type="duplicateValues" dxfId="2327" priority="3283"/>
    <cfRule type="duplicateValues" dxfId="2326" priority="3284"/>
  </conditionalFormatting>
  <conditionalFormatting sqref="C278">
    <cfRule type="duplicateValues" dxfId="2325" priority="2901"/>
    <cfRule type="duplicateValues" dxfId="2324" priority="2902"/>
    <cfRule type="duplicateValues" dxfId="2323" priority="2903"/>
    <cfRule type="duplicateValues" dxfId="2322" priority="2904"/>
    <cfRule type="duplicateValues" dxfId="2321" priority="2905"/>
    <cfRule type="duplicateValues" dxfId="2320" priority="2906"/>
    <cfRule type="duplicateValues" dxfId="2319" priority="2907"/>
    <cfRule type="duplicateValues" dxfId="2318" priority="2908"/>
    <cfRule type="duplicateValues" dxfId="2317" priority="2909"/>
    <cfRule type="duplicateValues" dxfId="2316" priority="2910"/>
    <cfRule type="duplicateValues" dxfId="2315" priority="2911"/>
    <cfRule type="duplicateValues" dxfId="2314" priority="2912"/>
    <cfRule type="duplicateValues" dxfId="2313" priority="2913"/>
    <cfRule type="duplicateValues" dxfId="2312" priority="2914"/>
    <cfRule type="duplicateValues" dxfId="2311" priority="2915"/>
    <cfRule type="duplicateValues" dxfId="2310" priority="2916"/>
  </conditionalFormatting>
  <conditionalFormatting sqref="C279">
    <cfRule type="duplicateValues" dxfId="2309" priority="2949"/>
    <cfRule type="duplicateValues" dxfId="2308" priority="2950"/>
    <cfRule type="duplicateValues" dxfId="2307" priority="2951"/>
    <cfRule type="duplicateValues" dxfId="2306" priority="2952"/>
    <cfRule type="duplicateValues" dxfId="2305" priority="2953"/>
    <cfRule type="duplicateValues" dxfId="2304" priority="2954"/>
    <cfRule type="duplicateValues" dxfId="2303" priority="2955"/>
    <cfRule type="duplicateValues" dxfId="2302" priority="2956"/>
    <cfRule type="duplicateValues" dxfId="2301" priority="2957"/>
    <cfRule type="duplicateValues" dxfId="2300" priority="2958"/>
    <cfRule type="duplicateValues" dxfId="2299" priority="2959"/>
    <cfRule type="duplicateValues" dxfId="2298" priority="2960"/>
    <cfRule type="duplicateValues" dxfId="2297" priority="2961"/>
    <cfRule type="duplicateValues" dxfId="2296" priority="2962"/>
    <cfRule type="duplicateValues" dxfId="2295" priority="2963"/>
    <cfRule type="duplicateValues" dxfId="2294" priority="2964"/>
  </conditionalFormatting>
  <conditionalFormatting sqref="C280">
    <cfRule type="duplicateValues" dxfId="2293" priority="2933"/>
    <cfRule type="duplicateValues" dxfId="2292" priority="2934"/>
    <cfRule type="duplicateValues" dxfId="2291" priority="2935"/>
    <cfRule type="duplicateValues" dxfId="2290" priority="2936"/>
    <cfRule type="duplicateValues" dxfId="2289" priority="2937"/>
    <cfRule type="duplicateValues" dxfId="2288" priority="2938"/>
    <cfRule type="duplicateValues" dxfId="2287" priority="2939"/>
    <cfRule type="duplicateValues" dxfId="2286" priority="2940"/>
    <cfRule type="duplicateValues" dxfId="2285" priority="2941"/>
    <cfRule type="duplicateValues" dxfId="2284" priority="2942"/>
    <cfRule type="duplicateValues" dxfId="2283" priority="2943"/>
    <cfRule type="duplicateValues" dxfId="2282" priority="2944"/>
    <cfRule type="duplicateValues" dxfId="2281" priority="2945"/>
    <cfRule type="duplicateValues" dxfId="2280" priority="2946"/>
    <cfRule type="duplicateValues" dxfId="2279" priority="2947"/>
    <cfRule type="duplicateValues" dxfId="2278" priority="2948"/>
  </conditionalFormatting>
  <conditionalFormatting sqref="C281">
    <cfRule type="duplicateValues" dxfId="2277" priority="2894"/>
    <cfRule type="duplicateValues" dxfId="2276" priority="2895"/>
    <cfRule type="duplicateValues" dxfId="2275" priority="2896"/>
    <cfRule type="duplicateValues" dxfId="2274" priority="2897"/>
    <cfRule type="duplicateValues" dxfId="2273" priority="2898"/>
    <cfRule type="duplicateValues" dxfId="2272" priority="2899"/>
    <cfRule type="duplicateValues" dxfId="2271" priority="2900"/>
  </conditionalFormatting>
  <conditionalFormatting sqref="C282">
    <cfRule type="duplicateValues" dxfId="2270" priority="3145"/>
    <cfRule type="duplicateValues" dxfId="2269" priority="3146"/>
    <cfRule type="duplicateValues" dxfId="2268" priority="3147"/>
    <cfRule type="duplicateValues" dxfId="2267" priority="3148"/>
    <cfRule type="duplicateValues" dxfId="2266" priority="3149"/>
    <cfRule type="duplicateValues" dxfId="2265" priority="3150"/>
    <cfRule type="duplicateValues" dxfId="2264" priority="3151"/>
    <cfRule type="duplicateValues" dxfId="2263" priority="3152"/>
    <cfRule type="duplicateValues" dxfId="2262" priority="3153"/>
    <cfRule type="duplicateValues" dxfId="2261" priority="3154"/>
    <cfRule type="duplicateValues" dxfId="2260" priority="3155"/>
    <cfRule type="duplicateValues" dxfId="2259" priority="3156"/>
    <cfRule type="duplicateValues" dxfId="2258" priority="3157"/>
    <cfRule type="duplicateValues" dxfId="2257" priority="3158"/>
    <cfRule type="duplicateValues" dxfId="2256" priority="3159"/>
    <cfRule type="duplicateValues" dxfId="2255" priority="3160"/>
    <cfRule type="duplicateValues" dxfId="2254" priority="3161"/>
  </conditionalFormatting>
  <conditionalFormatting sqref="C283">
    <cfRule type="duplicateValues" dxfId="2253" priority="3128"/>
    <cfRule type="duplicateValues" dxfId="2252" priority="3129"/>
    <cfRule type="duplicateValues" dxfId="2251" priority="3130"/>
    <cfRule type="duplicateValues" dxfId="2250" priority="3131"/>
    <cfRule type="duplicateValues" dxfId="2249" priority="3132"/>
    <cfRule type="duplicateValues" dxfId="2248" priority="3133"/>
    <cfRule type="duplicateValues" dxfId="2247" priority="3134"/>
    <cfRule type="duplicateValues" dxfId="2246" priority="3135"/>
    <cfRule type="duplicateValues" dxfId="2245" priority="3136"/>
    <cfRule type="duplicateValues" dxfId="2244" priority="3137"/>
    <cfRule type="duplicateValues" dxfId="2243" priority="3138"/>
    <cfRule type="duplicateValues" dxfId="2242" priority="3139"/>
    <cfRule type="duplicateValues" dxfId="2241" priority="3140"/>
    <cfRule type="duplicateValues" dxfId="2240" priority="3141"/>
    <cfRule type="duplicateValues" dxfId="2239" priority="3142"/>
    <cfRule type="duplicateValues" dxfId="2238" priority="3143"/>
    <cfRule type="duplicateValues" dxfId="2237" priority="3144"/>
  </conditionalFormatting>
  <conditionalFormatting sqref="C284">
    <cfRule type="duplicateValues" dxfId="2236" priority="3111"/>
    <cfRule type="duplicateValues" dxfId="2235" priority="3112"/>
    <cfRule type="duplicateValues" dxfId="2234" priority="3113"/>
    <cfRule type="duplicateValues" dxfId="2233" priority="3114"/>
    <cfRule type="duplicateValues" dxfId="2232" priority="3115"/>
    <cfRule type="duplicateValues" dxfId="2231" priority="3116"/>
    <cfRule type="duplicateValues" dxfId="2230" priority="3117"/>
    <cfRule type="duplicateValues" dxfId="2229" priority="3118"/>
    <cfRule type="duplicateValues" dxfId="2228" priority="3119"/>
    <cfRule type="duplicateValues" dxfId="2227" priority="3120"/>
    <cfRule type="duplicateValues" dxfId="2226" priority="3121"/>
    <cfRule type="duplicateValues" dxfId="2225" priority="3122"/>
    <cfRule type="duplicateValues" dxfId="2224" priority="3123"/>
    <cfRule type="duplicateValues" dxfId="2223" priority="3124"/>
    <cfRule type="duplicateValues" dxfId="2222" priority="3125"/>
    <cfRule type="duplicateValues" dxfId="2221" priority="3126"/>
    <cfRule type="duplicateValues" dxfId="2220" priority="3127"/>
  </conditionalFormatting>
  <conditionalFormatting sqref="C285">
    <cfRule type="duplicateValues" dxfId="2219" priority="3092"/>
    <cfRule type="duplicateValues" dxfId="2218" priority="3093"/>
    <cfRule type="duplicateValues" dxfId="2217" priority="3094"/>
    <cfRule type="duplicateValues" dxfId="2216" priority="3095"/>
    <cfRule type="duplicateValues" dxfId="2215" priority="3096"/>
    <cfRule type="duplicateValues" dxfId="2214" priority="3097"/>
    <cfRule type="duplicateValues" dxfId="2213" priority="3098"/>
    <cfRule type="duplicateValues" dxfId="2212" priority="3099"/>
    <cfRule type="duplicateValues" dxfId="2211" priority="3100"/>
    <cfRule type="duplicateValues" dxfId="2210" priority="3101"/>
    <cfRule type="duplicateValues" dxfId="2209" priority="3102"/>
    <cfRule type="duplicateValues" dxfId="2208" priority="3103"/>
    <cfRule type="duplicateValues" dxfId="2207" priority="3104"/>
    <cfRule type="duplicateValues" dxfId="2206" priority="3105"/>
    <cfRule type="duplicateValues" dxfId="2205" priority="3106"/>
    <cfRule type="duplicateValues" dxfId="2204" priority="3107"/>
    <cfRule type="duplicateValues" dxfId="2203" priority="3108"/>
    <cfRule type="duplicateValues" dxfId="2202" priority="3109"/>
    <cfRule type="duplicateValues" dxfId="2201" priority="3110"/>
  </conditionalFormatting>
  <conditionalFormatting sqref="C286">
    <cfRule type="duplicateValues" dxfId="2200" priority="2992"/>
    <cfRule type="duplicateValues" dxfId="2199" priority="2993"/>
    <cfRule type="duplicateValues" dxfId="2198" priority="2994"/>
    <cfRule type="duplicateValues" dxfId="2197" priority="2995"/>
    <cfRule type="duplicateValues" dxfId="2196" priority="2996"/>
    <cfRule type="duplicateValues" dxfId="2195" priority="2997"/>
    <cfRule type="duplicateValues" dxfId="2194" priority="2998"/>
    <cfRule type="duplicateValues" dxfId="2193" priority="2999"/>
    <cfRule type="duplicateValues" dxfId="2192" priority="3000"/>
  </conditionalFormatting>
  <conditionalFormatting sqref="C287">
    <cfRule type="duplicateValues" dxfId="2191" priority="3255"/>
    <cfRule type="duplicateValues" dxfId="2190" priority="3256"/>
    <cfRule type="duplicateValues" dxfId="2189" priority="3257"/>
    <cfRule type="duplicateValues" dxfId="2188" priority="3258"/>
    <cfRule type="duplicateValues" dxfId="2187" priority="3259"/>
    <cfRule type="duplicateValues" dxfId="2186" priority="3260"/>
    <cfRule type="duplicateValues" dxfId="2185" priority="3261"/>
    <cfRule type="duplicateValues" dxfId="2184" priority="3262"/>
    <cfRule type="duplicateValues" dxfId="2183" priority="3263"/>
    <cfRule type="duplicateValues" dxfId="2182" priority="3264"/>
    <cfRule type="duplicateValues" dxfId="2181" priority="3265"/>
    <cfRule type="duplicateValues" dxfId="2180" priority="3266"/>
    <cfRule type="duplicateValues" dxfId="2179" priority="3267"/>
    <cfRule type="duplicateValues" dxfId="2178" priority="3268"/>
  </conditionalFormatting>
  <conditionalFormatting sqref="C292">
    <cfRule type="duplicateValues" dxfId="2177" priority="3052"/>
    <cfRule type="duplicateValues" dxfId="2176" priority="3053"/>
    <cfRule type="duplicateValues" dxfId="2175" priority="3054"/>
    <cfRule type="duplicateValues" dxfId="2174" priority="3055"/>
    <cfRule type="duplicateValues" dxfId="2173" priority="3056"/>
    <cfRule type="duplicateValues" dxfId="2172" priority="3057"/>
    <cfRule type="duplicateValues" dxfId="2171" priority="3058"/>
    <cfRule type="duplicateValues" dxfId="2170" priority="3059"/>
  </conditionalFormatting>
  <conditionalFormatting sqref="C293">
    <cfRule type="duplicateValues" dxfId="2169" priority="3039"/>
    <cfRule type="duplicateValues" dxfId="2168" priority="3040"/>
    <cfRule type="duplicateValues" dxfId="2167" priority="3041"/>
    <cfRule type="duplicateValues" dxfId="2166" priority="3042"/>
    <cfRule type="duplicateValues" dxfId="2165" priority="3043"/>
    <cfRule type="duplicateValues" dxfId="2164" priority="3044"/>
    <cfRule type="duplicateValues" dxfId="2163" priority="3045"/>
    <cfRule type="duplicateValues" dxfId="2162" priority="3046"/>
    <cfRule type="duplicateValues" dxfId="2161" priority="3047"/>
    <cfRule type="duplicateValues" dxfId="2160" priority="3048"/>
    <cfRule type="duplicateValues" dxfId="2159" priority="3049"/>
    <cfRule type="duplicateValues" dxfId="2158" priority="3050"/>
    <cfRule type="duplicateValues" dxfId="2157" priority="3051"/>
  </conditionalFormatting>
  <conditionalFormatting sqref="C294">
    <cfRule type="duplicateValues" dxfId="2156" priority="3023"/>
    <cfRule type="duplicateValues" dxfId="2155" priority="3024"/>
    <cfRule type="duplicateValues" dxfId="2154" priority="3025"/>
    <cfRule type="duplicateValues" dxfId="2153" priority="3026"/>
    <cfRule type="duplicateValues" dxfId="2152" priority="3027"/>
    <cfRule type="duplicateValues" dxfId="2151" priority="3028"/>
    <cfRule type="duplicateValues" dxfId="2150" priority="3029"/>
    <cfRule type="duplicateValues" dxfId="2149" priority="3030"/>
    <cfRule type="duplicateValues" dxfId="2148" priority="3031"/>
    <cfRule type="duplicateValues" dxfId="2147" priority="3032"/>
    <cfRule type="duplicateValues" dxfId="2146" priority="3033"/>
    <cfRule type="duplicateValues" dxfId="2145" priority="3034"/>
    <cfRule type="duplicateValues" dxfId="2144" priority="3035"/>
    <cfRule type="duplicateValues" dxfId="2143" priority="3036"/>
    <cfRule type="duplicateValues" dxfId="2142" priority="3037"/>
    <cfRule type="duplicateValues" dxfId="2141" priority="3038"/>
  </conditionalFormatting>
  <conditionalFormatting sqref="C295">
    <cfRule type="duplicateValues" dxfId="2140" priority="3076"/>
    <cfRule type="duplicateValues" dxfId="2139" priority="3077"/>
    <cfRule type="duplicateValues" dxfId="2138" priority="3078"/>
    <cfRule type="duplicateValues" dxfId="2137" priority="3079"/>
    <cfRule type="duplicateValues" dxfId="2136" priority="3080"/>
    <cfRule type="duplicateValues" dxfId="2135" priority="3081"/>
    <cfRule type="duplicateValues" dxfId="2134" priority="3082"/>
    <cfRule type="duplicateValues" dxfId="2133" priority="3083"/>
    <cfRule type="duplicateValues" dxfId="2132" priority="3084"/>
    <cfRule type="duplicateValues" dxfId="2131" priority="3085"/>
    <cfRule type="duplicateValues" dxfId="2130" priority="3086"/>
    <cfRule type="duplicateValues" dxfId="2129" priority="3087"/>
    <cfRule type="duplicateValues" dxfId="2128" priority="3088"/>
    <cfRule type="duplicateValues" dxfId="2127" priority="3089"/>
    <cfRule type="duplicateValues" dxfId="2126" priority="3090"/>
    <cfRule type="duplicateValues" dxfId="2125" priority="3091"/>
  </conditionalFormatting>
  <conditionalFormatting sqref="C296">
    <cfRule type="duplicateValues" dxfId="2124" priority="3007"/>
    <cfRule type="duplicateValues" dxfId="2123" priority="3008"/>
    <cfRule type="duplicateValues" dxfId="2122" priority="3009"/>
    <cfRule type="duplicateValues" dxfId="2121" priority="3010"/>
    <cfRule type="duplicateValues" dxfId="2120" priority="3011"/>
    <cfRule type="duplicateValues" dxfId="2119" priority="3012"/>
    <cfRule type="duplicateValues" dxfId="2118" priority="3013"/>
    <cfRule type="duplicateValues" dxfId="2117" priority="3014"/>
    <cfRule type="duplicateValues" dxfId="2116" priority="3015"/>
    <cfRule type="duplicateValues" dxfId="2115" priority="3016"/>
    <cfRule type="duplicateValues" dxfId="2114" priority="3017"/>
    <cfRule type="duplicateValues" dxfId="2113" priority="3018"/>
    <cfRule type="duplicateValues" dxfId="2112" priority="3019"/>
    <cfRule type="duplicateValues" dxfId="2111" priority="3020"/>
    <cfRule type="duplicateValues" dxfId="2110" priority="3021"/>
    <cfRule type="duplicateValues" dxfId="2109" priority="3022"/>
  </conditionalFormatting>
  <conditionalFormatting sqref="C298">
    <cfRule type="duplicateValues" dxfId="2108" priority="2932"/>
  </conditionalFormatting>
  <conditionalFormatting sqref="C299">
    <cfRule type="duplicateValues" dxfId="2107" priority="2917"/>
    <cfRule type="duplicateValues" dxfId="2106" priority="2918"/>
    <cfRule type="duplicateValues" dxfId="2105" priority="2919"/>
    <cfRule type="duplicateValues" dxfId="2104" priority="2920"/>
    <cfRule type="duplicateValues" dxfId="2103" priority="2921"/>
    <cfRule type="duplicateValues" dxfId="2102" priority="2922"/>
    <cfRule type="duplicateValues" dxfId="2101" priority="2923"/>
    <cfRule type="duplicateValues" dxfId="2100" priority="2924"/>
  </conditionalFormatting>
  <conditionalFormatting sqref="C300">
    <cfRule type="duplicateValues" dxfId="2099" priority="3238"/>
    <cfRule type="duplicateValues" dxfId="2098" priority="3239"/>
    <cfRule type="duplicateValues" dxfId="2097" priority="3240"/>
    <cfRule type="duplicateValues" dxfId="2096" priority="3241"/>
    <cfRule type="duplicateValues" dxfId="2095" priority="3242"/>
    <cfRule type="duplicateValues" dxfId="2094" priority="3243"/>
    <cfRule type="duplicateValues" dxfId="2093" priority="3244"/>
    <cfRule type="duplicateValues" dxfId="2092" priority="3245"/>
    <cfRule type="duplicateValues" dxfId="2091" priority="3246"/>
    <cfRule type="duplicateValues" dxfId="2090" priority="3247"/>
    <cfRule type="duplicateValues" dxfId="2089" priority="3248"/>
    <cfRule type="duplicateValues" dxfId="2088" priority="3249"/>
    <cfRule type="duplicateValues" dxfId="2087" priority="3250"/>
    <cfRule type="duplicateValues" dxfId="2086" priority="3251"/>
    <cfRule type="duplicateValues" dxfId="2085" priority="3252"/>
    <cfRule type="duplicateValues" dxfId="2084" priority="3253"/>
  </conditionalFormatting>
  <conditionalFormatting sqref="C301">
    <cfRule type="duplicateValues" dxfId="2083" priority="3222"/>
    <cfRule type="duplicateValues" dxfId="2082" priority="3223"/>
    <cfRule type="duplicateValues" dxfId="2081" priority="3224"/>
    <cfRule type="duplicateValues" dxfId="2080" priority="3225"/>
    <cfRule type="duplicateValues" dxfId="2079" priority="3226"/>
    <cfRule type="duplicateValues" dxfId="2078" priority="3227"/>
    <cfRule type="duplicateValues" dxfId="2077" priority="3228"/>
    <cfRule type="duplicateValues" dxfId="2076" priority="3229"/>
    <cfRule type="duplicateValues" dxfId="2075" priority="3230"/>
    <cfRule type="duplicateValues" dxfId="2074" priority="3231"/>
    <cfRule type="duplicateValues" dxfId="2073" priority="3232"/>
    <cfRule type="duplicateValues" dxfId="2072" priority="3233"/>
    <cfRule type="duplicateValues" dxfId="2071" priority="3234"/>
    <cfRule type="duplicateValues" dxfId="2070" priority="3235"/>
    <cfRule type="duplicateValues" dxfId="2069" priority="3236"/>
    <cfRule type="duplicateValues" dxfId="2068" priority="3237"/>
  </conditionalFormatting>
  <conditionalFormatting sqref="C302">
    <cfRule type="duplicateValues" dxfId="2067" priority="3206"/>
    <cfRule type="duplicateValues" dxfId="2066" priority="3207"/>
    <cfRule type="duplicateValues" dxfId="2065" priority="3208"/>
    <cfRule type="duplicateValues" dxfId="2064" priority="3209"/>
    <cfRule type="duplicateValues" dxfId="2063" priority="3210"/>
    <cfRule type="duplicateValues" dxfId="2062" priority="3211"/>
    <cfRule type="duplicateValues" dxfId="2061" priority="3212"/>
    <cfRule type="duplicateValues" dxfId="2060" priority="3213"/>
    <cfRule type="duplicateValues" dxfId="2059" priority="3214"/>
    <cfRule type="duplicateValues" dxfId="2058" priority="3215"/>
    <cfRule type="duplicateValues" dxfId="2057" priority="3216"/>
    <cfRule type="duplicateValues" dxfId="2056" priority="3217"/>
    <cfRule type="duplicateValues" dxfId="2055" priority="3218"/>
    <cfRule type="duplicateValues" dxfId="2054" priority="3219"/>
    <cfRule type="duplicateValues" dxfId="2053" priority="3220"/>
    <cfRule type="duplicateValues" dxfId="2052" priority="3221"/>
  </conditionalFormatting>
  <conditionalFormatting sqref="C303">
    <cfRule type="duplicateValues" dxfId="2051" priority="2854"/>
    <cfRule type="duplicateValues" dxfId="2050" priority="2855"/>
    <cfRule type="duplicateValues" dxfId="2049" priority="2856"/>
    <cfRule type="duplicateValues" dxfId="2048" priority="2857"/>
    <cfRule type="duplicateValues" dxfId="2047" priority="2858"/>
    <cfRule type="duplicateValues" dxfId="2046" priority="2859"/>
    <cfRule type="duplicateValues" dxfId="2045" priority="2860"/>
    <cfRule type="duplicateValues" dxfId="2044" priority="2861"/>
    <cfRule type="duplicateValues" dxfId="2043" priority="2862"/>
    <cfRule type="duplicateValues" dxfId="2042" priority="2863"/>
    <cfRule type="duplicateValues" dxfId="2041" priority="2864"/>
    <cfRule type="duplicateValues" dxfId="2040" priority="2865"/>
    <cfRule type="duplicateValues" dxfId="2039" priority="2866"/>
    <cfRule type="duplicateValues" dxfId="2038" priority="2867"/>
    <cfRule type="duplicateValues" dxfId="2037" priority="2868"/>
    <cfRule type="duplicateValues" dxfId="2036" priority="2869"/>
  </conditionalFormatting>
  <conditionalFormatting sqref="C304:C305">
    <cfRule type="duplicateValues" dxfId="2035" priority="3001"/>
    <cfRule type="duplicateValues" dxfId="2034" priority="3002"/>
    <cfRule type="duplicateValues" dxfId="2033" priority="3003"/>
    <cfRule type="duplicateValues" dxfId="2032" priority="3004"/>
    <cfRule type="duplicateValues" dxfId="2031" priority="3005"/>
    <cfRule type="duplicateValues" dxfId="2030" priority="3006"/>
  </conditionalFormatting>
  <conditionalFormatting sqref="C306">
    <cfRule type="duplicateValues" dxfId="2029" priority="2490"/>
    <cfRule type="duplicateValues" dxfId="2028" priority="2491"/>
    <cfRule type="duplicateValues" dxfId="2027" priority="2492"/>
    <cfRule type="duplicateValues" dxfId="2026" priority="2493"/>
    <cfRule type="duplicateValues" dxfId="2025" priority="2494"/>
    <cfRule type="duplicateValues" dxfId="2024" priority="2495"/>
    <cfRule type="duplicateValues" dxfId="2023" priority="2496"/>
    <cfRule type="duplicateValues" dxfId="2022" priority="2497"/>
  </conditionalFormatting>
  <conditionalFormatting sqref="C307">
    <cfRule type="duplicateValues" dxfId="2021" priority="2581"/>
    <cfRule type="duplicateValues" dxfId="2020" priority="2582"/>
    <cfRule type="duplicateValues" dxfId="2019" priority="2583"/>
    <cfRule type="duplicateValues" dxfId="2018" priority="2584"/>
    <cfRule type="duplicateValues" dxfId="2017" priority="2585"/>
    <cfRule type="duplicateValues" dxfId="2016" priority="2586"/>
    <cfRule type="duplicateValues" dxfId="2015" priority="2587"/>
    <cfRule type="duplicateValues" dxfId="2014" priority="2588"/>
    <cfRule type="duplicateValues" dxfId="2013" priority="2589"/>
    <cfRule type="duplicateValues" dxfId="2012" priority="2590"/>
  </conditionalFormatting>
  <conditionalFormatting sqref="C308">
    <cfRule type="duplicateValues" dxfId="2011" priority="2591"/>
    <cfRule type="duplicateValues" dxfId="2010" priority="2592"/>
    <cfRule type="duplicateValues" dxfId="2009" priority="2593"/>
    <cfRule type="duplicateValues" dxfId="2008" priority="2594"/>
    <cfRule type="duplicateValues" dxfId="2007" priority="2595"/>
    <cfRule type="duplicateValues" dxfId="2006" priority="2596"/>
    <cfRule type="duplicateValues" dxfId="2005" priority="2597"/>
  </conditionalFormatting>
  <conditionalFormatting sqref="C309">
    <cfRule type="duplicateValues" dxfId="2004" priority="2551"/>
    <cfRule type="duplicateValues" dxfId="2003" priority="2552"/>
    <cfRule type="duplicateValues" dxfId="2002" priority="2553"/>
    <cfRule type="duplicateValues" dxfId="2001" priority="2554"/>
    <cfRule type="duplicateValues" dxfId="2000" priority="2555"/>
    <cfRule type="duplicateValues" dxfId="1999" priority="2556"/>
    <cfRule type="duplicateValues" dxfId="1998" priority="2557"/>
    <cfRule type="duplicateValues" dxfId="1997" priority="2558"/>
  </conditionalFormatting>
  <conditionalFormatting sqref="C310">
    <cfRule type="duplicateValues" dxfId="1996" priority="2573"/>
    <cfRule type="duplicateValues" dxfId="1995" priority="2574"/>
    <cfRule type="duplicateValues" dxfId="1994" priority="2575"/>
    <cfRule type="duplicateValues" dxfId="1993" priority="2576"/>
    <cfRule type="duplicateValues" dxfId="1992" priority="2577"/>
    <cfRule type="duplicateValues" dxfId="1991" priority="2578"/>
    <cfRule type="duplicateValues" dxfId="1990" priority="2579"/>
    <cfRule type="duplicateValues" dxfId="1989" priority="2580"/>
  </conditionalFormatting>
  <conditionalFormatting sqref="C311">
    <cfRule type="duplicateValues" dxfId="1988" priority="2543"/>
    <cfRule type="duplicateValues" dxfId="1987" priority="2544"/>
    <cfRule type="duplicateValues" dxfId="1986" priority="2545"/>
    <cfRule type="duplicateValues" dxfId="1985" priority="2546"/>
    <cfRule type="duplicateValues" dxfId="1984" priority="2547"/>
    <cfRule type="duplicateValues" dxfId="1983" priority="2548"/>
    <cfRule type="duplicateValues" dxfId="1982" priority="2549"/>
    <cfRule type="duplicateValues" dxfId="1981" priority="2550"/>
  </conditionalFormatting>
  <conditionalFormatting sqref="C312">
    <cfRule type="duplicateValues" dxfId="1980" priority="2434"/>
    <cfRule type="duplicateValues" dxfId="1979" priority="2435"/>
    <cfRule type="duplicateValues" dxfId="1978" priority="2436"/>
    <cfRule type="duplicateValues" dxfId="1977" priority="2437"/>
    <cfRule type="duplicateValues" dxfId="1976" priority="2438"/>
    <cfRule type="duplicateValues" dxfId="1975" priority="2439"/>
    <cfRule type="duplicateValues" dxfId="1974" priority="2440"/>
    <cfRule type="duplicateValues" dxfId="1973" priority="2441"/>
    <cfRule type="duplicateValues" dxfId="1972" priority="2442"/>
  </conditionalFormatting>
  <conditionalFormatting sqref="C313">
    <cfRule type="duplicateValues" dxfId="1971" priority="2481"/>
    <cfRule type="duplicateValues" dxfId="1970" priority="2482"/>
    <cfRule type="duplicateValues" dxfId="1969" priority="2483"/>
    <cfRule type="duplicateValues" dxfId="1968" priority="2484"/>
    <cfRule type="duplicateValues" dxfId="1967" priority="2485"/>
    <cfRule type="duplicateValues" dxfId="1966" priority="2486"/>
    <cfRule type="duplicateValues" dxfId="1965" priority="2487"/>
    <cfRule type="duplicateValues" dxfId="1964" priority="2488"/>
    <cfRule type="duplicateValues" dxfId="1963" priority="2489"/>
  </conditionalFormatting>
  <conditionalFormatting sqref="C314">
    <cfRule type="duplicateValues" dxfId="1962" priority="2532"/>
    <cfRule type="duplicateValues" dxfId="1961" priority="2533"/>
    <cfRule type="duplicateValues" dxfId="1960" priority="2534"/>
    <cfRule type="duplicateValues" dxfId="1959" priority="2535"/>
    <cfRule type="duplicateValues" dxfId="1958" priority="2536"/>
    <cfRule type="duplicateValues" dxfId="1957" priority="2537"/>
    <cfRule type="duplicateValues" dxfId="1956" priority="2538"/>
    <cfRule type="duplicateValues" dxfId="1955" priority="2539"/>
    <cfRule type="duplicateValues" dxfId="1954" priority="2540"/>
    <cfRule type="duplicateValues" dxfId="1953" priority="2541"/>
    <cfRule type="duplicateValues" dxfId="1952" priority="2542"/>
  </conditionalFormatting>
  <conditionalFormatting sqref="C315">
    <cfRule type="duplicateValues" dxfId="1951" priority="2516"/>
    <cfRule type="duplicateValues" dxfId="1950" priority="2517"/>
    <cfRule type="duplicateValues" dxfId="1949" priority="2518"/>
    <cfRule type="duplicateValues" dxfId="1948" priority="2519"/>
    <cfRule type="duplicateValues" dxfId="1947" priority="2520"/>
    <cfRule type="duplicateValues" dxfId="1946" priority="2521"/>
    <cfRule type="duplicateValues" dxfId="1945" priority="2522"/>
    <cfRule type="duplicateValues" dxfId="1944" priority="2523"/>
    <cfRule type="duplicateValues" dxfId="1943" priority="2524"/>
    <cfRule type="duplicateValues" dxfId="1942" priority="2525"/>
    <cfRule type="duplicateValues" dxfId="1941" priority="2526"/>
    <cfRule type="duplicateValues" dxfId="1940" priority="2527"/>
    <cfRule type="duplicateValues" dxfId="1939" priority="2528"/>
    <cfRule type="duplicateValues" dxfId="1938" priority="2529"/>
    <cfRule type="duplicateValues" dxfId="1937" priority="2530"/>
    <cfRule type="duplicateValues" dxfId="1936" priority="2531"/>
  </conditionalFormatting>
  <conditionalFormatting sqref="C316">
    <cfRule type="duplicateValues" dxfId="1935" priority="2766"/>
    <cfRule type="duplicateValues" dxfId="1934" priority="2767"/>
    <cfRule type="duplicateValues" dxfId="1933" priority="2768"/>
    <cfRule type="duplicateValues" dxfId="1932" priority="2769"/>
    <cfRule type="duplicateValues" dxfId="1931" priority="2770"/>
    <cfRule type="duplicateValues" dxfId="1930" priority="2771"/>
    <cfRule type="duplicateValues" dxfId="1929" priority="2772"/>
    <cfRule type="duplicateValues" dxfId="1928" priority="2773"/>
    <cfRule type="duplicateValues" dxfId="1927" priority="2774"/>
    <cfRule type="duplicateValues" dxfId="1926" priority="2775"/>
    <cfRule type="duplicateValues" dxfId="1925" priority="2776"/>
    <cfRule type="duplicateValues" dxfId="1924" priority="2777"/>
    <cfRule type="duplicateValues" dxfId="1923" priority="2778"/>
    <cfRule type="duplicateValues" dxfId="1922" priority="2779"/>
    <cfRule type="duplicateValues" dxfId="1921" priority="2780"/>
    <cfRule type="duplicateValues" dxfId="1920" priority="2781"/>
    <cfRule type="duplicateValues" dxfId="1919" priority="2782"/>
    <cfRule type="duplicateValues" dxfId="1918" priority="2783"/>
  </conditionalFormatting>
  <conditionalFormatting sqref="C317">
    <cfRule type="duplicateValues" dxfId="1917" priority="2748"/>
    <cfRule type="duplicateValues" dxfId="1916" priority="2749"/>
    <cfRule type="duplicateValues" dxfId="1915" priority="2750"/>
    <cfRule type="duplicateValues" dxfId="1914" priority="2751"/>
    <cfRule type="duplicateValues" dxfId="1913" priority="2752"/>
    <cfRule type="duplicateValues" dxfId="1912" priority="2753"/>
    <cfRule type="duplicateValues" dxfId="1911" priority="2754"/>
    <cfRule type="duplicateValues" dxfId="1910" priority="2755"/>
    <cfRule type="duplicateValues" dxfId="1909" priority="2756"/>
    <cfRule type="duplicateValues" dxfId="1908" priority="2757"/>
    <cfRule type="duplicateValues" dxfId="1907" priority="2758"/>
    <cfRule type="duplicateValues" dxfId="1906" priority="2759"/>
    <cfRule type="duplicateValues" dxfId="1905" priority="2760"/>
    <cfRule type="duplicateValues" dxfId="1904" priority="2761"/>
    <cfRule type="duplicateValues" dxfId="1903" priority="2762"/>
    <cfRule type="duplicateValues" dxfId="1902" priority="2763"/>
    <cfRule type="duplicateValues" dxfId="1901" priority="2764"/>
    <cfRule type="duplicateValues" dxfId="1900" priority="2765"/>
  </conditionalFormatting>
  <conditionalFormatting sqref="C318">
    <cfRule type="duplicateValues" dxfId="1899" priority="2730"/>
    <cfRule type="duplicateValues" dxfId="1898" priority="2731"/>
    <cfRule type="duplicateValues" dxfId="1897" priority="2732"/>
    <cfRule type="duplicateValues" dxfId="1896" priority="2733"/>
    <cfRule type="duplicateValues" dxfId="1895" priority="2734"/>
    <cfRule type="duplicateValues" dxfId="1894" priority="2735"/>
    <cfRule type="duplicateValues" dxfId="1893" priority="2736"/>
    <cfRule type="duplicateValues" dxfId="1892" priority="2737"/>
    <cfRule type="duplicateValues" dxfId="1891" priority="2738"/>
    <cfRule type="duplicateValues" dxfId="1890" priority="2739"/>
    <cfRule type="duplicateValues" dxfId="1889" priority="2740"/>
    <cfRule type="duplicateValues" dxfId="1888" priority="2741"/>
    <cfRule type="duplicateValues" dxfId="1887" priority="2742"/>
    <cfRule type="duplicateValues" dxfId="1886" priority="2743"/>
    <cfRule type="duplicateValues" dxfId="1885" priority="2744"/>
    <cfRule type="duplicateValues" dxfId="1884" priority="2745"/>
    <cfRule type="duplicateValues" dxfId="1883" priority="2746"/>
    <cfRule type="duplicateValues" dxfId="1882" priority="2747"/>
  </conditionalFormatting>
  <conditionalFormatting sqref="C319">
    <cfRule type="duplicateValues" dxfId="1881" priority="2720"/>
    <cfRule type="duplicateValues" dxfId="1880" priority="2721"/>
    <cfRule type="duplicateValues" dxfId="1879" priority="2722"/>
    <cfRule type="duplicateValues" dxfId="1878" priority="2723"/>
    <cfRule type="duplicateValues" dxfId="1877" priority="2724"/>
    <cfRule type="duplicateValues" dxfId="1876" priority="2725"/>
    <cfRule type="duplicateValues" dxfId="1875" priority="2726"/>
    <cfRule type="duplicateValues" dxfId="1874" priority="2727"/>
    <cfRule type="duplicateValues" dxfId="1873" priority="2728"/>
    <cfRule type="duplicateValues" dxfId="1872" priority="2729"/>
  </conditionalFormatting>
  <conditionalFormatting sqref="C320">
    <cfRule type="duplicateValues" dxfId="1871" priority="2710"/>
    <cfRule type="duplicateValues" dxfId="1870" priority="2711"/>
    <cfRule type="duplicateValues" dxfId="1869" priority="2712"/>
    <cfRule type="duplicateValues" dxfId="1868" priority="2713"/>
    <cfRule type="duplicateValues" dxfId="1867" priority="2714"/>
    <cfRule type="duplicateValues" dxfId="1866" priority="2715"/>
    <cfRule type="duplicateValues" dxfId="1865" priority="2716"/>
    <cfRule type="duplicateValues" dxfId="1864" priority="2717"/>
    <cfRule type="duplicateValues" dxfId="1863" priority="2718"/>
    <cfRule type="duplicateValues" dxfId="1862" priority="2719"/>
  </conditionalFormatting>
  <conditionalFormatting sqref="C321">
    <cfRule type="duplicateValues" dxfId="1861" priority="2691"/>
    <cfRule type="duplicateValues" dxfId="1860" priority="2692"/>
    <cfRule type="duplicateValues" dxfId="1859" priority="2693"/>
    <cfRule type="duplicateValues" dxfId="1858" priority="2694"/>
    <cfRule type="duplicateValues" dxfId="1857" priority="2695"/>
    <cfRule type="duplicateValues" dxfId="1856" priority="2696"/>
    <cfRule type="duplicateValues" dxfId="1855" priority="2697"/>
    <cfRule type="duplicateValues" dxfId="1854" priority="2698"/>
    <cfRule type="duplicateValues" dxfId="1853" priority="2699"/>
    <cfRule type="duplicateValues" dxfId="1852" priority="2700"/>
    <cfRule type="duplicateValues" dxfId="1851" priority="2701"/>
  </conditionalFormatting>
  <conditionalFormatting sqref="C322">
    <cfRule type="duplicateValues" dxfId="1850" priority="2657"/>
    <cfRule type="duplicateValues" dxfId="1849" priority="2658"/>
    <cfRule type="duplicateValues" dxfId="1848" priority="2659"/>
    <cfRule type="duplicateValues" dxfId="1847" priority="2660"/>
    <cfRule type="duplicateValues" dxfId="1846" priority="2661"/>
    <cfRule type="duplicateValues" dxfId="1845" priority="2662"/>
  </conditionalFormatting>
  <conditionalFormatting sqref="C323">
    <cfRule type="duplicateValues" dxfId="1844" priority="2651"/>
    <cfRule type="duplicateValues" dxfId="1843" priority="2652"/>
    <cfRule type="duplicateValues" dxfId="1842" priority="2653"/>
    <cfRule type="duplicateValues" dxfId="1841" priority="2654"/>
    <cfRule type="duplicateValues" dxfId="1840" priority="2655"/>
    <cfRule type="duplicateValues" dxfId="1839" priority="2656"/>
  </conditionalFormatting>
  <conditionalFormatting sqref="C324">
    <cfRule type="duplicateValues" dxfId="1838" priority="2645"/>
    <cfRule type="duplicateValues" dxfId="1837" priority="2646"/>
    <cfRule type="duplicateValues" dxfId="1836" priority="2647"/>
    <cfRule type="duplicateValues" dxfId="1835" priority="2648"/>
    <cfRule type="duplicateValues" dxfId="1834" priority="2649"/>
    <cfRule type="duplicateValues" dxfId="1833" priority="2650"/>
  </conditionalFormatting>
  <conditionalFormatting sqref="C325">
    <cfRule type="duplicateValues" dxfId="1832" priority="2632"/>
    <cfRule type="duplicateValues" dxfId="1831" priority="2633"/>
    <cfRule type="duplicateValues" dxfId="1830" priority="2634"/>
    <cfRule type="duplicateValues" dxfId="1829" priority="2635"/>
    <cfRule type="duplicateValues" dxfId="1828" priority="2636"/>
    <cfRule type="duplicateValues" dxfId="1827" priority="2637"/>
    <cfRule type="duplicateValues" dxfId="1826" priority="2638"/>
    <cfRule type="duplicateValues" dxfId="1825" priority="2639"/>
    <cfRule type="duplicateValues" dxfId="1824" priority="2640"/>
    <cfRule type="duplicateValues" dxfId="1823" priority="2641"/>
    <cfRule type="duplicateValues" dxfId="1822" priority="2642"/>
    <cfRule type="duplicateValues" dxfId="1821" priority="2643"/>
    <cfRule type="duplicateValues" dxfId="1820" priority="2644"/>
  </conditionalFormatting>
  <conditionalFormatting sqref="C326">
    <cfRule type="duplicateValues" dxfId="1819" priority="2625"/>
    <cfRule type="duplicateValues" dxfId="1818" priority="2626"/>
    <cfRule type="duplicateValues" dxfId="1817" priority="2627"/>
    <cfRule type="duplicateValues" dxfId="1816" priority="2628"/>
    <cfRule type="duplicateValues" dxfId="1815" priority="2629"/>
    <cfRule type="duplicateValues" dxfId="1814" priority="2630"/>
    <cfRule type="duplicateValues" dxfId="1813" priority="2631"/>
  </conditionalFormatting>
  <conditionalFormatting sqref="C327">
    <cfRule type="duplicateValues" dxfId="1812" priority="2618"/>
    <cfRule type="duplicateValues" dxfId="1811" priority="2619"/>
    <cfRule type="duplicateValues" dxfId="1810" priority="2620"/>
    <cfRule type="duplicateValues" dxfId="1809" priority="2621"/>
    <cfRule type="duplicateValues" dxfId="1808" priority="2622"/>
    <cfRule type="duplicateValues" dxfId="1807" priority="2623"/>
    <cfRule type="duplicateValues" dxfId="1806" priority="2624"/>
  </conditionalFormatting>
  <conditionalFormatting sqref="C328">
    <cfRule type="duplicateValues" dxfId="1805" priority="2559"/>
    <cfRule type="duplicateValues" dxfId="1804" priority="2560"/>
    <cfRule type="duplicateValues" dxfId="1803" priority="2561"/>
    <cfRule type="duplicateValues" dxfId="1802" priority="2562"/>
    <cfRule type="duplicateValues" dxfId="1801" priority="2563"/>
    <cfRule type="duplicateValues" dxfId="1800" priority="2564"/>
    <cfRule type="duplicateValues" dxfId="1799" priority="2565"/>
    <cfRule type="duplicateValues" dxfId="1798" priority="2566"/>
    <cfRule type="duplicateValues" dxfId="1797" priority="2567"/>
    <cfRule type="duplicateValues" dxfId="1796" priority="2568"/>
    <cfRule type="duplicateValues" dxfId="1795" priority="2569"/>
    <cfRule type="duplicateValues" dxfId="1794" priority="2570"/>
    <cfRule type="duplicateValues" dxfId="1793" priority="2571"/>
    <cfRule type="duplicateValues" dxfId="1792" priority="2572"/>
  </conditionalFormatting>
  <conditionalFormatting sqref="C329">
    <cfRule type="duplicateValues" dxfId="1791" priority="2465"/>
    <cfRule type="duplicateValues" dxfId="1790" priority="2466"/>
    <cfRule type="duplicateValues" dxfId="1789" priority="2467"/>
    <cfRule type="duplicateValues" dxfId="1788" priority="2468"/>
    <cfRule type="duplicateValues" dxfId="1787" priority="2469"/>
    <cfRule type="duplicateValues" dxfId="1786" priority="2470"/>
    <cfRule type="duplicateValues" dxfId="1785" priority="2471"/>
    <cfRule type="duplicateValues" dxfId="1784" priority="2472"/>
    <cfRule type="duplicateValues" dxfId="1783" priority="2473"/>
    <cfRule type="duplicateValues" dxfId="1782" priority="2474"/>
    <cfRule type="duplicateValues" dxfId="1781" priority="2475"/>
    <cfRule type="duplicateValues" dxfId="1780" priority="2476"/>
    <cfRule type="duplicateValues" dxfId="1779" priority="2477"/>
    <cfRule type="duplicateValues" dxfId="1778" priority="2478"/>
    <cfRule type="duplicateValues" dxfId="1777" priority="2479"/>
    <cfRule type="duplicateValues" dxfId="1776" priority="2480"/>
  </conditionalFormatting>
  <conditionalFormatting sqref="C330">
    <cfRule type="duplicateValues" dxfId="1775" priority="2398"/>
    <cfRule type="duplicateValues" dxfId="1774" priority="2399"/>
    <cfRule type="duplicateValues" dxfId="1773" priority="2400"/>
    <cfRule type="duplicateValues" dxfId="1772" priority="2401"/>
    <cfRule type="duplicateValues" dxfId="1771" priority="2402"/>
    <cfRule type="duplicateValues" dxfId="1770" priority="2403"/>
    <cfRule type="duplicateValues" dxfId="1769" priority="2404"/>
    <cfRule type="duplicateValues" dxfId="1768" priority="2405"/>
    <cfRule type="duplicateValues" dxfId="1767" priority="2406"/>
    <cfRule type="duplicateValues" dxfId="1766" priority="2407"/>
    <cfRule type="duplicateValues" dxfId="1765" priority="2408"/>
    <cfRule type="duplicateValues" dxfId="1764" priority="2409"/>
    <cfRule type="duplicateValues" dxfId="1763" priority="2410"/>
    <cfRule type="duplicateValues" dxfId="1762" priority="2411"/>
    <cfRule type="duplicateValues" dxfId="1761" priority="2412"/>
  </conditionalFormatting>
  <conditionalFormatting sqref="C331">
    <cfRule type="duplicateValues" dxfId="1760" priority="2383"/>
    <cfRule type="duplicateValues" dxfId="1759" priority="2384"/>
    <cfRule type="duplicateValues" dxfId="1758" priority="2385"/>
    <cfRule type="duplicateValues" dxfId="1757" priority="2386"/>
    <cfRule type="duplicateValues" dxfId="1756" priority="2387"/>
    <cfRule type="duplicateValues" dxfId="1755" priority="2388"/>
    <cfRule type="duplicateValues" dxfId="1754" priority="2389"/>
    <cfRule type="duplicateValues" dxfId="1753" priority="2390"/>
    <cfRule type="duplicateValues" dxfId="1752" priority="2391"/>
    <cfRule type="duplicateValues" dxfId="1751" priority="2392"/>
    <cfRule type="duplicateValues" dxfId="1750" priority="2393"/>
    <cfRule type="duplicateValues" dxfId="1749" priority="2394"/>
    <cfRule type="duplicateValues" dxfId="1748" priority="2395"/>
    <cfRule type="duplicateValues" dxfId="1747" priority="2396"/>
    <cfRule type="duplicateValues" dxfId="1746" priority="2397"/>
  </conditionalFormatting>
  <conditionalFormatting sqref="C332">
    <cfRule type="duplicateValues" dxfId="1745" priority="2378"/>
    <cfRule type="duplicateValues" dxfId="1744" priority="2379"/>
    <cfRule type="duplicateValues" dxfId="1743" priority="2380"/>
    <cfRule type="duplicateValues" dxfId="1742" priority="2381"/>
    <cfRule type="duplicateValues" dxfId="1741" priority="2382"/>
  </conditionalFormatting>
  <conditionalFormatting sqref="C333">
    <cfRule type="duplicateValues" dxfId="1740" priority="2498"/>
    <cfRule type="duplicateValues" dxfId="1739" priority="2499"/>
    <cfRule type="duplicateValues" dxfId="1738" priority="2500"/>
    <cfRule type="duplicateValues" dxfId="1737" priority="2501"/>
    <cfRule type="duplicateValues" dxfId="1736" priority="2502"/>
    <cfRule type="duplicateValues" dxfId="1735" priority="2503"/>
    <cfRule type="duplicateValues" dxfId="1734" priority="2504"/>
    <cfRule type="duplicateValues" dxfId="1733" priority="2505"/>
    <cfRule type="duplicateValues" dxfId="1732" priority="2506"/>
    <cfRule type="duplicateValues" dxfId="1731" priority="2507"/>
    <cfRule type="duplicateValues" dxfId="1730" priority="2508"/>
    <cfRule type="duplicateValues" dxfId="1729" priority="2509"/>
    <cfRule type="duplicateValues" dxfId="1728" priority="2510"/>
    <cfRule type="duplicateValues" dxfId="1727" priority="2511"/>
    <cfRule type="duplicateValues" dxfId="1726" priority="2512"/>
    <cfRule type="duplicateValues" dxfId="1725" priority="2513"/>
    <cfRule type="duplicateValues" dxfId="1724" priority="2514"/>
    <cfRule type="duplicateValues" dxfId="1723" priority="2515"/>
  </conditionalFormatting>
  <conditionalFormatting sqref="C337">
    <cfRule type="duplicateValues" dxfId="1722" priority="2372"/>
    <cfRule type="duplicateValues" dxfId="1721" priority="2373"/>
    <cfRule type="duplicateValues" dxfId="1720" priority="2374"/>
    <cfRule type="duplicateValues" dxfId="1719" priority="2375"/>
    <cfRule type="duplicateValues" dxfId="1718" priority="2376"/>
    <cfRule type="duplicateValues" dxfId="1717" priority="2377"/>
  </conditionalFormatting>
  <conditionalFormatting sqref="C338">
    <cfRule type="duplicateValues" dxfId="1716" priority="2361"/>
    <cfRule type="duplicateValues" dxfId="1715" priority="2362"/>
    <cfRule type="duplicateValues" dxfId="1714" priority="2363"/>
    <cfRule type="duplicateValues" dxfId="1713" priority="2364"/>
    <cfRule type="duplicateValues" dxfId="1712" priority="2365"/>
    <cfRule type="duplicateValues" dxfId="1711" priority="2366"/>
    <cfRule type="duplicateValues" dxfId="1710" priority="2367"/>
    <cfRule type="duplicateValues" dxfId="1709" priority="2368"/>
    <cfRule type="duplicateValues" dxfId="1708" priority="2369"/>
    <cfRule type="duplicateValues" dxfId="1707" priority="2370"/>
    <cfRule type="duplicateValues" dxfId="1706" priority="2371"/>
  </conditionalFormatting>
  <conditionalFormatting sqref="C339">
    <cfRule type="duplicateValues" dxfId="1705" priority="2350"/>
    <cfRule type="duplicateValues" dxfId="1704" priority="2351"/>
    <cfRule type="duplicateValues" dxfId="1703" priority="2352"/>
    <cfRule type="duplicateValues" dxfId="1702" priority="2353"/>
    <cfRule type="duplicateValues" dxfId="1701" priority="2354"/>
    <cfRule type="duplicateValues" dxfId="1700" priority="2355"/>
    <cfRule type="duplicateValues" dxfId="1699" priority="2356"/>
    <cfRule type="duplicateValues" dxfId="1698" priority="2357"/>
    <cfRule type="duplicateValues" dxfId="1697" priority="2358"/>
    <cfRule type="duplicateValues" dxfId="1696" priority="2359"/>
    <cfRule type="duplicateValues" dxfId="1695" priority="2360"/>
  </conditionalFormatting>
  <conditionalFormatting sqref="C340">
    <cfRule type="duplicateValues" dxfId="1694" priority="2332"/>
    <cfRule type="duplicateValues" dxfId="1693" priority="2333"/>
    <cfRule type="duplicateValues" dxfId="1692" priority="2334"/>
    <cfRule type="duplicateValues" dxfId="1691" priority="2335"/>
    <cfRule type="duplicateValues" dxfId="1690" priority="2336"/>
    <cfRule type="duplicateValues" dxfId="1689" priority="2337"/>
    <cfRule type="duplicateValues" dxfId="1688" priority="2338"/>
    <cfRule type="duplicateValues" dxfId="1687" priority="2339"/>
    <cfRule type="duplicateValues" dxfId="1686" priority="2340"/>
    <cfRule type="duplicateValues" dxfId="1685" priority="2341"/>
    <cfRule type="duplicateValues" dxfId="1684" priority="2342"/>
    <cfRule type="duplicateValues" dxfId="1683" priority="2343"/>
    <cfRule type="duplicateValues" dxfId="1682" priority="2344"/>
    <cfRule type="duplicateValues" dxfId="1681" priority="2345"/>
    <cfRule type="duplicateValues" dxfId="1680" priority="2346"/>
    <cfRule type="duplicateValues" dxfId="1679" priority="2347"/>
    <cfRule type="duplicateValues" dxfId="1678" priority="2348"/>
    <cfRule type="duplicateValues" dxfId="1677" priority="2349"/>
  </conditionalFormatting>
  <conditionalFormatting sqref="C341:C351">
    <cfRule type="duplicateValues" dxfId="1676" priority="17500"/>
    <cfRule type="duplicateValues" dxfId="1675" priority="17501"/>
    <cfRule type="duplicateValues" dxfId="1674" priority="17502"/>
    <cfRule type="duplicateValues" dxfId="1673" priority="17503"/>
    <cfRule type="duplicateValues" dxfId="1672" priority="17504"/>
    <cfRule type="duplicateValues" dxfId="1671" priority="17505"/>
    <cfRule type="duplicateValues" dxfId="1670" priority="17506"/>
    <cfRule type="duplicateValues" dxfId="1669" priority="17507"/>
    <cfRule type="duplicateValues" dxfId="1668" priority="17508"/>
    <cfRule type="duplicateValues" dxfId="1667" priority="17509"/>
  </conditionalFormatting>
  <conditionalFormatting sqref="C352">
    <cfRule type="duplicateValues" dxfId="1666" priority="2281"/>
    <cfRule type="duplicateValues" dxfId="1665" priority="2282"/>
    <cfRule type="duplicateValues" dxfId="1664" priority="2283"/>
    <cfRule type="duplicateValues" dxfId="1663" priority="2284"/>
    <cfRule type="duplicateValues" dxfId="1662" priority="2285"/>
    <cfRule type="duplicateValues" dxfId="1661" priority="2286"/>
    <cfRule type="duplicateValues" dxfId="1660" priority="2287"/>
    <cfRule type="duplicateValues" dxfId="1659" priority="2288"/>
    <cfRule type="duplicateValues" dxfId="1658" priority="2289"/>
    <cfRule type="duplicateValues" dxfId="1657" priority="2290"/>
    <cfRule type="duplicateValues" dxfId="1656" priority="2291"/>
    <cfRule type="duplicateValues" dxfId="1655" priority="2292"/>
    <cfRule type="duplicateValues" dxfId="1654" priority="2293"/>
    <cfRule type="duplicateValues" dxfId="1653" priority="2294"/>
  </conditionalFormatting>
  <conditionalFormatting sqref="C353">
    <cfRule type="duplicateValues" dxfId="1652" priority="2303"/>
    <cfRule type="duplicateValues" dxfId="1651" priority="2304"/>
    <cfRule type="duplicateValues" dxfId="1650" priority="2305"/>
    <cfRule type="duplicateValues" dxfId="1649" priority="2306"/>
    <cfRule type="duplicateValues" dxfId="1648" priority="2307"/>
    <cfRule type="duplicateValues" dxfId="1647" priority="2308"/>
    <cfRule type="duplicateValues" dxfId="1646" priority="2309"/>
    <cfRule type="duplicateValues" dxfId="1645" priority="2310"/>
    <cfRule type="duplicateValues" dxfId="1644" priority="2311"/>
    <cfRule type="duplicateValues" dxfId="1643" priority="2312"/>
    <cfRule type="duplicateValues" dxfId="1642" priority="2313"/>
    <cfRule type="duplicateValues" dxfId="1641" priority="2314"/>
    <cfRule type="duplicateValues" dxfId="1640" priority="2315"/>
    <cfRule type="duplicateValues" dxfId="1639" priority="2316"/>
    <cfRule type="duplicateValues" dxfId="1638" priority="2317"/>
    <cfRule type="duplicateValues" dxfId="1637" priority="2318"/>
  </conditionalFormatting>
  <conditionalFormatting sqref="C355">
    <cfRule type="duplicateValues" dxfId="1636" priority="2295"/>
    <cfRule type="duplicateValues" dxfId="1635" priority="2296"/>
    <cfRule type="duplicateValues" dxfId="1634" priority="2297"/>
    <cfRule type="duplicateValues" dxfId="1633" priority="2298"/>
    <cfRule type="duplicateValues" dxfId="1632" priority="2299"/>
    <cfRule type="duplicateValues" dxfId="1631" priority="2300"/>
    <cfRule type="duplicateValues" dxfId="1630" priority="2301"/>
    <cfRule type="duplicateValues" dxfId="1629" priority="2302"/>
  </conditionalFormatting>
  <conditionalFormatting sqref="C357">
    <cfRule type="duplicateValues" dxfId="1628" priority="2273"/>
    <cfRule type="duplicateValues" dxfId="1627" priority="2274"/>
    <cfRule type="duplicateValues" dxfId="1626" priority="2275"/>
    <cfRule type="duplicateValues" dxfId="1625" priority="2276"/>
    <cfRule type="duplicateValues" dxfId="1624" priority="2277"/>
    <cfRule type="duplicateValues" dxfId="1623" priority="2278"/>
    <cfRule type="duplicateValues" dxfId="1622" priority="2279"/>
    <cfRule type="duplicateValues" dxfId="1621" priority="2280"/>
  </conditionalFormatting>
  <conditionalFormatting sqref="C358">
    <cfRule type="duplicateValues" dxfId="1620" priority="2175"/>
    <cfRule type="duplicateValues" dxfId="1619" priority="2176"/>
    <cfRule type="duplicateValues" dxfId="1618" priority="2177"/>
    <cfRule type="duplicateValues" dxfId="1617" priority="2178"/>
    <cfRule type="duplicateValues" dxfId="1616" priority="2179"/>
    <cfRule type="duplicateValues" dxfId="1615" priority="2180"/>
    <cfRule type="duplicateValues" dxfId="1614" priority="2181"/>
    <cfRule type="duplicateValues" dxfId="1613" priority="2182"/>
    <cfRule type="duplicateValues" dxfId="1612" priority="2183"/>
  </conditionalFormatting>
  <conditionalFormatting sqref="C359">
    <cfRule type="duplicateValues" dxfId="1611" priority="2249"/>
    <cfRule type="duplicateValues" dxfId="1610" priority="2250"/>
    <cfRule type="duplicateValues" dxfId="1609" priority="2251"/>
    <cfRule type="duplicateValues" dxfId="1608" priority="2252"/>
    <cfRule type="duplicateValues" dxfId="1607" priority="2253"/>
    <cfRule type="duplicateValues" dxfId="1606" priority="2254"/>
    <cfRule type="duplicateValues" dxfId="1605" priority="2255"/>
    <cfRule type="duplicateValues" dxfId="1604" priority="2256"/>
    <cfRule type="duplicateValues" dxfId="1603" priority="2257"/>
    <cfRule type="duplicateValues" dxfId="1602" priority="2258"/>
    <cfRule type="duplicateValues" dxfId="1601" priority="2259"/>
    <cfRule type="duplicateValues" dxfId="1600" priority="2260"/>
    <cfRule type="duplicateValues" dxfId="1599" priority="2261"/>
    <cfRule type="duplicateValues" dxfId="1598" priority="2262"/>
  </conditionalFormatting>
  <conditionalFormatting sqref="C360:C361">
    <cfRule type="duplicateValues" dxfId="1597" priority="16600"/>
    <cfRule type="duplicateValues" dxfId="1596" priority="16601"/>
    <cfRule type="duplicateValues" dxfId="1595" priority="16602"/>
    <cfRule type="duplicateValues" dxfId="1594" priority="16603"/>
    <cfRule type="duplicateValues" dxfId="1593" priority="16604"/>
    <cfRule type="duplicateValues" dxfId="1592" priority="16605"/>
    <cfRule type="duplicateValues" dxfId="1591" priority="16606"/>
    <cfRule type="duplicateValues" dxfId="1590" priority="16607"/>
    <cfRule type="duplicateValues" dxfId="1589" priority="16608"/>
    <cfRule type="duplicateValues" dxfId="1588" priority="16609"/>
  </conditionalFormatting>
  <conditionalFormatting sqref="C362">
    <cfRule type="duplicateValues" dxfId="1587" priority="1771"/>
    <cfRule type="duplicateValues" dxfId="1586" priority="1772"/>
    <cfRule type="duplicateValues" dxfId="1585" priority="1773"/>
    <cfRule type="duplicateValues" dxfId="1584" priority="1774"/>
    <cfRule type="duplicateValues" dxfId="1583" priority="1775"/>
    <cfRule type="duplicateValues" dxfId="1582" priority="1776"/>
    <cfRule type="duplicateValues" dxfId="1581" priority="1777"/>
    <cfRule type="duplicateValues" dxfId="1580" priority="1778"/>
    <cfRule type="duplicateValues" dxfId="1579" priority="1779"/>
  </conditionalFormatting>
  <conditionalFormatting sqref="C363">
    <cfRule type="duplicateValues" dxfId="1578" priority="1762"/>
    <cfRule type="duplicateValues" dxfId="1577" priority="1763"/>
    <cfRule type="duplicateValues" dxfId="1576" priority="1764"/>
    <cfRule type="duplicateValues" dxfId="1575" priority="1765"/>
    <cfRule type="duplicateValues" dxfId="1574" priority="1766"/>
    <cfRule type="duplicateValues" dxfId="1573" priority="1767"/>
    <cfRule type="duplicateValues" dxfId="1572" priority="1768"/>
    <cfRule type="duplicateValues" dxfId="1571" priority="1769"/>
    <cfRule type="duplicateValues" dxfId="1570" priority="1770"/>
  </conditionalFormatting>
  <conditionalFormatting sqref="C364">
    <cfRule type="duplicateValues" dxfId="1569" priority="1753"/>
    <cfRule type="duplicateValues" dxfId="1568" priority="1754"/>
    <cfRule type="duplicateValues" dxfId="1567" priority="1755"/>
    <cfRule type="duplicateValues" dxfId="1566" priority="1756"/>
    <cfRule type="duplicateValues" dxfId="1565" priority="1757"/>
    <cfRule type="duplicateValues" dxfId="1564" priority="1758"/>
    <cfRule type="duplicateValues" dxfId="1563" priority="1759"/>
    <cfRule type="duplicateValues" dxfId="1562" priority="1760"/>
    <cfRule type="duplicateValues" dxfId="1561" priority="1761"/>
  </conditionalFormatting>
  <conditionalFormatting sqref="C365">
    <cfRule type="duplicateValues" dxfId="1560" priority="2012"/>
    <cfRule type="duplicateValues" dxfId="1559" priority="2013"/>
    <cfRule type="duplicateValues" dxfId="1558" priority="2014"/>
    <cfRule type="duplicateValues" dxfId="1557" priority="2015"/>
    <cfRule type="duplicateValues" dxfId="1556" priority="2016"/>
    <cfRule type="duplicateValues" dxfId="1555" priority="2017"/>
    <cfRule type="duplicateValues" dxfId="1554" priority="2018"/>
    <cfRule type="duplicateValues" dxfId="1553" priority="2019"/>
    <cfRule type="duplicateValues" dxfId="1552" priority="2020"/>
    <cfRule type="duplicateValues" dxfId="1551" priority="2021"/>
  </conditionalFormatting>
  <conditionalFormatting sqref="C366">
    <cfRule type="duplicateValues" dxfId="1550" priority="1800"/>
    <cfRule type="duplicateValues" dxfId="1549" priority="1801"/>
    <cfRule type="duplicateValues" dxfId="1548" priority="1802"/>
    <cfRule type="duplicateValues" dxfId="1547" priority="1803"/>
    <cfRule type="duplicateValues" dxfId="1546" priority="1804"/>
    <cfRule type="duplicateValues" dxfId="1545" priority="1805"/>
    <cfRule type="duplicateValues" dxfId="1544" priority="1806"/>
    <cfRule type="duplicateValues" dxfId="1543" priority="1807"/>
    <cfRule type="duplicateValues" dxfId="1542" priority="1808"/>
    <cfRule type="duplicateValues" dxfId="1541" priority="1809"/>
  </conditionalFormatting>
  <conditionalFormatting sqref="C367">
    <cfRule type="duplicateValues" dxfId="1540" priority="2000"/>
    <cfRule type="duplicateValues" dxfId="1539" priority="2001"/>
    <cfRule type="duplicateValues" dxfId="1538" priority="2002"/>
    <cfRule type="duplicateValues" dxfId="1537" priority="2003"/>
    <cfRule type="duplicateValues" dxfId="1536" priority="2004"/>
    <cfRule type="duplicateValues" dxfId="1535" priority="2005"/>
    <cfRule type="duplicateValues" dxfId="1534" priority="2006"/>
    <cfRule type="duplicateValues" dxfId="1533" priority="2007"/>
    <cfRule type="duplicateValues" dxfId="1532" priority="2008"/>
    <cfRule type="duplicateValues" dxfId="1531" priority="2009"/>
    <cfRule type="duplicateValues" dxfId="1530" priority="2010"/>
    <cfRule type="duplicateValues" dxfId="1529" priority="2011"/>
  </conditionalFormatting>
  <conditionalFormatting sqref="C368">
    <cfRule type="duplicateValues" dxfId="1528" priority="1983"/>
    <cfRule type="duplicateValues" dxfId="1527" priority="1984"/>
    <cfRule type="duplicateValues" dxfId="1526" priority="1985"/>
    <cfRule type="duplicateValues" dxfId="1525" priority="1986"/>
    <cfRule type="duplicateValues" dxfId="1524" priority="1987"/>
    <cfRule type="duplicateValues" dxfId="1523" priority="1988"/>
    <cfRule type="duplicateValues" dxfId="1522" priority="1989"/>
    <cfRule type="duplicateValues" dxfId="1521" priority="1990"/>
    <cfRule type="duplicateValues" dxfId="1520" priority="1991"/>
    <cfRule type="duplicateValues" dxfId="1519" priority="1992"/>
    <cfRule type="duplicateValues" dxfId="1518" priority="1993"/>
    <cfRule type="duplicateValues" dxfId="1517" priority="1994"/>
    <cfRule type="duplicateValues" dxfId="1516" priority="1995"/>
    <cfRule type="duplicateValues" dxfId="1515" priority="1996"/>
    <cfRule type="duplicateValues" dxfId="1514" priority="1997"/>
    <cfRule type="duplicateValues" dxfId="1513" priority="1998"/>
    <cfRule type="duplicateValues" dxfId="1512" priority="1999"/>
  </conditionalFormatting>
  <conditionalFormatting sqref="C369">
    <cfRule type="duplicateValues" dxfId="1511" priority="1863"/>
    <cfRule type="duplicateValues" dxfId="1510" priority="1864"/>
    <cfRule type="duplicateValues" dxfId="1509" priority="1865"/>
    <cfRule type="duplicateValues" dxfId="1508" priority="1866"/>
    <cfRule type="duplicateValues" dxfId="1507" priority="1867"/>
    <cfRule type="duplicateValues" dxfId="1506" priority="1868"/>
    <cfRule type="duplicateValues" dxfId="1505" priority="1869"/>
    <cfRule type="duplicateValues" dxfId="1504" priority="1870"/>
    <cfRule type="duplicateValues" dxfId="1503" priority="1871"/>
  </conditionalFormatting>
  <conditionalFormatting sqref="C370">
    <cfRule type="duplicateValues" dxfId="1502" priority="2048"/>
    <cfRule type="duplicateValues" dxfId="1501" priority="2049"/>
    <cfRule type="duplicateValues" dxfId="1500" priority="2050"/>
    <cfRule type="duplicateValues" dxfId="1499" priority="2051"/>
    <cfRule type="duplicateValues" dxfId="1498" priority="2052"/>
    <cfRule type="duplicateValues" dxfId="1497" priority="2053"/>
    <cfRule type="duplicateValues" dxfId="1496" priority="2054"/>
    <cfRule type="duplicateValues" dxfId="1495" priority="2055"/>
    <cfRule type="duplicateValues" dxfId="1494" priority="2056"/>
  </conditionalFormatting>
  <conditionalFormatting sqref="C371">
    <cfRule type="duplicateValues" dxfId="1493" priority="1948"/>
    <cfRule type="duplicateValues" dxfId="1492" priority="1949"/>
    <cfRule type="duplicateValues" dxfId="1491" priority="1950"/>
    <cfRule type="duplicateValues" dxfId="1490" priority="1951"/>
    <cfRule type="duplicateValues" dxfId="1489" priority="1952"/>
    <cfRule type="duplicateValues" dxfId="1488" priority="1953"/>
    <cfRule type="duplicateValues" dxfId="1487" priority="1954"/>
    <cfRule type="duplicateValues" dxfId="1486" priority="1955"/>
    <cfRule type="duplicateValues" dxfId="1485" priority="1956"/>
    <cfRule type="duplicateValues" dxfId="1484" priority="1957"/>
    <cfRule type="duplicateValues" dxfId="1483" priority="1958"/>
    <cfRule type="duplicateValues" dxfId="1482" priority="1959"/>
    <cfRule type="duplicateValues" dxfId="1481" priority="1960"/>
    <cfRule type="duplicateValues" dxfId="1480" priority="1961"/>
    <cfRule type="duplicateValues" dxfId="1479" priority="1962"/>
    <cfRule type="duplicateValues" dxfId="1478" priority="1963"/>
    <cfRule type="duplicateValues" dxfId="1477" priority="1964"/>
  </conditionalFormatting>
  <conditionalFormatting sqref="C372">
    <cfRule type="duplicateValues" dxfId="1476" priority="1940"/>
    <cfRule type="duplicateValues" dxfId="1475" priority="1941"/>
    <cfRule type="duplicateValues" dxfId="1474" priority="1942"/>
    <cfRule type="duplicateValues" dxfId="1473" priority="1943"/>
    <cfRule type="duplicateValues" dxfId="1472" priority="1944"/>
    <cfRule type="duplicateValues" dxfId="1471" priority="1945"/>
    <cfRule type="duplicateValues" dxfId="1470" priority="1946"/>
    <cfRule type="duplicateValues" dxfId="1469" priority="1947"/>
  </conditionalFormatting>
  <conditionalFormatting sqref="C373">
    <cfRule type="duplicateValues" dxfId="1468" priority="1932"/>
    <cfRule type="duplicateValues" dxfId="1467" priority="1933"/>
    <cfRule type="duplicateValues" dxfId="1466" priority="1934"/>
    <cfRule type="duplicateValues" dxfId="1465" priority="1935"/>
    <cfRule type="duplicateValues" dxfId="1464" priority="1936"/>
    <cfRule type="duplicateValues" dxfId="1463" priority="1937"/>
    <cfRule type="duplicateValues" dxfId="1462" priority="1938"/>
    <cfRule type="duplicateValues" dxfId="1461" priority="1939"/>
  </conditionalFormatting>
  <conditionalFormatting sqref="C374">
    <cfRule type="duplicateValues" dxfId="1460" priority="1915"/>
    <cfRule type="duplicateValues" dxfId="1459" priority="1916"/>
    <cfRule type="duplicateValues" dxfId="1458" priority="1917"/>
    <cfRule type="duplicateValues" dxfId="1457" priority="1918"/>
    <cfRule type="duplicateValues" dxfId="1456" priority="1919"/>
    <cfRule type="duplicateValues" dxfId="1455" priority="1920"/>
    <cfRule type="duplicateValues" dxfId="1454" priority="1921"/>
    <cfRule type="duplicateValues" dxfId="1453" priority="1922"/>
    <cfRule type="duplicateValues" dxfId="1452" priority="1923"/>
    <cfRule type="duplicateValues" dxfId="1451" priority="1924"/>
    <cfRule type="duplicateValues" dxfId="1450" priority="1925"/>
    <cfRule type="duplicateValues" dxfId="1449" priority="1926"/>
    <cfRule type="duplicateValues" dxfId="1448" priority="1927"/>
    <cfRule type="duplicateValues" dxfId="1447" priority="1928"/>
    <cfRule type="duplicateValues" dxfId="1446" priority="1929"/>
    <cfRule type="duplicateValues" dxfId="1445" priority="1930"/>
    <cfRule type="duplicateValues" dxfId="1444" priority="1931"/>
  </conditionalFormatting>
  <conditionalFormatting sqref="C375">
    <cfRule type="duplicateValues" dxfId="1443" priority="1846"/>
    <cfRule type="duplicateValues" dxfId="1442" priority="1847"/>
    <cfRule type="duplicateValues" dxfId="1441" priority="1848"/>
    <cfRule type="duplicateValues" dxfId="1440" priority="1849"/>
    <cfRule type="duplicateValues" dxfId="1439" priority="1850"/>
    <cfRule type="duplicateValues" dxfId="1438" priority="1851"/>
    <cfRule type="duplicateValues" dxfId="1437" priority="1852"/>
    <cfRule type="duplicateValues" dxfId="1436" priority="1853"/>
    <cfRule type="duplicateValues" dxfId="1435" priority="1854"/>
    <cfRule type="duplicateValues" dxfId="1434" priority="1855"/>
    <cfRule type="duplicateValues" dxfId="1433" priority="1856"/>
    <cfRule type="duplicateValues" dxfId="1432" priority="1857"/>
    <cfRule type="duplicateValues" dxfId="1431" priority="1858"/>
    <cfRule type="duplicateValues" dxfId="1430" priority="1859"/>
    <cfRule type="duplicateValues" dxfId="1429" priority="1860"/>
    <cfRule type="duplicateValues" dxfId="1428" priority="1861"/>
    <cfRule type="duplicateValues" dxfId="1427" priority="1862"/>
  </conditionalFormatting>
  <conditionalFormatting sqref="C376">
    <cfRule type="duplicateValues" dxfId="1426" priority="1780"/>
    <cfRule type="duplicateValues" dxfId="1425" priority="1781"/>
    <cfRule type="duplicateValues" dxfId="1424" priority="1782"/>
    <cfRule type="duplicateValues" dxfId="1423" priority="1783"/>
    <cfRule type="duplicateValues" dxfId="1422" priority="1784"/>
    <cfRule type="duplicateValues" dxfId="1421" priority="1785"/>
    <cfRule type="duplicateValues" dxfId="1420" priority="1786"/>
  </conditionalFormatting>
  <conditionalFormatting sqref="C377">
    <cfRule type="duplicateValues" dxfId="1419" priority="479"/>
    <cfRule type="duplicateValues" dxfId="1418" priority="480"/>
    <cfRule type="duplicateValues" dxfId="1417" priority="481"/>
    <cfRule type="duplicateValues" dxfId="1416" priority="482"/>
    <cfRule type="duplicateValues" dxfId="1415" priority="483"/>
    <cfRule type="duplicateValues" dxfId="1414" priority="484"/>
    <cfRule type="duplicateValues" dxfId="1413" priority="485"/>
    <cfRule type="duplicateValues" dxfId="1412" priority="486"/>
    <cfRule type="duplicateValues" dxfId="1411" priority="487"/>
    <cfRule type="duplicateValues" dxfId="1410" priority="488"/>
    <cfRule type="duplicateValues" dxfId="1409" priority="489"/>
    <cfRule type="duplicateValues" dxfId="1408" priority="490"/>
  </conditionalFormatting>
  <conditionalFormatting sqref="C378">
    <cfRule type="duplicateValues" dxfId="1407" priority="467"/>
    <cfRule type="duplicateValues" dxfId="1406" priority="468"/>
    <cfRule type="duplicateValues" dxfId="1405" priority="469"/>
    <cfRule type="duplicateValues" dxfId="1404" priority="470"/>
    <cfRule type="duplicateValues" dxfId="1403" priority="471"/>
    <cfRule type="duplicateValues" dxfId="1402" priority="472"/>
    <cfRule type="duplicateValues" dxfId="1401" priority="473"/>
    <cfRule type="duplicateValues" dxfId="1400" priority="474"/>
    <cfRule type="duplicateValues" dxfId="1399" priority="475"/>
    <cfRule type="duplicateValues" dxfId="1398" priority="476"/>
    <cfRule type="duplicateValues" dxfId="1397" priority="477"/>
    <cfRule type="duplicateValues" dxfId="1396" priority="478"/>
  </conditionalFormatting>
  <conditionalFormatting sqref="C379">
    <cfRule type="duplicateValues" dxfId="1395" priority="1679"/>
    <cfRule type="duplicateValues" dxfId="1394" priority="1680"/>
    <cfRule type="duplicateValues" dxfId="1393" priority="1681"/>
    <cfRule type="duplicateValues" dxfId="1392" priority="1682"/>
    <cfRule type="duplicateValues" dxfId="1391" priority="1683"/>
    <cfRule type="duplicateValues" dxfId="1390" priority="1684"/>
    <cfRule type="duplicateValues" dxfId="1389" priority="1685"/>
    <cfRule type="duplicateValues" dxfId="1388" priority="1686"/>
    <cfRule type="duplicateValues" dxfId="1387" priority="1687"/>
    <cfRule type="duplicateValues" dxfId="1386" priority="1688"/>
    <cfRule type="duplicateValues" dxfId="1385" priority="1689"/>
    <cfRule type="duplicateValues" dxfId="1384" priority="1690"/>
    <cfRule type="duplicateValues" dxfId="1383" priority="1691"/>
    <cfRule type="duplicateValues" dxfId="1382" priority="1692"/>
    <cfRule type="duplicateValues" dxfId="1381" priority="1693"/>
    <cfRule type="duplicateValues" dxfId="1380" priority="1694"/>
    <cfRule type="duplicateValues" dxfId="1379" priority="1695"/>
    <cfRule type="duplicateValues" dxfId="1378" priority="1696"/>
    <cfRule type="duplicateValues" dxfId="1377" priority="1697"/>
  </conditionalFormatting>
  <conditionalFormatting sqref="C380">
    <cfRule type="duplicateValues" dxfId="1376" priority="1671"/>
    <cfRule type="duplicateValues" dxfId="1375" priority="1672"/>
    <cfRule type="duplicateValues" dxfId="1374" priority="1673"/>
    <cfRule type="duplicateValues" dxfId="1373" priority="1674"/>
    <cfRule type="duplicateValues" dxfId="1372" priority="1675"/>
    <cfRule type="duplicateValues" dxfId="1371" priority="1676"/>
    <cfRule type="duplicateValues" dxfId="1370" priority="1677"/>
    <cfRule type="duplicateValues" dxfId="1369" priority="1678"/>
  </conditionalFormatting>
  <conditionalFormatting sqref="C381">
    <cfRule type="duplicateValues" dxfId="1368" priority="1914"/>
  </conditionalFormatting>
  <conditionalFormatting sqref="C382">
    <cfRule type="duplicateValues" dxfId="1367" priority="1913"/>
  </conditionalFormatting>
  <conditionalFormatting sqref="C383">
    <cfRule type="duplicateValues" dxfId="1366" priority="1912"/>
  </conditionalFormatting>
  <conditionalFormatting sqref="C384">
    <cfRule type="duplicateValues" dxfId="1365" priority="1881"/>
  </conditionalFormatting>
  <conditionalFormatting sqref="C385">
    <cfRule type="duplicateValues" dxfId="1364" priority="2108"/>
    <cfRule type="duplicateValues" dxfId="1363" priority="2109"/>
    <cfRule type="duplicateValues" dxfId="1362" priority="2110"/>
    <cfRule type="duplicateValues" dxfId="1361" priority="2111"/>
    <cfRule type="duplicateValues" dxfId="1360" priority="2112"/>
    <cfRule type="duplicateValues" dxfId="1359" priority="2113"/>
    <cfRule type="duplicateValues" dxfId="1358" priority="2114"/>
    <cfRule type="duplicateValues" dxfId="1357" priority="2115"/>
    <cfRule type="duplicateValues" dxfId="1356" priority="2116"/>
    <cfRule type="duplicateValues" dxfId="1355" priority="2117"/>
    <cfRule type="duplicateValues" dxfId="1354" priority="2118"/>
    <cfRule type="duplicateValues" dxfId="1353" priority="2119"/>
  </conditionalFormatting>
  <conditionalFormatting sqref="C386">
    <cfRule type="duplicateValues" dxfId="1352" priority="1872"/>
    <cfRule type="duplicateValues" dxfId="1351" priority="1873"/>
    <cfRule type="duplicateValues" dxfId="1350" priority="1874"/>
    <cfRule type="duplicateValues" dxfId="1349" priority="1875"/>
    <cfRule type="duplicateValues" dxfId="1348" priority="1876"/>
    <cfRule type="duplicateValues" dxfId="1347" priority="1877"/>
    <cfRule type="duplicateValues" dxfId="1346" priority="1878"/>
    <cfRule type="duplicateValues" dxfId="1345" priority="1879"/>
    <cfRule type="duplicateValues" dxfId="1344" priority="1880"/>
  </conditionalFormatting>
  <conditionalFormatting sqref="C387">
    <cfRule type="duplicateValues" dxfId="1343" priority="2090"/>
    <cfRule type="duplicateValues" dxfId="1342" priority="2091"/>
    <cfRule type="duplicateValues" dxfId="1341" priority="2092"/>
    <cfRule type="duplicateValues" dxfId="1340" priority="2093"/>
    <cfRule type="duplicateValues" dxfId="1339" priority="2094"/>
    <cfRule type="duplicateValues" dxfId="1338" priority="2095"/>
    <cfRule type="duplicateValues" dxfId="1337" priority="2096"/>
    <cfRule type="duplicateValues" dxfId="1336" priority="2097"/>
    <cfRule type="duplicateValues" dxfId="1335" priority="2098"/>
  </conditionalFormatting>
  <conditionalFormatting sqref="C388">
    <cfRule type="duplicateValues" dxfId="1334" priority="1827"/>
    <cfRule type="duplicateValues" dxfId="1333" priority="1828"/>
    <cfRule type="duplicateValues" dxfId="1332" priority="1829"/>
    <cfRule type="duplicateValues" dxfId="1331" priority="1830"/>
    <cfRule type="duplicateValues" dxfId="1330" priority="1831"/>
    <cfRule type="duplicateValues" dxfId="1329" priority="1832"/>
    <cfRule type="duplicateValues" dxfId="1328" priority="1833"/>
    <cfRule type="duplicateValues" dxfId="1327" priority="1834"/>
    <cfRule type="duplicateValues" dxfId="1326" priority="1835"/>
    <cfRule type="duplicateValues" dxfId="1325" priority="1836"/>
    <cfRule type="duplicateValues" dxfId="1324" priority="1837"/>
    <cfRule type="duplicateValues" dxfId="1323" priority="1838"/>
    <cfRule type="duplicateValues" dxfId="1322" priority="1839"/>
    <cfRule type="duplicateValues" dxfId="1321" priority="1840"/>
    <cfRule type="duplicateValues" dxfId="1320" priority="1841"/>
    <cfRule type="duplicateValues" dxfId="1319" priority="1842"/>
    <cfRule type="duplicateValues" dxfId="1318" priority="1843"/>
  </conditionalFormatting>
  <conditionalFormatting sqref="C389">
    <cfRule type="duplicateValues" dxfId="1317" priority="1810"/>
    <cfRule type="duplicateValues" dxfId="1316" priority="1811"/>
    <cfRule type="duplicateValues" dxfId="1315" priority="1812"/>
    <cfRule type="duplicateValues" dxfId="1314" priority="1813"/>
    <cfRule type="duplicateValues" dxfId="1313" priority="1814"/>
    <cfRule type="duplicateValues" dxfId="1312" priority="1815"/>
    <cfRule type="duplicateValues" dxfId="1311" priority="1816"/>
    <cfRule type="duplicateValues" dxfId="1310" priority="1817"/>
    <cfRule type="duplicateValues" dxfId="1309" priority="1818"/>
    <cfRule type="duplicateValues" dxfId="1308" priority="1819"/>
    <cfRule type="duplicateValues" dxfId="1307" priority="1820"/>
    <cfRule type="duplicateValues" dxfId="1306" priority="1821"/>
    <cfRule type="duplicateValues" dxfId="1305" priority="1822"/>
    <cfRule type="duplicateValues" dxfId="1304" priority="1823"/>
    <cfRule type="duplicateValues" dxfId="1303" priority="1824"/>
    <cfRule type="duplicateValues" dxfId="1302" priority="1825"/>
    <cfRule type="duplicateValues" dxfId="1301" priority="1826"/>
  </conditionalFormatting>
  <conditionalFormatting sqref="C390">
    <cfRule type="duplicateValues" dxfId="1300" priority="1716"/>
    <cfRule type="duplicateValues" dxfId="1299" priority="1717"/>
    <cfRule type="duplicateValues" dxfId="1298" priority="1718"/>
    <cfRule type="duplicateValues" dxfId="1297" priority="1719"/>
    <cfRule type="duplicateValues" dxfId="1296" priority="1720"/>
    <cfRule type="duplicateValues" dxfId="1295" priority="1721"/>
    <cfRule type="duplicateValues" dxfId="1294" priority="1722"/>
    <cfRule type="duplicateValues" dxfId="1293" priority="1723"/>
    <cfRule type="duplicateValues" dxfId="1292" priority="1724"/>
  </conditionalFormatting>
  <conditionalFormatting sqref="C391">
    <cfRule type="duplicateValues" dxfId="1291" priority="2057"/>
    <cfRule type="duplicateValues" dxfId="1290" priority="2058"/>
    <cfRule type="duplicateValues" dxfId="1289" priority="2059"/>
    <cfRule type="duplicateValues" dxfId="1288" priority="2060"/>
    <cfRule type="duplicateValues" dxfId="1287" priority="2061"/>
    <cfRule type="duplicateValues" dxfId="1286" priority="2062"/>
    <cfRule type="duplicateValues" dxfId="1285" priority="2063"/>
    <cfRule type="duplicateValues" dxfId="1284" priority="2064"/>
    <cfRule type="duplicateValues" dxfId="1283" priority="2065"/>
    <cfRule type="duplicateValues" dxfId="1282" priority="2066"/>
    <cfRule type="duplicateValues" dxfId="1281" priority="2067"/>
  </conditionalFormatting>
  <conditionalFormatting sqref="C391:C394 C367:C375 C365 C381:C387">
    <cfRule type="duplicateValues" dxfId="1280" priority="18185"/>
  </conditionalFormatting>
  <conditionalFormatting sqref="C392">
    <cfRule type="duplicateValues" dxfId="1279" priority="2037"/>
    <cfRule type="duplicateValues" dxfId="1278" priority="2038"/>
    <cfRule type="duplicateValues" dxfId="1277" priority="2039"/>
    <cfRule type="duplicateValues" dxfId="1276" priority="2040"/>
    <cfRule type="duplicateValues" dxfId="1275" priority="2041"/>
    <cfRule type="duplicateValues" dxfId="1274" priority="2042"/>
    <cfRule type="duplicateValues" dxfId="1273" priority="2043"/>
    <cfRule type="duplicateValues" dxfId="1272" priority="2044"/>
    <cfRule type="duplicateValues" dxfId="1271" priority="2045"/>
    <cfRule type="duplicateValues" dxfId="1270" priority="2046"/>
    <cfRule type="duplicateValues" dxfId="1269" priority="2047"/>
  </conditionalFormatting>
  <conditionalFormatting sqref="C393">
    <cfRule type="duplicateValues" dxfId="1268" priority="1965"/>
    <cfRule type="duplicateValues" dxfId="1267" priority="1966"/>
    <cfRule type="duplicateValues" dxfId="1266" priority="1967"/>
    <cfRule type="duplicateValues" dxfId="1265" priority="1968"/>
    <cfRule type="duplicateValues" dxfId="1264" priority="1969"/>
    <cfRule type="duplicateValues" dxfId="1263" priority="1970"/>
    <cfRule type="duplicateValues" dxfId="1262" priority="1971"/>
    <cfRule type="duplicateValues" dxfId="1261" priority="1972"/>
    <cfRule type="duplicateValues" dxfId="1260" priority="1973"/>
    <cfRule type="duplicateValues" dxfId="1259" priority="1974"/>
    <cfRule type="duplicateValues" dxfId="1258" priority="1975"/>
    <cfRule type="duplicateValues" dxfId="1257" priority="1976"/>
    <cfRule type="duplicateValues" dxfId="1256" priority="1977"/>
    <cfRule type="duplicateValues" dxfId="1255" priority="1978"/>
    <cfRule type="duplicateValues" dxfId="1254" priority="1979"/>
    <cfRule type="duplicateValues" dxfId="1253" priority="1980"/>
    <cfRule type="duplicateValues" dxfId="1252" priority="1981"/>
    <cfRule type="duplicateValues" dxfId="1251" priority="1982"/>
  </conditionalFormatting>
  <conditionalFormatting sqref="C394">
    <cfRule type="duplicateValues" dxfId="1250" priority="1882"/>
    <cfRule type="duplicateValues" dxfId="1249" priority="1883"/>
    <cfRule type="duplicateValues" dxfId="1248" priority="1884"/>
    <cfRule type="duplicateValues" dxfId="1247" priority="1885"/>
    <cfRule type="duplicateValues" dxfId="1246" priority="1886"/>
    <cfRule type="duplicateValues" dxfId="1245" priority="1887"/>
    <cfRule type="duplicateValues" dxfId="1244" priority="1888"/>
    <cfRule type="duplicateValues" dxfId="1243" priority="1889"/>
    <cfRule type="duplicateValues" dxfId="1242" priority="1890"/>
    <cfRule type="duplicateValues" dxfId="1241" priority="1891"/>
    <cfRule type="duplicateValues" dxfId="1240" priority="1892"/>
    <cfRule type="duplicateValues" dxfId="1239" priority="1893"/>
    <cfRule type="duplicateValues" dxfId="1238" priority="1894"/>
    <cfRule type="duplicateValues" dxfId="1237" priority="1895"/>
    <cfRule type="duplicateValues" dxfId="1236" priority="1896"/>
    <cfRule type="duplicateValues" dxfId="1235" priority="1897"/>
    <cfRule type="duplicateValues" dxfId="1234" priority="1898"/>
    <cfRule type="duplicateValues" dxfId="1233" priority="1899"/>
    <cfRule type="duplicateValues" dxfId="1232" priority="1900"/>
    <cfRule type="duplicateValues" dxfId="1231" priority="1901"/>
    <cfRule type="duplicateValues" dxfId="1230" priority="1902"/>
    <cfRule type="duplicateValues" dxfId="1229" priority="1903"/>
    <cfRule type="duplicateValues" dxfId="1228" priority="1904"/>
    <cfRule type="duplicateValues" dxfId="1227" priority="1905"/>
    <cfRule type="duplicateValues" dxfId="1226" priority="1906"/>
    <cfRule type="duplicateValues" dxfId="1225" priority="1907"/>
    <cfRule type="duplicateValues" dxfId="1224" priority="1908"/>
    <cfRule type="duplicateValues" dxfId="1223" priority="1909"/>
    <cfRule type="duplicateValues" dxfId="1222" priority="1910"/>
    <cfRule type="duplicateValues" dxfId="1221" priority="1911"/>
  </conditionalFormatting>
  <conditionalFormatting sqref="C395">
    <cfRule type="duplicateValues" dxfId="1220" priority="1373"/>
    <cfRule type="duplicateValues" dxfId="1219" priority="1374"/>
    <cfRule type="duplicateValues" dxfId="1218" priority="1375"/>
    <cfRule type="duplicateValues" dxfId="1217" priority="1376"/>
    <cfRule type="duplicateValues" dxfId="1216" priority="1377"/>
    <cfRule type="duplicateValues" dxfId="1215" priority="1378"/>
    <cfRule type="duplicateValues" dxfId="1214" priority="1379"/>
    <cfRule type="duplicateValues" dxfId="1213" priority="1380"/>
    <cfRule type="duplicateValues" dxfId="1212" priority="1381"/>
    <cfRule type="duplicateValues" dxfId="1211" priority="1382"/>
    <cfRule type="duplicateValues" dxfId="1210" priority="1383"/>
    <cfRule type="duplicateValues" dxfId="1209" priority="1384"/>
    <cfRule type="duplicateValues" dxfId="1208" priority="1385"/>
    <cfRule type="duplicateValues" dxfId="1207" priority="1386"/>
  </conditionalFormatting>
  <conditionalFormatting sqref="C396">
    <cfRule type="duplicateValues" dxfId="1206" priority="1341"/>
    <cfRule type="duplicateValues" dxfId="1205" priority="1342"/>
    <cfRule type="duplicateValues" dxfId="1204" priority="1343"/>
    <cfRule type="duplicateValues" dxfId="1203" priority="1344"/>
    <cfRule type="duplicateValues" dxfId="1202" priority="1345"/>
    <cfRule type="duplicateValues" dxfId="1201" priority="1346"/>
    <cfRule type="duplicateValues" dxfId="1200" priority="1347"/>
    <cfRule type="duplicateValues" dxfId="1199" priority="1348"/>
    <cfRule type="duplicateValues" dxfId="1198" priority="1349"/>
    <cfRule type="duplicateValues" dxfId="1197" priority="1350"/>
    <cfRule type="duplicateValues" dxfId="1196" priority="1351"/>
    <cfRule type="duplicateValues" dxfId="1195" priority="1352"/>
    <cfRule type="duplicateValues" dxfId="1194" priority="1353"/>
    <cfRule type="duplicateValues" dxfId="1193" priority="1354"/>
    <cfRule type="duplicateValues" dxfId="1192" priority="1355"/>
    <cfRule type="duplicateValues" dxfId="1191" priority="1356"/>
    <cfRule type="duplicateValues" dxfId="1190" priority="1357"/>
  </conditionalFormatting>
  <conditionalFormatting sqref="C397">
    <cfRule type="duplicateValues" dxfId="1189" priority="1387"/>
    <cfRule type="duplicateValues" dxfId="1188" priority="1388"/>
    <cfRule type="duplicateValues" dxfId="1187" priority="1389"/>
    <cfRule type="duplicateValues" dxfId="1186" priority="1390"/>
    <cfRule type="duplicateValues" dxfId="1185" priority="1391"/>
    <cfRule type="duplicateValues" dxfId="1184" priority="1392"/>
    <cfRule type="duplicateValues" dxfId="1183" priority="1393"/>
    <cfRule type="duplicateValues" dxfId="1182" priority="1394"/>
    <cfRule type="duplicateValues" dxfId="1181" priority="1395"/>
    <cfRule type="duplicateValues" dxfId="1180" priority="1396"/>
    <cfRule type="duplicateValues" dxfId="1179" priority="1397"/>
    <cfRule type="duplicateValues" dxfId="1178" priority="1398"/>
    <cfRule type="duplicateValues" dxfId="1177" priority="1399"/>
    <cfRule type="duplicateValues" dxfId="1176" priority="1400"/>
  </conditionalFormatting>
  <conditionalFormatting sqref="C398">
    <cfRule type="duplicateValues" dxfId="1175" priority="1653"/>
    <cfRule type="duplicateValues" dxfId="1174" priority="1654"/>
    <cfRule type="duplicateValues" dxfId="1173" priority="1655"/>
    <cfRule type="duplicateValues" dxfId="1172" priority="1656"/>
    <cfRule type="duplicateValues" dxfId="1171" priority="1657"/>
    <cfRule type="duplicateValues" dxfId="1170" priority="1658"/>
    <cfRule type="duplicateValues" dxfId="1169" priority="1659"/>
    <cfRule type="duplicateValues" dxfId="1168" priority="1660"/>
    <cfRule type="duplicateValues" dxfId="1167" priority="1661"/>
    <cfRule type="duplicateValues" dxfId="1166" priority="1662"/>
    <cfRule type="duplicateValues" dxfId="1165" priority="1663"/>
    <cfRule type="duplicateValues" dxfId="1164" priority="1664"/>
    <cfRule type="duplicateValues" dxfId="1163" priority="1665"/>
    <cfRule type="duplicateValues" dxfId="1162" priority="1666"/>
    <cfRule type="duplicateValues" dxfId="1161" priority="1667"/>
    <cfRule type="duplicateValues" dxfId="1160" priority="1668"/>
    <cfRule type="duplicateValues" dxfId="1159" priority="1669"/>
  </conditionalFormatting>
  <conditionalFormatting sqref="C399">
    <cfRule type="duplicateValues" dxfId="1158" priority="1358"/>
    <cfRule type="duplicateValues" dxfId="1157" priority="1359"/>
    <cfRule type="duplicateValues" dxfId="1156" priority="1360"/>
    <cfRule type="duplicateValues" dxfId="1155" priority="1361"/>
    <cfRule type="duplicateValues" dxfId="1154" priority="1362"/>
    <cfRule type="duplicateValues" dxfId="1153" priority="1363"/>
    <cfRule type="duplicateValues" dxfId="1152" priority="1364"/>
    <cfRule type="duplicateValues" dxfId="1151" priority="1365"/>
    <cfRule type="duplicateValues" dxfId="1150" priority="1366"/>
    <cfRule type="duplicateValues" dxfId="1149" priority="1367"/>
    <cfRule type="duplicateValues" dxfId="1148" priority="1368"/>
    <cfRule type="duplicateValues" dxfId="1147" priority="1369"/>
    <cfRule type="duplicateValues" dxfId="1146" priority="1370"/>
    <cfRule type="duplicateValues" dxfId="1145" priority="1371"/>
    <cfRule type="duplicateValues" dxfId="1144" priority="1372"/>
  </conditionalFormatting>
  <conditionalFormatting sqref="C400">
    <cfRule type="duplicateValues" dxfId="1143" priority="1632"/>
    <cfRule type="duplicateValues" dxfId="1142" priority="1633"/>
    <cfRule type="duplicateValues" dxfId="1141" priority="1634"/>
    <cfRule type="duplicateValues" dxfId="1140" priority="1635"/>
    <cfRule type="duplicateValues" dxfId="1139" priority="1636"/>
    <cfRule type="duplicateValues" dxfId="1138" priority="1637"/>
    <cfRule type="duplicateValues" dxfId="1137" priority="1638"/>
    <cfRule type="duplicateValues" dxfId="1136" priority="1639"/>
    <cfRule type="duplicateValues" dxfId="1135" priority="1640"/>
    <cfRule type="duplicateValues" dxfId="1134" priority="1641"/>
  </conditionalFormatting>
  <conditionalFormatting sqref="C401">
    <cfRule type="duplicateValues" dxfId="1133" priority="1625"/>
    <cfRule type="duplicateValues" dxfId="1132" priority="1626"/>
    <cfRule type="duplicateValues" dxfId="1131" priority="1627"/>
    <cfRule type="duplicateValues" dxfId="1130" priority="1628"/>
    <cfRule type="duplicateValues" dxfId="1129" priority="1629"/>
    <cfRule type="duplicateValues" dxfId="1128" priority="1630"/>
    <cfRule type="duplicateValues" dxfId="1127" priority="1631"/>
  </conditionalFormatting>
  <conditionalFormatting sqref="C402">
    <cfRule type="duplicateValues" dxfId="1126" priority="1612"/>
    <cfRule type="duplicateValues" dxfId="1125" priority="1613"/>
    <cfRule type="duplicateValues" dxfId="1124" priority="1614"/>
    <cfRule type="duplicateValues" dxfId="1123" priority="1615"/>
    <cfRule type="duplicateValues" dxfId="1122" priority="1616"/>
    <cfRule type="duplicateValues" dxfId="1121" priority="1617"/>
    <cfRule type="duplicateValues" dxfId="1120" priority="1618"/>
    <cfRule type="duplicateValues" dxfId="1119" priority="1620"/>
    <cfRule type="duplicateValues" dxfId="1118" priority="1621"/>
    <cfRule type="duplicateValues" dxfId="1117" priority="1622"/>
    <cfRule type="duplicateValues" dxfId="1116" priority="1623"/>
    <cfRule type="duplicateValues" dxfId="1115" priority="1624"/>
  </conditionalFormatting>
  <conditionalFormatting sqref="C403">
    <cfRule type="duplicateValues" dxfId="1114" priority="1603"/>
    <cfRule type="duplicateValues" dxfId="1113" priority="1604"/>
    <cfRule type="duplicateValues" dxfId="1112" priority="1605"/>
    <cfRule type="duplicateValues" dxfId="1111" priority="1606"/>
    <cfRule type="duplicateValues" dxfId="1110" priority="1607"/>
    <cfRule type="duplicateValues" dxfId="1109" priority="1608"/>
    <cfRule type="duplicateValues" dxfId="1108" priority="1609"/>
    <cfRule type="duplicateValues" dxfId="1107" priority="1610"/>
    <cfRule type="duplicateValues" dxfId="1106" priority="1611"/>
  </conditionalFormatting>
  <conditionalFormatting sqref="C404">
    <cfRule type="duplicateValues" dxfId="1105" priority="1590"/>
    <cfRule type="duplicateValues" dxfId="1104" priority="1591"/>
    <cfRule type="duplicateValues" dxfId="1103" priority="1592"/>
    <cfRule type="duplicateValues" dxfId="1102" priority="1593"/>
    <cfRule type="duplicateValues" dxfId="1101" priority="1594"/>
    <cfRule type="duplicateValues" dxfId="1100" priority="1595"/>
    <cfRule type="duplicateValues" dxfId="1099" priority="1596"/>
    <cfRule type="duplicateValues" dxfId="1098" priority="1597"/>
    <cfRule type="duplicateValues" dxfId="1097" priority="1598"/>
    <cfRule type="duplicateValues" dxfId="1096" priority="1599"/>
    <cfRule type="duplicateValues" dxfId="1095" priority="1600"/>
    <cfRule type="duplicateValues" dxfId="1094" priority="1601"/>
    <cfRule type="duplicateValues" dxfId="1093" priority="1602"/>
  </conditionalFormatting>
  <conditionalFormatting sqref="C405">
    <cfRule type="duplicateValues" dxfId="1092" priority="1574"/>
    <cfRule type="duplicateValues" dxfId="1091" priority="1575"/>
    <cfRule type="duplicateValues" dxfId="1090" priority="1576"/>
    <cfRule type="duplicateValues" dxfId="1089" priority="1577"/>
    <cfRule type="duplicateValues" dxfId="1088" priority="1578"/>
    <cfRule type="duplicateValues" dxfId="1087" priority="1579"/>
    <cfRule type="duplicateValues" dxfId="1086" priority="1580"/>
    <cfRule type="duplicateValues" dxfId="1085" priority="1581"/>
    <cfRule type="duplicateValues" dxfId="1084" priority="1582"/>
    <cfRule type="duplicateValues" dxfId="1083" priority="1583"/>
    <cfRule type="duplicateValues" dxfId="1082" priority="1584"/>
    <cfRule type="duplicateValues" dxfId="1081" priority="1585"/>
    <cfRule type="duplicateValues" dxfId="1080" priority="1586"/>
    <cfRule type="duplicateValues" dxfId="1079" priority="1587"/>
    <cfRule type="duplicateValues" dxfId="1078" priority="1588"/>
    <cfRule type="duplicateValues" dxfId="1077" priority="1589"/>
  </conditionalFormatting>
  <conditionalFormatting sqref="C406">
    <cfRule type="duplicateValues" dxfId="1076" priority="1559"/>
    <cfRule type="duplicateValues" dxfId="1075" priority="1560"/>
    <cfRule type="duplicateValues" dxfId="1074" priority="1561"/>
    <cfRule type="duplicateValues" dxfId="1073" priority="1562"/>
    <cfRule type="duplicateValues" dxfId="1072" priority="1563"/>
    <cfRule type="duplicateValues" dxfId="1071" priority="1564"/>
    <cfRule type="duplicateValues" dxfId="1070" priority="1565"/>
  </conditionalFormatting>
  <conditionalFormatting sqref="C407">
    <cfRule type="duplicateValues" dxfId="1069" priority="1552"/>
    <cfRule type="duplicateValues" dxfId="1068" priority="1553"/>
    <cfRule type="duplicateValues" dxfId="1067" priority="1554"/>
    <cfRule type="duplicateValues" dxfId="1066" priority="1555"/>
    <cfRule type="duplicateValues" dxfId="1065" priority="1556"/>
    <cfRule type="duplicateValues" dxfId="1064" priority="1557"/>
    <cfRule type="duplicateValues" dxfId="1063" priority="1558"/>
  </conditionalFormatting>
  <conditionalFormatting sqref="C408">
    <cfRule type="duplicateValues" dxfId="1062" priority="1531"/>
    <cfRule type="duplicateValues" dxfId="1061" priority="1532"/>
    <cfRule type="duplicateValues" dxfId="1060" priority="1533"/>
    <cfRule type="duplicateValues" dxfId="1059" priority="1534"/>
    <cfRule type="duplicateValues" dxfId="1058" priority="1535"/>
    <cfRule type="duplicateValues" dxfId="1057" priority="1536"/>
    <cfRule type="duplicateValues" dxfId="1056" priority="1537"/>
    <cfRule type="duplicateValues" dxfId="1055" priority="1538"/>
  </conditionalFormatting>
  <conditionalFormatting sqref="C409">
    <cfRule type="duplicateValues" dxfId="1054" priority="1515"/>
    <cfRule type="duplicateValues" dxfId="1053" priority="1516"/>
    <cfRule type="duplicateValues" dxfId="1052" priority="1517"/>
    <cfRule type="duplicateValues" dxfId="1051" priority="1518"/>
    <cfRule type="duplicateValues" dxfId="1050" priority="1519"/>
    <cfRule type="duplicateValues" dxfId="1049" priority="1520"/>
    <cfRule type="duplicateValues" dxfId="1048" priority="1521"/>
    <cfRule type="duplicateValues" dxfId="1047" priority="1522"/>
  </conditionalFormatting>
  <conditionalFormatting sqref="C410">
    <cfRule type="duplicateValues" dxfId="1046" priority="1505"/>
    <cfRule type="duplicateValues" dxfId="1045" priority="1506"/>
    <cfRule type="duplicateValues" dxfId="1044" priority="1507"/>
    <cfRule type="duplicateValues" dxfId="1043" priority="1508"/>
    <cfRule type="duplicateValues" dxfId="1042" priority="1509"/>
    <cfRule type="duplicateValues" dxfId="1041" priority="1510"/>
    <cfRule type="duplicateValues" dxfId="1040" priority="1511"/>
    <cfRule type="duplicateValues" dxfId="1039" priority="1512"/>
    <cfRule type="duplicateValues" dxfId="1038" priority="1513"/>
    <cfRule type="duplicateValues" dxfId="1037" priority="1514"/>
  </conditionalFormatting>
  <conditionalFormatting sqref="C411">
    <cfRule type="duplicateValues" dxfId="1036" priority="1494"/>
    <cfRule type="duplicateValues" dxfId="1035" priority="1495"/>
    <cfRule type="duplicateValues" dxfId="1034" priority="1496"/>
    <cfRule type="duplicateValues" dxfId="1033" priority="1497"/>
    <cfRule type="duplicateValues" dxfId="1032" priority="1498"/>
    <cfRule type="duplicateValues" dxfId="1031" priority="1499"/>
    <cfRule type="duplicateValues" dxfId="1030" priority="1500"/>
    <cfRule type="duplicateValues" dxfId="1029" priority="1501"/>
    <cfRule type="duplicateValues" dxfId="1028" priority="1502"/>
    <cfRule type="duplicateValues" dxfId="1027" priority="1503"/>
    <cfRule type="duplicateValues" dxfId="1026" priority="1504"/>
  </conditionalFormatting>
  <conditionalFormatting sqref="C412">
    <cfRule type="duplicateValues" dxfId="1025" priority="1483"/>
    <cfRule type="duplicateValues" dxfId="1024" priority="1484"/>
    <cfRule type="duplicateValues" dxfId="1023" priority="1485"/>
    <cfRule type="duplicateValues" dxfId="1022" priority="1486"/>
    <cfRule type="duplicateValues" dxfId="1021" priority="1487"/>
    <cfRule type="duplicateValues" dxfId="1020" priority="1488"/>
    <cfRule type="duplicateValues" dxfId="1019" priority="1489"/>
    <cfRule type="duplicateValues" dxfId="1018" priority="1490"/>
    <cfRule type="duplicateValues" dxfId="1017" priority="1491"/>
    <cfRule type="duplicateValues" dxfId="1016" priority="1492"/>
    <cfRule type="duplicateValues" dxfId="1015" priority="1493"/>
  </conditionalFormatting>
  <conditionalFormatting sqref="C413">
    <cfRule type="duplicateValues" dxfId="1014" priority="1473"/>
    <cfRule type="duplicateValues" dxfId="1013" priority="1474"/>
    <cfRule type="duplicateValues" dxfId="1012" priority="1475"/>
    <cfRule type="duplicateValues" dxfId="1011" priority="1476"/>
    <cfRule type="duplicateValues" dxfId="1010" priority="1477"/>
    <cfRule type="duplicateValues" dxfId="1009" priority="1478"/>
    <cfRule type="duplicateValues" dxfId="1008" priority="1479"/>
    <cfRule type="duplicateValues" dxfId="1007" priority="1480"/>
    <cfRule type="duplicateValues" dxfId="1006" priority="1481"/>
    <cfRule type="duplicateValues" dxfId="1005" priority="1482"/>
  </conditionalFormatting>
  <conditionalFormatting sqref="C414">
    <cfRule type="duplicateValues" dxfId="1004" priority="1465"/>
    <cfRule type="duplicateValues" dxfId="1003" priority="1466"/>
    <cfRule type="duplicateValues" dxfId="1002" priority="1467"/>
    <cfRule type="duplicateValues" dxfId="1001" priority="1468"/>
    <cfRule type="duplicateValues" dxfId="1000" priority="1469"/>
    <cfRule type="duplicateValues" dxfId="999" priority="1470"/>
    <cfRule type="duplicateValues" dxfId="998" priority="1471"/>
    <cfRule type="duplicateValues" dxfId="997" priority="1472"/>
  </conditionalFormatting>
  <conditionalFormatting sqref="C415">
    <cfRule type="duplicateValues" dxfId="996" priority="1457"/>
    <cfRule type="duplicateValues" dxfId="995" priority="1458"/>
    <cfRule type="duplicateValues" dxfId="994" priority="1459"/>
    <cfRule type="duplicateValues" dxfId="993" priority="1460"/>
    <cfRule type="duplicateValues" dxfId="992" priority="1461"/>
    <cfRule type="duplicateValues" dxfId="991" priority="1462"/>
    <cfRule type="duplicateValues" dxfId="990" priority="1463"/>
    <cfRule type="duplicateValues" dxfId="989" priority="1464"/>
  </conditionalFormatting>
  <conditionalFormatting sqref="C416">
    <cfRule type="duplicateValues" dxfId="988" priority="1430"/>
    <cfRule type="duplicateValues" dxfId="987" priority="1431"/>
    <cfRule type="duplicateValues" dxfId="986" priority="1432"/>
    <cfRule type="duplicateValues" dxfId="985" priority="1433"/>
    <cfRule type="duplicateValues" dxfId="984" priority="1434"/>
    <cfRule type="duplicateValues" dxfId="983" priority="1435"/>
    <cfRule type="duplicateValues" dxfId="982" priority="1436"/>
    <cfRule type="duplicateValues" dxfId="981" priority="1437"/>
    <cfRule type="duplicateValues" dxfId="980" priority="1438"/>
    <cfRule type="duplicateValues" dxfId="979" priority="1439"/>
    <cfRule type="duplicateValues" dxfId="978" priority="1440"/>
  </conditionalFormatting>
  <conditionalFormatting sqref="C417">
    <cfRule type="duplicateValues" dxfId="977" priority="1412"/>
    <cfRule type="duplicateValues" dxfId="976" priority="1413"/>
    <cfRule type="duplicateValues" dxfId="975" priority="1414"/>
    <cfRule type="duplicateValues" dxfId="974" priority="1415"/>
    <cfRule type="duplicateValues" dxfId="973" priority="1416"/>
    <cfRule type="duplicateValues" dxfId="972" priority="1417"/>
    <cfRule type="duplicateValues" dxfId="971" priority="1418"/>
    <cfRule type="duplicateValues" dxfId="970" priority="1419"/>
    <cfRule type="duplicateValues" dxfId="969" priority="1420"/>
    <cfRule type="duplicateValues" dxfId="968" priority="1421"/>
    <cfRule type="duplicateValues" dxfId="967" priority="1422"/>
    <cfRule type="duplicateValues" dxfId="966" priority="1423"/>
    <cfRule type="duplicateValues" dxfId="965" priority="1424"/>
    <cfRule type="duplicateValues" dxfId="964" priority="1425"/>
    <cfRule type="duplicateValues" dxfId="963" priority="1426"/>
    <cfRule type="duplicateValues" dxfId="962" priority="1427"/>
    <cfRule type="duplicateValues" dxfId="961" priority="1428"/>
  </conditionalFormatting>
  <conditionalFormatting sqref="C418:C438">
    <cfRule type="duplicateValues" dxfId="960" priority="17797"/>
    <cfRule type="duplicateValues" dxfId="959" priority="17798"/>
    <cfRule type="duplicateValues" dxfId="958" priority="17799"/>
    <cfRule type="duplicateValues" dxfId="957" priority="17800"/>
    <cfRule type="duplicateValues" dxfId="956" priority="17801"/>
    <cfRule type="duplicateValues" dxfId="955" priority="17802"/>
    <cfRule type="duplicateValues" dxfId="954" priority="17803"/>
    <cfRule type="duplicateValues" dxfId="953" priority="17804"/>
    <cfRule type="duplicateValues" dxfId="952" priority="17805"/>
    <cfRule type="duplicateValues" dxfId="951" priority="17806"/>
  </conditionalFormatting>
  <conditionalFormatting sqref="C439">
    <cfRule type="duplicateValues" dxfId="950" priority="1141"/>
    <cfRule type="duplicateValues" dxfId="949" priority="1142"/>
    <cfRule type="duplicateValues" dxfId="948" priority="1143"/>
    <cfRule type="duplicateValues" dxfId="947" priority="1144"/>
    <cfRule type="duplicateValues" dxfId="946" priority="1145"/>
    <cfRule type="duplicateValues" dxfId="945" priority="1146"/>
    <cfRule type="duplicateValues" dxfId="944" priority="1147"/>
    <cfRule type="duplicateValues" dxfId="943" priority="1148"/>
  </conditionalFormatting>
  <conditionalFormatting sqref="C440">
    <cfRule type="duplicateValues" dxfId="942" priority="1133"/>
    <cfRule type="duplicateValues" dxfId="941" priority="1134"/>
    <cfRule type="duplicateValues" dxfId="940" priority="1135"/>
    <cfRule type="duplicateValues" dxfId="939" priority="1136"/>
    <cfRule type="duplicateValues" dxfId="938" priority="1137"/>
    <cfRule type="duplicateValues" dxfId="937" priority="1138"/>
    <cfRule type="duplicateValues" dxfId="936" priority="1139"/>
    <cfRule type="duplicateValues" dxfId="935" priority="1140"/>
  </conditionalFormatting>
  <conditionalFormatting sqref="C441">
    <cfRule type="duplicateValues" dxfId="934" priority="1124"/>
    <cfRule type="duplicateValues" dxfId="933" priority="1125"/>
    <cfRule type="duplicateValues" dxfId="932" priority="1126"/>
    <cfRule type="duplicateValues" dxfId="931" priority="1127"/>
    <cfRule type="duplicateValues" dxfId="930" priority="1128"/>
    <cfRule type="duplicateValues" dxfId="929" priority="1129"/>
    <cfRule type="duplicateValues" dxfId="928" priority="1130"/>
    <cfRule type="duplicateValues" dxfId="927" priority="1131"/>
    <cfRule type="duplicateValues" dxfId="926" priority="1132"/>
  </conditionalFormatting>
  <conditionalFormatting sqref="C442">
    <cfRule type="duplicateValues" dxfId="925" priority="1117"/>
    <cfRule type="duplicateValues" dxfId="924" priority="1118"/>
    <cfRule type="duplicateValues" dxfId="923" priority="1119"/>
    <cfRule type="duplicateValues" dxfId="922" priority="1120"/>
    <cfRule type="duplicateValues" dxfId="921" priority="1121"/>
    <cfRule type="duplicateValues" dxfId="920" priority="1122"/>
    <cfRule type="duplicateValues" dxfId="919" priority="1123"/>
  </conditionalFormatting>
  <conditionalFormatting sqref="C443">
    <cfRule type="duplicateValues" dxfId="918" priority="1105"/>
    <cfRule type="duplicateValues" dxfId="917" priority="1106"/>
    <cfRule type="duplicateValues" dxfId="916" priority="1107"/>
    <cfRule type="duplicateValues" dxfId="915" priority="1108"/>
    <cfRule type="duplicateValues" dxfId="914" priority="1109"/>
    <cfRule type="duplicateValues" dxfId="913" priority="1110"/>
    <cfRule type="duplicateValues" dxfId="912" priority="1111"/>
    <cfRule type="duplicateValues" dxfId="911" priority="1112"/>
    <cfRule type="duplicateValues" dxfId="910" priority="1113"/>
    <cfRule type="duplicateValues" dxfId="909" priority="1114"/>
    <cfRule type="duplicateValues" dxfId="908" priority="1115"/>
    <cfRule type="duplicateValues" dxfId="907" priority="1116"/>
  </conditionalFormatting>
  <conditionalFormatting sqref="C444">
    <cfRule type="duplicateValues" dxfId="906" priority="1087"/>
    <cfRule type="duplicateValues" dxfId="905" priority="1088"/>
    <cfRule type="duplicateValues" dxfId="904" priority="1089"/>
    <cfRule type="duplicateValues" dxfId="903" priority="1090"/>
    <cfRule type="duplicateValues" dxfId="902" priority="1091"/>
    <cfRule type="duplicateValues" dxfId="901" priority="1092"/>
    <cfRule type="duplicateValues" dxfId="900" priority="1093"/>
    <cfRule type="duplicateValues" dxfId="899" priority="1094"/>
    <cfRule type="duplicateValues" dxfId="898" priority="1095"/>
    <cfRule type="duplicateValues" dxfId="897" priority="1096"/>
    <cfRule type="duplicateValues" dxfId="896" priority="1097"/>
    <cfRule type="duplicateValues" dxfId="895" priority="1098"/>
    <cfRule type="duplicateValues" dxfId="894" priority="1099"/>
    <cfRule type="duplicateValues" dxfId="893" priority="1100"/>
    <cfRule type="duplicateValues" dxfId="892" priority="1101"/>
    <cfRule type="duplicateValues" dxfId="891" priority="1102"/>
    <cfRule type="duplicateValues" dxfId="890" priority="1103"/>
    <cfRule type="duplicateValues" dxfId="889" priority="1104"/>
  </conditionalFormatting>
  <conditionalFormatting sqref="C445 C447:C455">
    <cfRule type="duplicateValues" dxfId="888" priority="17787"/>
    <cfRule type="duplicateValues" dxfId="887" priority="17788"/>
    <cfRule type="duplicateValues" dxfId="886" priority="17789"/>
    <cfRule type="duplicateValues" dxfId="885" priority="17790"/>
    <cfRule type="duplicateValues" dxfId="884" priority="17791"/>
    <cfRule type="duplicateValues" dxfId="883" priority="17792"/>
    <cfRule type="duplicateValues" dxfId="882" priority="17793"/>
    <cfRule type="duplicateValues" dxfId="881" priority="17794"/>
    <cfRule type="duplicateValues" dxfId="880" priority="17795"/>
    <cfRule type="duplicateValues" dxfId="879" priority="17796"/>
  </conditionalFormatting>
  <conditionalFormatting sqref="C446">
    <cfRule type="duplicateValues" dxfId="878" priority="574"/>
    <cfRule type="duplicateValues" dxfId="877" priority="575"/>
    <cfRule type="duplicateValues" dxfId="876" priority="576"/>
    <cfRule type="duplicateValues" dxfId="875" priority="577"/>
    <cfRule type="duplicateValues" dxfId="874" priority="578"/>
    <cfRule type="duplicateValues" dxfId="873" priority="579"/>
    <cfRule type="duplicateValues" dxfId="872" priority="580"/>
    <cfRule type="duplicateValues" dxfId="871" priority="581"/>
    <cfRule type="duplicateValues" dxfId="870" priority="582"/>
    <cfRule type="duplicateValues" dxfId="869" priority="583"/>
  </conditionalFormatting>
  <conditionalFormatting sqref="C456">
    <cfRule type="duplicateValues" dxfId="868" priority="1180"/>
    <cfRule type="duplicateValues" dxfId="867" priority="1181"/>
    <cfRule type="duplicateValues" dxfId="866" priority="1182"/>
    <cfRule type="duplicateValues" dxfId="865" priority="1183"/>
    <cfRule type="duplicateValues" dxfId="864" priority="1184"/>
    <cfRule type="duplicateValues" dxfId="863" priority="1185"/>
    <cfRule type="duplicateValues" dxfId="862" priority="1186"/>
    <cfRule type="duplicateValues" dxfId="861" priority="1187"/>
    <cfRule type="duplicateValues" dxfId="860" priority="1188"/>
    <cfRule type="duplicateValues" dxfId="859" priority="1189"/>
    <cfRule type="duplicateValues" dxfId="858" priority="1190"/>
  </conditionalFormatting>
  <conditionalFormatting sqref="C457">
    <cfRule type="duplicateValues" dxfId="857" priority="1170"/>
    <cfRule type="duplicateValues" dxfId="856" priority="1171"/>
    <cfRule type="duplicateValues" dxfId="855" priority="1172"/>
    <cfRule type="duplicateValues" dxfId="854" priority="1173"/>
    <cfRule type="duplicateValues" dxfId="853" priority="1174"/>
    <cfRule type="duplicateValues" dxfId="852" priority="1175"/>
    <cfRule type="duplicateValues" dxfId="851" priority="1176"/>
    <cfRule type="duplicateValues" dxfId="850" priority="1177"/>
    <cfRule type="duplicateValues" dxfId="849" priority="1178"/>
    <cfRule type="duplicateValues" dxfId="848" priority="1179"/>
  </conditionalFormatting>
  <conditionalFormatting sqref="C474">
    <cfRule type="duplicateValues" dxfId="847" priority="1033"/>
    <cfRule type="duplicateValues" dxfId="846" priority="1034"/>
    <cfRule type="duplicateValues" dxfId="845" priority="1035"/>
    <cfRule type="duplicateValues" dxfId="844" priority="1036"/>
    <cfRule type="duplicateValues" dxfId="843" priority="1037"/>
    <cfRule type="duplicateValues" dxfId="842" priority="1038"/>
    <cfRule type="duplicateValues" dxfId="841" priority="1039"/>
    <cfRule type="duplicateValues" dxfId="840" priority="1040"/>
    <cfRule type="duplicateValues" dxfId="839" priority="1041"/>
    <cfRule type="duplicateValues" dxfId="838" priority="1042"/>
    <cfRule type="duplicateValues" dxfId="837" priority="1043"/>
  </conditionalFormatting>
  <conditionalFormatting sqref="C475">
    <cfRule type="duplicateValues" dxfId="836" priority="1025"/>
    <cfRule type="duplicateValues" dxfId="835" priority="1026"/>
    <cfRule type="duplicateValues" dxfId="834" priority="1027"/>
    <cfRule type="duplicateValues" dxfId="833" priority="1028"/>
    <cfRule type="duplicateValues" dxfId="832" priority="1029"/>
    <cfRule type="duplicateValues" dxfId="831" priority="1030"/>
    <cfRule type="duplicateValues" dxfId="830" priority="1031"/>
    <cfRule type="duplicateValues" dxfId="829" priority="1032"/>
  </conditionalFormatting>
  <conditionalFormatting sqref="C476">
    <cfRule type="duplicateValues" dxfId="828" priority="1017"/>
    <cfRule type="duplicateValues" dxfId="827" priority="1018"/>
    <cfRule type="duplicateValues" dxfId="826" priority="1019"/>
    <cfRule type="duplicateValues" dxfId="825" priority="1020"/>
    <cfRule type="duplicateValues" dxfId="824" priority="1021"/>
    <cfRule type="duplicateValues" dxfId="823" priority="1022"/>
    <cfRule type="duplicateValues" dxfId="822" priority="1023"/>
    <cfRule type="duplicateValues" dxfId="821" priority="1024"/>
  </conditionalFormatting>
  <conditionalFormatting sqref="C477">
    <cfRule type="duplicateValues" dxfId="820" priority="1009"/>
    <cfRule type="duplicateValues" dxfId="819" priority="1010"/>
    <cfRule type="duplicateValues" dxfId="818" priority="1011"/>
    <cfRule type="duplicateValues" dxfId="817" priority="1012"/>
    <cfRule type="duplicateValues" dxfId="816" priority="1013"/>
    <cfRule type="duplicateValues" dxfId="815" priority="1014"/>
    <cfRule type="duplicateValues" dxfId="814" priority="1015"/>
    <cfRule type="duplicateValues" dxfId="813" priority="1016"/>
  </conditionalFormatting>
  <conditionalFormatting sqref="C478">
    <cfRule type="duplicateValues" dxfId="812" priority="943"/>
    <cfRule type="duplicateValues" dxfId="811" priority="944"/>
    <cfRule type="duplicateValues" dxfId="810" priority="945"/>
    <cfRule type="duplicateValues" dxfId="809" priority="946"/>
    <cfRule type="duplicateValues" dxfId="808" priority="947"/>
    <cfRule type="duplicateValues" dxfId="807" priority="948"/>
    <cfRule type="duplicateValues" dxfId="806" priority="949"/>
    <cfRule type="duplicateValues" dxfId="805" priority="950"/>
    <cfRule type="duplicateValues" dxfId="804" priority="951"/>
    <cfRule type="duplicateValues" dxfId="803" priority="952"/>
    <cfRule type="duplicateValues" dxfId="802" priority="953"/>
    <cfRule type="duplicateValues" dxfId="801" priority="954"/>
  </conditionalFormatting>
  <conditionalFormatting sqref="C479">
    <cfRule type="duplicateValues" dxfId="800" priority="909"/>
    <cfRule type="duplicateValues" dxfId="799" priority="910"/>
    <cfRule type="duplicateValues" dxfId="798" priority="911"/>
    <cfRule type="duplicateValues" dxfId="797" priority="912"/>
    <cfRule type="duplicateValues" dxfId="796" priority="913"/>
    <cfRule type="duplicateValues" dxfId="795" priority="914"/>
    <cfRule type="duplicateValues" dxfId="794" priority="915"/>
    <cfRule type="duplicateValues" dxfId="793" priority="916"/>
    <cfRule type="duplicateValues" dxfId="792" priority="917"/>
    <cfRule type="duplicateValues" dxfId="791" priority="918"/>
    <cfRule type="duplicateValues" dxfId="790" priority="919"/>
    <cfRule type="duplicateValues" dxfId="789" priority="920"/>
    <cfRule type="duplicateValues" dxfId="788" priority="921"/>
    <cfRule type="duplicateValues" dxfId="787" priority="922"/>
    <cfRule type="duplicateValues" dxfId="786" priority="923"/>
    <cfRule type="duplicateValues" dxfId="785" priority="924"/>
    <cfRule type="duplicateValues" dxfId="784" priority="925"/>
  </conditionalFormatting>
  <conditionalFormatting sqref="C480">
    <cfRule type="duplicateValues" dxfId="783" priority="896"/>
    <cfRule type="duplicateValues" dxfId="782" priority="897"/>
    <cfRule type="duplicateValues" dxfId="781" priority="898"/>
    <cfRule type="duplicateValues" dxfId="780" priority="899"/>
    <cfRule type="duplicateValues" dxfId="779" priority="900"/>
    <cfRule type="duplicateValues" dxfId="778" priority="901"/>
    <cfRule type="duplicateValues" dxfId="777" priority="902"/>
    <cfRule type="duplicateValues" dxfId="776" priority="903"/>
    <cfRule type="duplicateValues" dxfId="775" priority="904"/>
    <cfRule type="duplicateValues" dxfId="774" priority="905"/>
    <cfRule type="duplicateValues" dxfId="773" priority="906"/>
    <cfRule type="duplicateValues" dxfId="772" priority="907"/>
    <cfRule type="duplicateValues" dxfId="771" priority="908"/>
  </conditionalFormatting>
  <conditionalFormatting sqref="C481">
    <cfRule type="duplicateValues" dxfId="770" priority="564"/>
    <cfRule type="duplicateValues" dxfId="769" priority="565"/>
    <cfRule type="duplicateValues" dxfId="768" priority="566"/>
    <cfRule type="duplicateValues" dxfId="767" priority="567"/>
    <cfRule type="duplicateValues" dxfId="766" priority="568"/>
    <cfRule type="duplicateValues" dxfId="765" priority="569"/>
    <cfRule type="duplicateValues" dxfId="764" priority="570"/>
    <cfRule type="duplicateValues" dxfId="763" priority="571"/>
    <cfRule type="duplicateValues" dxfId="762" priority="572"/>
    <cfRule type="duplicateValues" dxfId="761" priority="573"/>
  </conditionalFormatting>
  <conditionalFormatting sqref="C482">
    <cfRule type="duplicateValues" dxfId="760" priority="788"/>
    <cfRule type="duplicateValues" dxfId="759" priority="789"/>
    <cfRule type="duplicateValues" dxfId="758" priority="790"/>
    <cfRule type="duplicateValues" dxfId="757" priority="791"/>
    <cfRule type="duplicateValues" dxfId="756" priority="792"/>
  </conditionalFormatting>
  <conditionalFormatting sqref="C483">
    <cfRule type="duplicateValues" dxfId="755" priority="895"/>
  </conditionalFormatting>
  <conditionalFormatting sqref="C484">
    <cfRule type="duplicateValues" dxfId="754" priority="894"/>
  </conditionalFormatting>
  <conditionalFormatting sqref="C485">
    <cfRule type="duplicateValues" dxfId="753" priority="883"/>
    <cfRule type="duplicateValues" dxfId="752" priority="884"/>
    <cfRule type="duplicateValues" dxfId="751" priority="885"/>
    <cfRule type="duplicateValues" dxfId="750" priority="886"/>
    <cfRule type="duplicateValues" dxfId="749" priority="887"/>
    <cfRule type="duplicateValues" dxfId="748" priority="888"/>
    <cfRule type="duplicateValues" dxfId="747" priority="889"/>
    <cfRule type="duplicateValues" dxfId="746" priority="890"/>
    <cfRule type="duplicateValues" dxfId="745" priority="891"/>
    <cfRule type="duplicateValues" dxfId="744" priority="892"/>
    <cfRule type="duplicateValues" dxfId="743" priority="893"/>
  </conditionalFormatting>
  <conditionalFormatting sqref="C486">
    <cfRule type="duplicateValues" dxfId="742" priority="866"/>
    <cfRule type="duplicateValues" dxfId="741" priority="867"/>
    <cfRule type="duplicateValues" dxfId="740" priority="868"/>
    <cfRule type="duplicateValues" dxfId="739" priority="869"/>
    <cfRule type="duplicateValues" dxfId="738" priority="870"/>
    <cfRule type="duplicateValues" dxfId="737" priority="871"/>
    <cfRule type="duplicateValues" dxfId="736" priority="872"/>
    <cfRule type="duplicateValues" dxfId="735" priority="873"/>
    <cfRule type="duplicateValues" dxfId="734" priority="874"/>
    <cfRule type="duplicateValues" dxfId="733" priority="875"/>
    <cfRule type="duplicateValues" dxfId="732" priority="876"/>
    <cfRule type="duplicateValues" dxfId="731" priority="877"/>
    <cfRule type="duplicateValues" dxfId="730" priority="878"/>
    <cfRule type="duplicateValues" dxfId="729" priority="879"/>
    <cfRule type="duplicateValues" dxfId="728" priority="880"/>
    <cfRule type="duplicateValues" dxfId="727" priority="881"/>
    <cfRule type="duplicateValues" dxfId="726" priority="882"/>
  </conditionalFormatting>
  <conditionalFormatting sqref="C487">
    <cfRule type="duplicateValues" dxfId="725" priority="992"/>
    <cfRule type="duplicateValues" dxfId="724" priority="993"/>
    <cfRule type="duplicateValues" dxfId="723" priority="994"/>
    <cfRule type="duplicateValues" dxfId="722" priority="995"/>
    <cfRule type="duplicateValues" dxfId="721" priority="996"/>
    <cfRule type="duplicateValues" dxfId="720" priority="997"/>
    <cfRule type="duplicateValues" dxfId="719" priority="998"/>
    <cfRule type="duplicateValues" dxfId="718" priority="999"/>
    <cfRule type="duplicateValues" dxfId="717" priority="1000"/>
    <cfRule type="duplicateValues" dxfId="716" priority="1001"/>
    <cfRule type="duplicateValues" dxfId="715" priority="1002"/>
    <cfRule type="duplicateValues" dxfId="714" priority="1003"/>
    <cfRule type="duplicateValues" dxfId="713" priority="1004"/>
    <cfRule type="duplicateValues" dxfId="712" priority="1005"/>
    <cfRule type="duplicateValues" dxfId="711" priority="1006"/>
    <cfRule type="duplicateValues" dxfId="710" priority="1007"/>
    <cfRule type="duplicateValues" dxfId="709" priority="1008"/>
  </conditionalFormatting>
  <conditionalFormatting sqref="C488">
    <cfRule type="duplicateValues" dxfId="708" priority="981"/>
    <cfRule type="duplicateValues" dxfId="707" priority="982"/>
    <cfRule type="duplicateValues" dxfId="706" priority="983"/>
    <cfRule type="duplicateValues" dxfId="705" priority="984"/>
    <cfRule type="duplicateValues" dxfId="704" priority="985"/>
    <cfRule type="duplicateValues" dxfId="703" priority="986"/>
    <cfRule type="duplicateValues" dxfId="702" priority="987"/>
    <cfRule type="duplicateValues" dxfId="701" priority="988"/>
    <cfRule type="duplicateValues" dxfId="700" priority="989"/>
    <cfRule type="duplicateValues" dxfId="699" priority="990"/>
    <cfRule type="duplicateValues" dxfId="698" priority="991"/>
  </conditionalFormatting>
  <conditionalFormatting sqref="C489">
    <cfRule type="duplicateValues" dxfId="697" priority="732"/>
    <cfRule type="duplicateValues" dxfId="696" priority="733"/>
    <cfRule type="duplicateValues" dxfId="695" priority="734"/>
    <cfRule type="duplicateValues" dxfId="694" priority="735"/>
    <cfRule type="duplicateValues" dxfId="693" priority="736"/>
    <cfRule type="duplicateValues" dxfId="692" priority="737"/>
    <cfRule type="duplicateValues" dxfId="691" priority="738"/>
    <cfRule type="duplicateValues" dxfId="690" priority="739"/>
    <cfRule type="duplicateValues" dxfId="689" priority="740"/>
    <cfRule type="duplicateValues" dxfId="688" priority="741"/>
    <cfRule type="duplicateValues" dxfId="687" priority="742"/>
  </conditionalFormatting>
  <conditionalFormatting sqref="C490">
    <cfRule type="duplicateValues" dxfId="686" priority="793"/>
    <cfRule type="duplicateValues" dxfId="685" priority="794"/>
    <cfRule type="duplicateValues" dxfId="684" priority="795"/>
    <cfRule type="duplicateValues" dxfId="683" priority="796"/>
    <cfRule type="duplicateValues" dxfId="682" priority="797"/>
    <cfRule type="duplicateValues" dxfId="681" priority="798"/>
    <cfRule type="duplicateValues" dxfId="680" priority="799"/>
    <cfRule type="duplicateValues" dxfId="679" priority="800"/>
    <cfRule type="duplicateValues" dxfId="678" priority="801"/>
    <cfRule type="duplicateValues" dxfId="677" priority="802"/>
    <cfRule type="duplicateValues" dxfId="676" priority="803"/>
    <cfRule type="duplicateValues" dxfId="675" priority="804"/>
  </conditionalFormatting>
  <conditionalFormatting sqref="C491">
    <cfRule type="duplicateValues" dxfId="674" priority="856"/>
    <cfRule type="duplicateValues" dxfId="673" priority="857"/>
    <cfRule type="duplicateValues" dxfId="672" priority="858"/>
    <cfRule type="duplicateValues" dxfId="671" priority="859"/>
    <cfRule type="duplicateValues" dxfId="670" priority="860"/>
    <cfRule type="duplicateValues" dxfId="669" priority="861"/>
    <cfRule type="duplicateValues" dxfId="668" priority="862"/>
    <cfRule type="duplicateValues" dxfId="667" priority="863"/>
    <cfRule type="duplicateValues" dxfId="666" priority="864"/>
    <cfRule type="duplicateValues" dxfId="665" priority="865"/>
  </conditionalFormatting>
  <conditionalFormatting sqref="C492">
    <cfRule type="duplicateValues" dxfId="664" priority="965"/>
    <cfRule type="duplicateValues" dxfId="663" priority="966"/>
    <cfRule type="duplicateValues" dxfId="662" priority="967"/>
    <cfRule type="duplicateValues" dxfId="661" priority="968"/>
    <cfRule type="duplicateValues" dxfId="660" priority="969"/>
    <cfRule type="duplicateValues" dxfId="659" priority="970"/>
    <cfRule type="duplicateValues" dxfId="658" priority="971"/>
    <cfRule type="duplicateValues" dxfId="657" priority="972"/>
    <cfRule type="duplicateValues" dxfId="656" priority="973"/>
    <cfRule type="duplicateValues" dxfId="655" priority="974"/>
  </conditionalFormatting>
  <conditionalFormatting sqref="C493">
    <cfRule type="duplicateValues" dxfId="654" priority="955"/>
    <cfRule type="duplicateValues" dxfId="653" priority="956"/>
    <cfRule type="duplicateValues" dxfId="652" priority="957"/>
    <cfRule type="duplicateValues" dxfId="651" priority="958"/>
    <cfRule type="duplicateValues" dxfId="650" priority="959"/>
    <cfRule type="duplicateValues" dxfId="649" priority="960"/>
    <cfRule type="duplicateValues" dxfId="648" priority="961"/>
    <cfRule type="duplicateValues" dxfId="647" priority="962"/>
    <cfRule type="duplicateValues" dxfId="646" priority="963"/>
    <cfRule type="duplicateValues" dxfId="645" priority="964"/>
  </conditionalFormatting>
  <conditionalFormatting sqref="C494">
    <cfRule type="duplicateValues" dxfId="644" priority="845"/>
    <cfRule type="duplicateValues" dxfId="643" priority="846"/>
    <cfRule type="duplicateValues" dxfId="642" priority="847"/>
    <cfRule type="duplicateValues" dxfId="641" priority="848"/>
    <cfRule type="duplicateValues" dxfId="640" priority="849"/>
    <cfRule type="duplicateValues" dxfId="639" priority="850"/>
    <cfRule type="duplicateValues" dxfId="638" priority="851"/>
    <cfRule type="duplicateValues" dxfId="637" priority="852"/>
    <cfRule type="duplicateValues" dxfId="636" priority="853"/>
    <cfRule type="duplicateValues" dxfId="635" priority="854"/>
    <cfRule type="duplicateValues" dxfId="634" priority="855"/>
  </conditionalFormatting>
  <conditionalFormatting sqref="C495">
    <cfRule type="duplicateValues" dxfId="633" priority="722"/>
    <cfRule type="duplicateValues" dxfId="632" priority="723"/>
    <cfRule type="duplicateValues" dxfId="631" priority="724"/>
    <cfRule type="duplicateValues" dxfId="630" priority="725"/>
    <cfRule type="duplicateValues" dxfId="629" priority="726"/>
    <cfRule type="duplicateValues" dxfId="628" priority="727"/>
    <cfRule type="duplicateValues" dxfId="627" priority="728"/>
    <cfRule type="duplicateValues" dxfId="626" priority="729"/>
    <cfRule type="duplicateValues" dxfId="625" priority="730"/>
    <cfRule type="duplicateValues" dxfId="624" priority="731"/>
  </conditionalFormatting>
  <conditionalFormatting sqref="C496">
    <cfRule type="duplicateValues" dxfId="623" priority="712"/>
    <cfRule type="duplicateValues" dxfId="622" priority="713"/>
    <cfRule type="duplicateValues" dxfId="621" priority="714"/>
    <cfRule type="duplicateValues" dxfId="620" priority="715"/>
    <cfRule type="duplicateValues" dxfId="619" priority="716"/>
    <cfRule type="duplicateValues" dxfId="618" priority="717"/>
    <cfRule type="duplicateValues" dxfId="617" priority="718"/>
    <cfRule type="duplicateValues" dxfId="616" priority="719"/>
    <cfRule type="duplicateValues" dxfId="615" priority="720"/>
    <cfRule type="duplicateValues" dxfId="614" priority="721"/>
  </conditionalFormatting>
  <conditionalFormatting sqref="C497">
    <cfRule type="duplicateValues" dxfId="613" priority="702"/>
    <cfRule type="duplicateValues" dxfId="612" priority="703"/>
    <cfRule type="duplicateValues" dxfId="611" priority="704"/>
    <cfRule type="duplicateValues" dxfId="610" priority="705"/>
    <cfRule type="duplicateValues" dxfId="609" priority="706"/>
    <cfRule type="duplicateValues" dxfId="608" priority="707"/>
    <cfRule type="duplicateValues" dxfId="607" priority="708"/>
    <cfRule type="duplicateValues" dxfId="606" priority="709"/>
    <cfRule type="duplicateValues" dxfId="605" priority="710"/>
    <cfRule type="duplicateValues" dxfId="604" priority="711"/>
  </conditionalFormatting>
  <conditionalFormatting sqref="C498">
    <cfRule type="duplicateValues" dxfId="603" priority="833"/>
    <cfRule type="duplicateValues" dxfId="602" priority="834"/>
    <cfRule type="duplicateValues" dxfId="601" priority="835"/>
    <cfRule type="duplicateValues" dxfId="600" priority="836"/>
    <cfRule type="duplicateValues" dxfId="599" priority="837"/>
    <cfRule type="duplicateValues" dxfId="598" priority="838"/>
    <cfRule type="duplicateValues" dxfId="597" priority="839"/>
    <cfRule type="duplicateValues" dxfId="596" priority="840"/>
    <cfRule type="duplicateValues" dxfId="595" priority="841"/>
    <cfRule type="duplicateValues" dxfId="594" priority="842"/>
    <cfRule type="duplicateValues" dxfId="593" priority="843"/>
    <cfRule type="duplicateValues" dxfId="592" priority="844"/>
  </conditionalFormatting>
  <conditionalFormatting sqref="C499">
    <cfRule type="duplicateValues" dxfId="591" priority="832"/>
  </conditionalFormatting>
  <conditionalFormatting sqref="C500">
    <cfRule type="duplicateValues" dxfId="590" priority="822"/>
    <cfRule type="duplicateValues" dxfId="589" priority="823"/>
    <cfRule type="duplicateValues" dxfId="588" priority="824"/>
    <cfRule type="duplicateValues" dxfId="587" priority="825"/>
    <cfRule type="duplicateValues" dxfId="586" priority="826"/>
    <cfRule type="duplicateValues" dxfId="585" priority="827"/>
    <cfRule type="duplicateValues" dxfId="584" priority="828"/>
    <cfRule type="duplicateValues" dxfId="583" priority="829"/>
    <cfRule type="duplicateValues" dxfId="582" priority="830"/>
    <cfRule type="duplicateValues" dxfId="581" priority="831"/>
  </conditionalFormatting>
  <conditionalFormatting sqref="C503">
    <cfRule type="duplicateValues" dxfId="580" priority="698"/>
    <cfRule type="duplicateValues" dxfId="579" priority="699"/>
    <cfRule type="duplicateValues" dxfId="578" priority="700"/>
  </conditionalFormatting>
  <conditionalFormatting sqref="C509">
    <cfRule type="duplicateValues" dxfId="577" priority="655"/>
    <cfRule type="duplicateValues" dxfId="576" priority="656"/>
    <cfRule type="duplicateValues" dxfId="575" priority="657"/>
    <cfRule type="duplicateValues" dxfId="574" priority="658"/>
    <cfRule type="duplicateValues" dxfId="573" priority="659"/>
    <cfRule type="duplicateValues" dxfId="572" priority="660"/>
    <cfRule type="duplicateValues" dxfId="571" priority="661"/>
    <cfRule type="duplicateValues" dxfId="570" priority="662"/>
    <cfRule type="duplicateValues" dxfId="569" priority="663"/>
    <cfRule type="duplicateValues" dxfId="568" priority="664"/>
    <cfRule type="duplicateValues" dxfId="567" priority="665"/>
    <cfRule type="duplicateValues" dxfId="566" priority="666"/>
    <cfRule type="duplicateValues" dxfId="565" priority="667"/>
    <cfRule type="duplicateValues" dxfId="564" priority="668"/>
    <cfRule type="duplicateValues" dxfId="563" priority="669"/>
    <cfRule type="duplicateValues" dxfId="562" priority="670"/>
    <cfRule type="duplicateValues" dxfId="561" priority="671"/>
    <cfRule type="duplicateValues" dxfId="560" priority="672"/>
    <cfRule type="duplicateValues" dxfId="559" priority="673"/>
    <cfRule type="duplicateValues" dxfId="558" priority="674"/>
  </conditionalFormatting>
  <conditionalFormatting sqref="C510">
    <cfRule type="duplicateValues" dxfId="557" priority="644"/>
    <cfRule type="duplicateValues" dxfId="556" priority="645"/>
    <cfRule type="duplicateValues" dxfId="555" priority="646"/>
    <cfRule type="duplicateValues" dxfId="554" priority="647"/>
    <cfRule type="duplicateValues" dxfId="553" priority="648"/>
    <cfRule type="duplicateValues" dxfId="552" priority="649"/>
    <cfRule type="duplicateValues" dxfId="551" priority="650"/>
    <cfRule type="duplicateValues" dxfId="550" priority="651"/>
    <cfRule type="duplicateValues" dxfId="549" priority="652"/>
    <cfRule type="duplicateValues" dxfId="548" priority="653"/>
    <cfRule type="duplicateValues" dxfId="547" priority="654"/>
  </conditionalFormatting>
  <conditionalFormatting sqref="C511">
    <cfRule type="duplicateValues" dxfId="546" priority="690"/>
    <cfRule type="duplicateValues" dxfId="545" priority="691"/>
    <cfRule type="duplicateValues" dxfId="544" priority="692"/>
    <cfRule type="duplicateValues" dxfId="543" priority="693"/>
    <cfRule type="duplicateValues" dxfId="542" priority="694"/>
    <cfRule type="duplicateValues" dxfId="541" priority="695"/>
    <cfRule type="duplicateValues" dxfId="540" priority="696"/>
    <cfRule type="duplicateValues" dxfId="539" priority="697"/>
  </conditionalFormatting>
  <conditionalFormatting sqref="C515">
    <cfRule type="duplicateValues" dxfId="538" priority="548"/>
    <cfRule type="duplicateValues" dxfId="537" priority="549"/>
    <cfRule type="duplicateValues" dxfId="536" priority="550"/>
    <cfRule type="duplicateValues" dxfId="535" priority="551"/>
    <cfRule type="duplicateValues" dxfId="534" priority="552"/>
    <cfRule type="duplicateValues" dxfId="533" priority="553"/>
    <cfRule type="duplicateValues" dxfId="532" priority="554"/>
    <cfRule type="duplicateValues" dxfId="531" priority="555"/>
    <cfRule type="duplicateValues" dxfId="530" priority="556"/>
    <cfRule type="duplicateValues" dxfId="529" priority="557"/>
    <cfRule type="duplicateValues" dxfId="528" priority="558"/>
    <cfRule type="duplicateValues" dxfId="527" priority="559"/>
    <cfRule type="duplicateValues" dxfId="526" priority="560"/>
    <cfRule type="duplicateValues" dxfId="525" priority="561"/>
    <cfRule type="duplicateValues" dxfId="524" priority="562"/>
    <cfRule type="duplicateValues" dxfId="523" priority="563"/>
  </conditionalFormatting>
  <conditionalFormatting sqref="C516:C517">
    <cfRule type="duplicateValues" dxfId="522" priority="17706"/>
    <cfRule type="duplicateValues" dxfId="521" priority="17707"/>
    <cfRule type="duplicateValues" dxfId="520" priority="17708"/>
    <cfRule type="duplicateValues" dxfId="519" priority="17709"/>
    <cfRule type="duplicateValues" dxfId="518" priority="17710"/>
    <cfRule type="duplicateValues" dxfId="517" priority="17711"/>
    <cfRule type="duplicateValues" dxfId="516" priority="17712"/>
    <cfRule type="duplicateValues" dxfId="515" priority="17713"/>
    <cfRule type="duplicateValues" dxfId="514" priority="17714"/>
    <cfRule type="duplicateValues" dxfId="513" priority="17715"/>
    <cfRule type="duplicateValues" dxfId="512" priority="17716"/>
    <cfRule type="duplicateValues" dxfId="511" priority="17717"/>
    <cfRule type="duplicateValues" dxfId="510" priority="17718"/>
    <cfRule type="duplicateValues" dxfId="509" priority="17719"/>
    <cfRule type="duplicateValues" dxfId="508" priority="17720"/>
    <cfRule type="duplicateValues" dxfId="507" priority="17721"/>
  </conditionalFormatting>
  <conditionalFormatting sqref="C523">
    <cfRule type="duplicateValues" dxfId="506" priority="418"/>
    <cfRule type="duplicateValues" dxfId="505" priority="419"/>
    <cfRule type="duplicateValues" dxfId="504" priority="420"/>
    <cfRule type="duplicateValues" dxfId="503" priority="421"/>
    <cfRule type="duplicateValues" dxfId="502" priority="422"/>
    <cfRule type="duplicateValues" dxfId="501" priority="423"/>
    <cfRule type="duplicateValues" dxfId="500" priority="424"/>
    <cfRule type="duplicateValues" dxfId="499" priority="425"/>
    <cfRule type="duplicateValues" dxfId="498" priority="426"/>
    <cfRule type="duplicateValues" dxfId="497" priority="427"/>
    <cfRule type="duplicateValues" dxfId="496" priority="428"/>
  </conditionalFormatting>
  <conditionalFormatting sqref="C527">
    <cfRule type="duplicateValues" dxfId="495" priority="429"/>
    <cfRule type="duplicateValues" dxfId="494" priority="430"/>
    <cfRule type="duplicateValues" dxfId="493" priority="431"/>
    <cfRule type="duplicateValues" dxfId="492" priority="432"/>
    <cfRule type="duplicateValues" dxfId="491" priority="433"/>
    <cfRule type="duplicateValues" dxfId="490" priority="434"/>
    <cfRule type="duplicateValues" dxfId="489" priority="435"/>
    <cfRule type="duplicateValues" dxfId="488" priority="436"/>
    <cfRule type="duplicateValues" dxfId="487" priority="437"/>
  </conditionalFormatting>
  <conditionalFormatting sqref="C551">
    <cfRule type="duplicateValues" dxfId="486" priority="404"/>
    <cfRule type="duplicateValues" dxfId="485" priority="405"/>
    <cfRule type="duplicateValues" dxfId="484" priority="406"/>
    <cfRule type="duplicateValues" dxfId="483" priority="407"/>
    <cfRule type="duplicateValues" dxfId="482" priority="408"/>
    <cfRule type="duplicateValues" dxfId="481" priority="409"/>
    <cfRule type="duplicateValues" dxfId="480" priority="410"/>
    <cfRule type="duplicateValues" dxfId="479" priority="411"/>
    <cfRule type="duplicateValues" dxfId="478" priority="412"/>
    <cfRule type="duplicateValues" dxfId="477" priority="413"/>
    <cfRule type="duplicateValues" dxfId="476" priority="414"/>
    <cfRule type="duplicateValues" dxfId="475" priority="415"/>
    <cfRule type="duplicateValues" dxfId="474" priority="416"/>
    <cfRule type="duplicateValues" dxfId="473" priority="417"/>
  </conditionalFormatting>
  <conditionalFormatting sqref="C574">
    <cfRule type="duplicateValues" dxfId="472" priority="383"/>
    <cfRule type="duplicateValues" dxfId="471" priority="384"/>
    <cfRule type="duplicateValues" dxfId="470" priority="385"/>
    <cfRule type="duplicateValues" dxfId="469" priority="386"/>
    <cfRule type="duplicateValues" dxfId="468" priority="387"/>
    <cfRule type="duplicateValues" dxfId="467" priority="388"/>
    <cfRule type="duplicateValues" dxfId="466" priority="389"/>
    <cfRule type="duplicateValues" dxfId="465" priority="390"/>
    <cfRule type="duplicateValues" dxfId="464" priority="391"/>
    <cfRule type="duplicateValues" dxfId="463" priority="392"/>
    <cfRule type="duplicateValues" dxfId="462" priority="393"/>
    <cfRule type="duplicateValues" dxfId="461" priority="394"/>
  </conditionalFormatting>
  <conditionalFormatting sqref="C667:C1048576 C1:C7 C9:C112">
    <cfRule type="duplicateValues" dxfId="460" priority="6446"/>
  </conditionalFormatting>
  <conditionalFormatting sqref="C667:C1048576 C1:C7 C9:C122">
    <cfRule type="duplicateValues" dxfId="459" priority="6184"/>
  </conditionalFormatting>
  <conditionalFormatting sqref="C667:C1048576 C1:C7 C9:C130 C132:C154">
    <cfRule type="duplicateValues" dxfId="458" priority="5235"/>
  </conditionalFormatting>
  <conditionalFormatting sqref="C667:C1048576 C1:C7 C9:C130 C132:C155">
    <cfRule type="duplicateValues" dxfId="457" priority="5206"/>
  </conditionalFormatting>
  <conditionalFormatting sqref="C667:C1048576 C1:C7 C9:C130 C132:C158 C160:C164">
    <cfRule type="duplicateValues" dxfId="456" priority="5127"/>
  </conditionalFormatting>
  <conditionalFormatting sqref="C667:C1048576 C1:C7 C9:C130 C132:C158 C275:C361 C160:C267 C269:C273">
    <cfRule type="duplicateValues" dxfId="455" priority="2163"/>
  </conditionalFormatting>
  <conditionalFormatting sqref="C667:C1048576 C2:C7 C9:C112">
    <cfRule type="duplicateValues" dxfId="454" priority="7087"/>
  </conditionalFormatting>
  <conditionalFormatting sqref="G402">
    <cfRule type="duplicateValues" dxfId="453" priority="1619"/>
  </conditionalFormatting>
  <conditionalFormatting sqref="G427">
    <cfRule type="duplicateValues" dxfId="452" priority="1322"/>
  </conditionalFormatting>
  <conditionalFormatting sqref="G531">
    <cfRule type="duplicateValues" dxfId="451" priority="438"/>
  </conditionalFormatting>
  <conditionalFormatting sqref="C482:C502 C474:C480">
    <cfRule type="duplicateValues" dxfId="450" priority="18343"/>
  </conditionalFormatting>
  <conditionalFormatting sqref="C398 C400:C416">
    <cfRule type="duplicateValues" dxfId="449" priority="18412"/>
  </conditionalFormatting>
  <conditionalFormatting sqref="C225:C228">
    <cfRule type="duplicateValues" dxfId="448" priority="18413"/>
  </conditionalFormatting>
  <conditionalFormatting sqref="C172:C173">
    <cfRule type="duplicateValues" dxfId="447" priority="18414"/>
    <cfRule type="duplicateValues" dxfId="446" priority="18415"/>
    <cfRule type="duplicateValues" dxfId="445" priority="18416"/>
    <cfRule type="duplicateValues" dxfId="444" priority="18417"/>
    <cfRule type="duplicateValues" dxfId="443" priority="18418"/>
    <cfRule type="duplicateValues" dxfId="442" priority="18419"/>
  </conditionalFormatting>
  <conditionalFormatting sqref="C147:C154">
    <cfRule type="duplicateValues" dxfId="441" priority="18480"/>
  </conditionalFormatting>
  <conditionalFormatting sqref="C129:C130 C124:C127 C132:C145">
    <cfRule type="duplicateValues" dxfId="440" priority="18481"/>
  </conditionalFormatting>
  <conditionalFormatting sqref="C133:C145 C129:C130 C124:C127">
    <cfRule type="duplicateValues" dxfId="439" priority="18485"/>
  </conditionalFormatting>
  <conditionalFormatting sqref="C145">
    <cfRule type="duplicateValues" dxfId="438" priority="18489"/>
  </conditionalFormatting>
  <conditionalFormatting sqref="C55:C60">
    <cfRule type="duplicateValues" dxfId="437" priority="18722"/>
    <cfRule type="duplicateValues" dxfId="436" priority="18723"/>
  </conditionalFormatting>
  <conditionalFormatting sqref="C21:C54">
    <cfRule type="duplicateValues" dxfId="435" priority="18859"/>
  </conditionalFormatting>
  <conditionalFormatting sqref="C14:C60">
    <cfRule type="duplicateValues" dxfId="434" priority="18861"/>
  </conditionalFormatting>
  <conditionalFormatting sqref="C577">
    <cfRule type="duplicateValues" dxfId="433" priority="255"/>
    <cfRule type="duplicateValues" dxfId="432" priority="256"/>
    <cfRule type="duplicateValues" dxfId="431" priority="257"/>
    <cfRule type="duplicateValues" dxfId="430" priority="258"/>
    <cfRule type="duplicateValues" dxfId="429" priority="259"/>
    <cfRule type="duplicateValues" dxfId="428" priority="260"/>
    <cfRule type="duplicateValues" dxfId="427" priority="261"/>
    <cfRule type="duplicateValues" dxfId="426" priority="262"/>
    <cfRule type="duplicateValues" dxfId="425" priority="263"/>
  </conditionalFormatting>
  <conditionalFormatting sqref="C578">
    <cfRule type="duplicateValues" dxfId="424" priority="229"/>
    <cfRule type="duplicateValues" dxfId="423" priority="230"/>
    <cfRule type="duplicateValues" dxfId="422" priority="231"/>
    <cfRule type="duplicateValues" dxfId="421" priority="232"/>
    <cfRule type="duplicateValues" dxfId="420" priority="233"/>
    <cfRule type="duplicateValues" dxfId="419" priority="234"/>
    <cfRule type="duplicateValues" dxfId="418" priority="235"/>
    <cfRule type="duplicateValues" dxfId="417" priority="236"/>
    <cfRule type="duplicateValues" dxfId="416" priority="237"/>
    <cfRule type="duplicateValues" dxfId="415" priority="238"/>
    <cfRule type="duplicateValues" dxfId="414" priority="239"/>
    <cfRule type="duplicateValues" dxfId="413" priority="240"/>
    <cfRule type="duplicateValues" dxfId="412" priority="241"/>
    <cfRule type="duplicateValues" dxfId="411" priority="242"/>
    <cfRule type="duplicateValues" dxfId="410" priority="243"/>
    <cfRule type="duplicateValues" dxfId="409" priority="244"/>
    <cfRule type="duplicateValues" dxfId="408" priority="245"/>
  </conditionalFormatting>
  <conditionalFormatting sqref="C579">
    <cfRule type="duplicateValues" dxfId="407" priority="178"/>
    <cfRule type="duplicateValues" dxfId="406" priority="179"/>
    <cfRule type="duplicateValues" dxfId="405" priority="180"/>
    <cfRule type="duplicateValues" dxfId="404" priority="181"/>
    <cfRule type="duplicateValues" dxfId="403" priority="182"/>
    <cfRule type="duplicateValues" dxfId="402" priority="183"/>
    <cfRule type="duplicateValues" dxfId="401" priority="184"/>
    <cfRule type="duplicateValues" dxfId="400" priority="185"/>
    <cfRule type="duplicateValues" dxfId="399" priority="186"/>
    <cfRule type="duplicateValues" dxfId="398" priority="187"/>
    <cfRule type="duplicateValues" dxfId="397" priority="188"/>
    <cfRule type="duplicateValues" dxfId="396" priority="189"/>
    <cfRule type="duplicateValues" dxfId="395" priority="190"/>
    <cfRule type="duplicateValues" dxfId="394" priority="191"/>
    <cfRule type="duplicateValues" dxfId="393" priority="192"/>
    <cfRule type="duplicateValues" dxfId="392" priority="193"/>
    <cfRule type="duplicateValues" dxfId="391" priority="194"/>
  </conditionalFormatting>
  <conditionalFormatting sqref="C580">
    <cfRule type="duplicateValues" dxfId="390" priority="217"/>
    <cfRule type="duplicateValues" dxfId="389" priority="218"/>
    <cfRule type="duplicateValues" dxfId="388" priority="219"/>
    <cfRule type="duplicateValues" dxfId="387" priority="220"/>
    <cfRule type="duplicateValues" dxfId="386" priority="221"/>
    <cfRule type="duplicateValues" dxfId="385" priority="222"/>
    <cfRule type="duplicateValues" dxfId="384" priority="223"/>
    <cfRule type="duplicateValues" dxfId="383" priority="224"/>
    <cfRule type="duplicateValues" dxfId="382" priority="225"/>
    <cfRule type="duplicateValues" dxfId="381" priority="226"/>
    <cfRule type="duplicateValues" dxfId="380" priority="227"/>
    <cfRule type="duplicateValues" dxfId="379" priority="228"/>
  </conditionalFormatting>
  <conditionalFormatting sqref="C581">
    <cfRule type="duplicateValues" dxfId="378" priority="308"/>
  </conditionalFormatting>
  <conditionalFormatting sqref="C581">
    <cfRule type="duplicateValues" dxfId="377" priority="301"/>
    <cfRule type="duplicateValues" dxfId="376" priority="302"/>
    <cfRule type="duplicateValues" dxfId="375" priority="303"/>
    <cfRule type="duplicateValues" dxfId="374" priority="304"/>
    <cfRule type="duplicateValues" dxfId="373" priority="305"/>
    <cfRule type="duplicateValues" dxfId="372" priority="306"/>
    <cfRule type="duplicateValues" dxfId="371" priority="307"/>
  </conditionalFormatting>
  <conditionalFormatting sqref="C582">
    <cfRule type="duplicateValues" dxfId="370" priority="286"/>
    <cfRule type="duplicateValues" dxfId="369" priority="287"/>
    <cfRule type="duplicateValues" dxfId="368" priority="288"/>
    <cfRule type="duplicateValues" dxfId="367" priority="289"/>
    <cfRule type="duplicateValues" dxfId="366" priority="290"/>
    <cfRule type="duplicateValues" dxfId="365" priority="291"/>
    <cfRule type="duplicateValues" dxfId="364" priority="292"/>
    <cfRule type="duplicateValues" dxfId="363" priority="293"/>
    <cfRule type="duplicateValues" dxfId="362" priority="294"/>
    <cfRule type="duplicateValues" dxfId="361" priority="295"/>
    <cfRule type="duplicateValues" dxfId="360" priority="296"/>
    <cfRule type="duplicateValues" dxfId="359" priority="297"/>
    <cfRule type="duplicateValues" dxfId="358" priority="298"/>
    <cfRule type="duplicateValues" dxfId="357" priority="299"/>
  </conditionalFormatting>
  <conditionalFormatting sqref="C584">
    <cfRule type="duplicateValues" dxfId="356" priority="246"/>
    <cfRule type="duplicateValues" dxfId="355" priority="247"/>
    <cfRule type="duplicateValues" dxfId="354" priority="248"/>
    <cfRule type="duplicateValues" dxfId="353" priority="249"/>
    <cfRule type="duplicateValues" dxfId="352" priority="250"/>
    <cfRule type="duplicateValues" dxfId="351" priority="251"/>
    <cfRule type="duplicateValues" dxfId="350" priority="252"/>
    <cfRule type="duplicateValues" dxfId="349" priority="253"/>
    <cfRule type="duplicateValues" dxfId="348" priority="254"/>
  </conditionalFormatting>
  <conditionalFormatting sqref="C585">
    <cfRule type="duplicateValues" dxfId="347" priority="161"/>
    <cfRule type="duplicateValues" dxfId="346" priority="162"/>
    <cfRule type="duplicateValues" dxfId="345" priority="163"/>
    <cfRule type="duplicateValues" dxfId="344" priority="164"/>
    <cfRule type="duplicateValues" dxfId="343" priority="165"/>
    <cfRule type="duplicateValues" dxfId="342" priority="166"/>
    <cfRule type="duplicateValues" dxfId="341" priority="167"/>
    <cfRule type="duplicateValues" dxfId="340" priority="168"/>
    <cfRule type="duplicateValues" dxfId="339" priority="169"/>
    <cfRule type="duplicateValues" dxfId="338" priority="170"/>
    <cfRule type="duplicateValues" dxfId="337" priority="171"/>
    <cfRule type="duplicateValues" dxfId="336" priority="172"/>
    <cfRule type="duplicateValues" dxfId="335" priority="173"/>
    <cfRule type="duplicateValues" dxfId="334" priority="174"/>
    <cfRule type="duplicateValues" dxfId="333" priority="175"/>
    <cfRule type="duplicateValues" dxfId="332" priority="176"/>
    <cfRule type="duplicateValues" dxfId="331" priority="177"/>
  </conditionalFormatting>
  <conditionalFormatting sqref="C586">
    <cfRule type="duplicateValues" dxfId="330" priority="210"/>
    <cfRule type="duplicateValues" dxfId="329" priority="211"/>
    <cfRule type="duplicateValues" dxfId="328" priority="212"/>
    <cfRule type="duplicateValues" dxfId="327" priority="213"/>
    <cfRule type="duplicateValues" dxfId="326" priority="214"/>
    <cfRule type="duplicateValues" dxfId="325" priority="215"/>
    <cfRule type="duplicateValues" dxfId="324" priority="216"/>
  </conditionalFormatting>
  <conditionalFormatting sqref="C587">
    <cfRule type="duplicateValues" dxfId="323" priority="277"/>
    <cfRule type="duplicateValues" dxfId="322" priority="278"/>
    <cfRule type="duplicateValues" dxfId="321" priority="279"/>
    <cfRule type="duplicateValues" dxfId="320" priority="280"/>
    <cfRule type="duplicateValues" dxfId="319" priority="281"/>
    <cfRule type="duplicateValues" dxfId="318" priority="282"/>
    <cfRule type="duplicateValues" dxfId="317" priority="283"/>
    <cfRule type="duplicateValues" dxfId="316" priority="284"/>
    <cfRule type="duplicateValues" dxfId="315" priority="285"/>
  </conditionalFormatting>
  <conditionalFormatting sqref="C589">
    <cfRule type="duplicateValues" dxfId="314" priority="276"/>
  </conditionalFormatting>
  <conditionalFormatting sqref="C593">
    <cfRule type="duplicateValues" dxfId="313" priority="264"/>
    <cfRule type="duplicateValues" dxfId="312" priority="265"/>
    <cfRule type="duplicateValues" dxfId="311" priority="266"/>
    <cfRule type="duplicateValues" dxfId="310" priority="267"/>
    <cfRule type="duplicateValues" dxfId="309" priority="268"/>
    <cfRule type="duplicateValues" dxfId="308" priority="269"/>
    <cfRule type="duplicateValues" dxfId="307" priority="270"/>
    <cfRule type="duplicateValues" dxfId="306" priority="271"/>
    <cfRule type="duplicateValues" dxfId="305" priority="272"/>
    <cfRule type="duplicateValues" dxfId="304" priority="273"/>
    <cfRule type="duplicateValues" dxfId="303" priority="274"/>
    <cfRule type="duplicateValues" dxfId="302" priority="275"/>
  </conditionalFormatting>
  <conditionalFormatting sqref="C595">
    <cfRule type="duplicateValues" dxfId="301" priority="198"/>
    <cfRule type="duplicateValues" dxfId="300" priority="199"/>
    <cfRule type="duplicateValues" dxfId="299" priority="200"/>
    <cfRule type="duplicateValues" dxfId="298" priority="201"/>
    <cfRule type="duplicateValues" dxfId="297" priority="202"/>
    <cfRule type="duplicateValues" dxfId="296" priority="203"/>
    <cfRule type="duplicateValues" dxfId="295" priority="204"/>
    <cfRule type="duplicateValues" dxfId="294" priority="205"/>
    <cfRule type="duplicateValues" dxfId="293" priority="206"/>
    <cfRule type="duplicateValues" dxfId="292" priority="207"/>
    <cfRule type="duplicateValues" dxfId="291" priority="208"/>
    <cfRule type="duplicateValues" dxfId="290" priority="209"/>
  </conditionalFormatting>
  <conditionalFormatting sqref="C597">
    <cfRule type="duplicateValues" dxfId="289" priority="300"/>
  </conditionalFormatting>
  <conditionalFormatting sqref="C604">
    <cfRule type="duplicateValues" dxfId="288" priority="197"/>
  </conditionalFormatting>
  <conditionalFormatting sqref="C605">
    <cfRule type="duplicateValues" dxfId="287" priority="196"/>
  </conditionalFormatting>
  <conditionalFormatting sqref="C606">
    <cfRule type="duplicateValues" dxfId="286" priority="195"/>
  </conditionalFormatting>
  <conditionalFormatting sqref="C607:C611">
    <cfRule type="duplicateValues" dxfId="285" priority="160"/>
  </conditionalFormatting>
  <conditionalFormatting sqref="C612:C613">
    <cfRule type="duplicateValues" dxfId="284" priority="309"/>
  </conditionalFormatting>
  <conditionalFormatting sqref="C612:C614">
    <cfRule type="duplicateValues" dxfId="283" priority="159"/>
  </conditionalFormatting>
  <conditionalFormatting sqref="C612:C618">
    <cfRule type="duplicateValues" dxfId="282" priority="310"/>
  </conditionalFormatting>
  <conditionalFormatting sqref="C612:C623">
    <cfRule type="duplicateValues" dxfId="281" priority="311"/>
  </conditionalFormatting>
  <conditionalFormatting sqref="C612:C627">
    <cfRule type="duplicateValues" dxfId="280" priority="312"/>
  </conditionalFormatting>
  <conditionalFormatting sqref="C614">
    <cfRule type="duplicateValues" dxfId="279" priority="156"/>
    <cfRule type="duplicateValues" dxfId="278" priority="157"/>
    <cfRule type="duplicateValues" dxfId="277" priority="158"/>
  </conditionalFormatting>
  <conditionalFormatting sqref="C615:C618">
    <cfRule type="duplicateValues" dxfId="276" priority="154"/>
    <cfRule type="duplicateValues" dxfId="275" priority="155"/>
  </conditionalFormatting>
  <conditionalFormatting sqref="C618">
    <cfRule type="duplicateValues" dxfId="274" priority="151"/>
    <cfRule type="duplicateValues" dxfId="273" priority="152"/>
    <cfRule type="duplicateValues" dxfId="272" priority="153"/>
  </conditionalFormatting>
  <conditionalFormatting sqref="C619">
    <cfRule type="duplicateValues" dxfId="271" priority="138"/>
    <cfRule type="duplicateValues" dxfId="270" priority="139"/>
    <cfRule type="duplicateValues" dxfId="269" priority="140"/>
    <cfRule type="duplicateValues" dxfId="268" priority="141"/>
    <cfRule type="duplicateValues" dxfId="267" priority="142"/>
    <cfRule type="duplicateValues" dxfId="266" priority="143"/>
    <cfRule type="duplicateValues" dxfId="265" priority="144"/>
    <cfRule type="duplicateValues" dxfId="264" priority="145"/>
    <cfRule type="duplicateValues" dxfId="263" priority="146"/>
    <cfRule type="duplicateValues" dxfId="262" priority="147"/>
    <cfRule type="duplicateValues" dxfId="261" priority="148"/>
  </conditionalFormatting>
  <conditionalFormatting sqref="C619:C620">
    <cfRule type="duplicateValues" dxfId="260" priority="149"/>
    <cfRule type="duplicateValues" dxfId="259" priority="150"/>
  </conditionalFormatting>
  <conditionalFormatting sqref="C620">
    <cfRule type="duplicateValues" dxfId="258" priority="137"/>
  </conditionalFormatting>
  <conditionalFormatting sqref="C621">
    <cfRule type="duplicateValues" dxfId="257" priority="127"/>
    <cfRule type="duplicateValues" dxfId="256" priority="128"/>
    <cfRule type="duplicateValues" dxfId="255" priority="129"/>
    <cfRule type="duplicateValues" dxfId="254" priority="130"/>
  </conditionalFormatting>
  <conditionalFormatting sqref="C621:C623">
    <cfRule type="duplicateValues" dxfId="253" priority="136"/>
  </conditionalFormatting>
  <conditionalFormatting sqref="C622">
    <cfRule type="duplicateValues" dxfId="252" priority="131"/>
    <cfRule type="duplicateValues" dxfId="251" priority="132"/>
    <cfRule type="duplicateValues" dxfId="250" priority="133"/>
    <cfRule type="duplicateValues" dxfId="249" priority="134"/>
    <cfRule type="duplicateValues" dxfId="248" priority="135"/>
  </conditionalFormatting>
  <conditionalFormatting sqref="C623">
    <cfRule type="duplicateValues" dxfId="247" priority="118"/>
    <cfRule type="duplicateValues" dxfId="246" priority="119"/>
    <cfRule type="duplicateValues" dxfId="245" priority="120"/>
    <cfRule type="duplicateValues" dxfId="244" priority="121"/>
    <cfRule type="duplicateValues" dxfId="243" priority="122"/>
    <cfRule type="duplicateValues" dxfId="242" priority="123"/>
    <cfRule type="duplicateValues" dxfId="241" priority="124"/>
    <cfRule type="duplicateValues" dxfId="240" priority="125"/>
    <cfRule type="duplicateValues" dxfId="239" priority="126"/>
  </conditionalFormatting>
  <conditionalFormatting sqref="C624">
    <cfRule type="duplicateValues" dxfId="238" priority="111"/>
    <cfRule type="duplicateValues" dxfId="237" priority="112"/>
    <cfRule type="duplicateValues" dxfId="236" priority="113"/>
    <cfRule type="duplicateValues" dxfId="235" priority="114"/>
    <cfRule type="duplicateValues" dxfId="234" priority="115"/>
    <cfRule type="duplicateValues" dxfId="233" priority="116"/>
    <cfRule type="duplicateValues" dxfId="232" priority="117"/>
  </conditionalFormatting>
  <conditionalFormatting sqref="C625">
    <cfRule type="duplicateValues" dxfId="231" priority="103"/>
    <cfRule type="duplicateValues" dxfId="230" priority="104"/>
    <cfRule type="duplicateValues" dxfId="229" priority="105"/>
    <cfRule type="duplicateValues" dxfId="228" priority="106"/>
    <cfRule type="duplicateValues" dxfId="227" priority="107"/>
    <cfRule type="duplicateValues" dxfId="226" priority="108"/>
    <cfRule type="duplicateValues" dxfId="225" priority="109"/>
    <cfRule type="duplicateValues" dxfId="224" priority="110"/>
  </conditionalFormatting>
  <conditionalFormatting sqref="C626">
    <cfRule type="duplicateValues" dxfId="223" priority="94"/>
    <cfRule type="duplicateValues" dxfId="222" priority="95"/>
    <cfRule type="duplicateValues" dxfId="221" priority="96"/>
    <cfRule type="duplicateValues" dxfId="220" priority="97"/>
    <cfRule type="duplicateValues" dxfId="219" priority="98"/>
    <cfRule type="duplicateValues" dxfId="218" priority="99"/>
    <cfRule type="duplicateValues" dxfId="217" priority="100"/>
    <cfRule type="duplicateValues" dxfId="216" priority="101"/>
    <cfRule type="duplicateValues" dxfId="215" priority="102"/>
  </conditionalFormatting>
  <conditionalFormatting sqref="C627">
    <cfRule type="duplicateValues" dxfId="214" priority="89"/>
    <cfRule type="duplicateValues" dxfId="213" priority="90"/>
    <cfRule type="duplicateValues" dxfId="212" priority="91"/>
    <cfRule type="duplicateValues" dxfId="211" priority="92"/>
    <cfRule type="duplicateValues" dxfId="210" priority="93"/>
  </conditionalFormatting>
  <conditionalFormatting sqref="C577:C627">
    <cfRule type="duplicateValues" dxfId="209" priority="18884"/>
  </conditionalFormatting>
  <conditionalFormatting sqref="C160:C164 C156:C158">
    <cfRule type="duplicateValues" dxfId="208" priority="18885"/>
    <cfRule type="duplicateValues" dxfId="207" priority="18886"/>
    <cfRule type="duplicateValues" dxfId="206" priority="18887"/>
    <cfRule type="duplicateValues" dxfId="205" priority="18888"/>
    <cfRule type="duplicateValues" dxfId="204" priority="18889"/>
    <cfRule type="duplicateValues" dxfId="203" priority="18890"/>
    <cfRule type="duplicateValues" dxfId="202" priority="18891"/>
    <cfRule type="duplicateValues" dxfId="201" priority="18892"/>
    <cfRule type="duplicateValues" dxfId="200" priority="18893"/>
    <cfRule type="duplicateValues" dxfId="199" priority="18894"/>
    <cfRule type="duplicateValues" dxfId="198" priority="18895"/>
  </conditionalFormatting>
  <conditionalFormatting sqref="C160:C164 C158">
    <cfRule type="duplicateValues" dxfId="197" priority="18918"/>
    <cfRule type="duplicateValues" dxfId="196" priority="18919"/>
    <cfRule type="duplicateValues" dxfId="195" priority="18920"/>
    <cfRule type="duplicateValues" dxfId="194" priority="18921"/>
    <cfRule type="duplicateValues" dxfId="193" priority="18922"/>
  </conditionalFormatting>
  <conditionalFormatting sqref="C98:C111">
    <cfRule type="duplicateValues" dxfId="192" priority="18973"/>
    <cfRule type="duplicateValues" dxfId="191" priority="18974"/>
  </conditionalFormatting>
  <conditionalFormatting sqref="C99:C111">
    <cfRule type="duplicateValues" dxfId="190" priority="18977"/>
    <cfRule type="duplicateValues" dxfId="189" priority="18978"/>
    <cfRule type="duplicateValues" dxfId="188" priority="18979"/>
    <cfRule type="duplicateValues" dxfId="187" priority="18980"/>
    <cfRule type="duplicateValues" dxfId="186" priority="18981"/>
    <cfRule type="duplicateValues" dxfId="185" priority="18982"/>
    <cfRule type="duplicateValues" dxfId="184" priority="18983"/>
  </conditionalFormatting>
  <conditionalFormatting sqref="C93:C97">
    <cfRule type="duplicateValues" dxfId="89" priority="19042"/>
  </conditionalFormatting>
  <conditionalFormatting sqref="C93:C111">
    <cfRule type="duplicateValues" dxfId="88" priority="19059"/>
  </conditionalFormatting>
  <conditionalFormatting sqref="C651">
    <cfRule type="duplicateValues" dxfId="87" priority="79"/>
    <cfRule type="duplicateValues" dxfId="86" priority="80"/>
    <cfRule type="duplicateValues" dxfId="85" priority="81"/>
    <cfRule type="duplicateValues" dxfId="84" priority="82"/>
    <cfRule type="duplicateValues" dxfId="83" priority="83"/>
    <cfRule type="duplicateValues" dxfId="82" priority="84"/>
    <cfRule type="duplicateValues" dxfId="81" priority="85"/>
    <cfRule type="duplicateValues" dxfId="80" priority="86"/>
    <cfRule type="duplicateValues" dxfId="79" priority="87"/>
    <cfRule type="duplicateValues" dxfId="78" priority="88"/>
  </conditionalFormatting>
  <conditionalFormatting sqref="G651">
    <cfRule type="duplicateValues" dxfId="77" priority="78"/>
  </conditionalFormatting>
  <conditionalFormatting sqref="C656:C666">
    <cfRule type="duplicateValues" dxfId="0" priority="77"/>
  </conditionalFormatting>
  <conditionalFormatting sqref="C652">
    <cfRule type="duplicateValues" dxfId="76" priority="76"/>
  </conditionalFormatting>
  <conditionalFormatting sqref="C652">
    <cfRule type="duplicateValues" dxfId="75" priority="64"/>
    <cfRule type="duplicateValues" dxfId="74" priority="65"/>
    <cfRule type="duplicateValues" dxfId="73" priority="66"/>
    <cfRule type="duplicateValues" dxfId="72" priority="67"/>
    <cfRule type="duplicateValues" dxfId="71" priority="68"/>
    <cfRule type="duplicateValues" dxfId="70" priority="69"/>
    <cfRule type="duplicateValues" dxfId="69" priority="70"/>
    <cfRule type="duplicateValues" dxfId="68" priority="71"/>
    <cfRule type="duplicateValues" dxfId="67" priority="72"/>
    <cfRule type="duplicateValues" dxfId="66" priority="73"/>
    <cfRule type="duplicateValues" dxfId="65" priority="74"/>
    <cfRule type="duplicateValues" dxfId="64" priority="75"/>
  </conditionalFormatting>
  <conditionalFormatting sqref="C654">
    <cfRule type="duplicateValues" dxfId="63" priority="63"/>
  </conditionalFormatting>
  <conditionalFormatting sqref="C654">
    <cfRule type="duplicateValues" dxfId="62" priority="59"/>
    <cfRule type="duplicateValues" dxfId="61" priority="60"/>
    <cfRule type="duplicateValues" dxfId="60" priority="61"/>
    <cfRule type="duplicateValues" dxfId="59" priority="62"/>
  </conditionalFormatting>
  <conditionalFormatting sqref="C654">
    <cfRule type="duplicateValues" dxfId="58" priority="58"/>
  </conditionalFormatting>
  <conditionalFormatting sqref="C655">
    <cfRule type="duplicateValues" dxfId="57" priority="57"/>
  </conditionalFormatting>
  <conditionalFormatting sqref="C655">
    <cfRule type="duplicateValues" dxfId="56" priority="56"/>
  </conditionalFormatting>
  <conditionalFormatting sqref="C648">
    <cfRule type="duplicateValues" dxfId="55" priority="52"/>
  </conditionalFormatting>
  <conditionalFormatting sqref="C648">
    <cfRule type="duplicateValues" dxfId="54" priority="51"/>
  </conditionalFormatting>
  <conditionalFormatting sqref="C648">
    <cfRule type="duplicateValues" dxfId="53" priority="50"/>
  </conditionalFormatting>
  <conditionalFormatting sqref="C648">
    <cfRule type="duplicateValues" dxfId="52" priority="49"/>
  </conditionalFormatting>
  <conditionalFormatting sqref="C648">
    <cfRule type="duplicateValues" dxfId="51" priority="48"/>
  </conditionalFormatting>
  <conditionalFormatting sqref="C648">
    <cfRule type="duplicateValues" dxfId="50" priority="47"/>
  </conditionalFormatting>
  <conditionalFormatting sqref="C648">
    <cfRule type="duplicateValues" dxfId="49" priority="53"/>
  </conditionalFormatting>
  <conditionalFormatting sqref="C648">
    <cfRule type="duplicateValues" dxfId="48" priority="54"/>
  </conditionalFormatting>
  <conditionalFormatting sqref="C648">
    <cfRule type="duplicateValues" dxfId="47" priority="55"/>
  </conditionalFormatting>
  <conditionalFormatting sqref="C653">
    <cfRule type="duplicateValues" dxfId="46" priority="46"/>
  </conditionalFormatting>
  <conditionalFormatting sqref="C650">
    <cfRule type="duplicateValues" dxfId="45" priority="30"/>
    <cfRule type="duplicateValues" dxfId="44" priority="31"/>
    <cfRule type="duplicateValues" dxfId="43" priority="32"/>
    <cfRule type="duplicateValues" dxfId="42" priority="33"/>
    <cfRule type="duplicateValues" dxfId="41" priority="34"/>
    <cfRule type="duplicateValues" dxfId="40" priority="35"/>
    <cfRule type="duplicateValues" dxfId="39" priority="36"/>
    <cfRule type="duplicateValues" dxfId="38" priority="37"/>
    <cfRule type="duplicateValues" dxfId="37" priority="38"/>
    <cfRule type="duplicateValues" dxfId="36" priority="39"/>
    <cfRule type="duplicateValues" dxfId="35" priority="40"/>
  </conditionalFormatting>
  <conditionalFormatting sqref="C650">
    <cfRule type="duplicateValues" dxfId="34" priority="41"/>
    <cfRule type="duplicateValues" dxfId="33" priority="42"/>
    <cfRule type="duplicateValues" dxfId="32" priority="43"/>
    <cfRule type="duplicateValues" dxfId="31" priority="44"/>
    <cfRule type="duplicateValues" dxfId="30" priority="45"/>
  </conditionalFormatting>
  <conditionalFormatting sqref="C650">
    <cfRule type="duplicateValues" dxfId="29" priority="29"/>
  </conditionalFormatting>
  <conditionalFormatting sqref="C650">
    <cfRule type="duplicateValues" dxfId="28" priority="28"/>
  </conditionalFormatting>
  <conditionalFormatting sqref="C649">
    <cfRule type="duplicateValues" dxfId="27" priority="16"/>
  </conditionalFormatting>
  <conditionalFormatting sqref="C649">
    <cfRule type="duplicateValues" dxfId="26" priority="15"/>
  </conditionalFormatting>
  <conditionalFormatting sqref="C649">
    <cfRule type="duplicateValues" dxfId="25" priority="14"/>
  </conditionalFormatting>
  <conditionalFormatting sqref="C649">
    <cfRule type="duplicateValues" dxfId="24" priority="13"/>
  </conditionalFormatting>
  <conditionalFormatting sqref="C649">
    <cfRule type="duplicateValues" dxfId="23" priority="12"/>
  </conditionalFormatting>
  <conditionalFormatting sqref="C649">
    <cfRule type="duplicateValues" dxfId="22" priority="11"/>
  </conditionalFormatting>
  <conditionalFormatting sqref="C649">
    <cfRule type="duplicateValues" dxfId="21" priority="17"/>
  </conditionalFormatting>
  <conditionalFormatting sqref="C649">
    <cfRule type="duplicateValues" dxfId="20" priority="18"/>
    <cfRule type="duplicateValues" dxfId="19" priority="19"/>
  </conditionalFormatting>
  <conditionalFormatting sqref="C649">
    <cfRule type="duplicateValues" dxfId="18" priority="20"/>
    <cfRule type="duplicateValues" dxfId="17" priority="21"/>
    <cfRule type="duplicateValues" dxfId="16" priority="22"/>
    <cfRule type="duplicateValues" dxfId="15" priority="23"/>
    <cfRule type="duplicateValues" dxfId="14" priority="24"/>
    <cfRule type="duplicateValues" dxfId="13" priority="25"/>
    <cfRule type="duplicateValues" dxfId="12" priority="26"/>
  </conditionalFormatting>
  <conditionalFormatting sqref="C649">
    <cfRule type="duplicateValues" dxfId="11" priority="27"/>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88" r:id="rId5" xr:uid="{91CDF09C-546F-40DB-979A-C4AB0D559753}"/>
    <hyperlink ref="Z22:Z23" r:id="rId6" display="rosa.martinez@migracioncolombia.gov.co" xr:uid="{5B0A7012-793C-4F65-94E4-6ED5C58370EC}"/>
    <hyperlink ref="Z232" r:id="rId7" xr:uid="{2EB482A0-5BCA-47F6-A32C-7EE6824AE2A6}"/>
    <hyperlink ref="Z233" r:id="rId8" xr:uid="{BD360342-70D0-47E5-A8F9-206147F773B3}"/>
    <hyperlink ref="Z83" r:id="rId9" xr:uid="{527E4A00-8698-4543-97B6-0423B06BE3A8}"/>
    <hyperlink ref="Z260" r:id="rId10" xr:uid="{131DA940-898A-46FE-9653-CB380EC5C58F}"/>
    <hyperlink ref="Z264" r:id="rId11" xr:uid="{C2DC6C65-F83E-42A9-885B-385640542042}"/>
    <hyperlink ref="Z268" r:id="rId12" xr:uid="{5F6B6872-3AA4-4682-8BB6-B1985006F730}"/>
    <hyperlink ref="Z270" r:id="rId13" xr:uid="{77B10126-D05C-4BAE-800A-75AC3BBE934D}"/>
    <hyperlink ref="Z272" r:id="rId14" xr:uid="{DE8A71DA-C0A6-4C69-90AC-525B2F6FA5CB}"/>
    <hyperlink ref="Z274" r:id="rId15" xr:uid="{6B342CDE-B161-4281-BB5E-3B066C3347F9}"/>
    <hyperlink ref="Z276" r:id="rId16" xr:uid="{50CADF2F-47FE-4C38-8581-BA2D3ADD5B6D}"/>
    <hyperlink ref="Z278" r:id="rId17" xr:uid="{F779D566-9928-4CD8-B4CA-57241785A6FB}"/>
    <hyperlink ref="Z282" r:id="rId18" xr:uid="{C930C7E3-03B5-459F-AC3F-93A42A666B7D}"/>
    <hyperlink ref="Z290" r:id="rId19" xr:uid="{5AF5E5F1-BB1F-4D92-B18E-EB632A744809}"/>
    <hyperlink ref="Z286" r:id="rId20" display="johana.oviedo@migracioncolombia.gov.co" xr:uid="{B353F26F-8299-4916-BD6D-F153A0417A2A}"/>
    <hyperlink ref="Z288" r:id="rId21" display="johana.oviedo@migracioncolombia.gov.co" xr:uid="{36B7289B-24E7-4B00-AD34-46B58E3AB408}"/>
    <hyperlink ref="Z178" r:id="rId22" xr:uid="{982D3900-1665-4167-8DCC-8D8F48E6A58D}"/>
    <hyperlink ref="Z179" r:id="rId23" display="susan.perez@migracioncolombia.gov.co" xr:uid="{5997AE08-95F0-4878-8CA5-6B085F803804}"/>
    <hyperlink ref="Z180" r:id="rId24" xr:uid="{0AF27266-A568-4693-8441-D44DAD775EE1}"/>
    <hyperlink ref="Z60" r:id="rId25" display="rosa.martinez@migracioncolombia.gov.co" xr:uid="{36BAA0DF-9946-442C-ABB4-D637A9E49677}"/>
    <hyperlink ref="Z84" r:id="rId26" xr:uid="{32AC966A-490E-4884-861D-9B02141CAF5D}"/>
    <hyperlink ref="Z81" r:id="rId27" display="carlos.useche@migracioncolombia.gov.co" xr:uid="{2DB5AAFA-BC94-4A79-824A-55DA52DC59D1}"/>
    <hyperlink ref="Z185" r:id="rId28" xr:uid="{3ECDE299-5D3F-4511-A3E1-1AF78792DE17}"/>
    <hyperlink ref="Z175" r:id="rId29" display="susan.perez@migracioncolombia.gov.co" xr:uid="{7A089E78-DF45-4566-BB4D-3E684BFA0A94}"/>
    <hyperlink ref="Z181" r:id="rId30" xr:uid="{A85E22CC-B458-4B61-BC99-758498FF4593}"/>
    <hyperlink ref="Z194" r:id="rId31" xr:uid="{B58205B4-A532-43FF-B41C-E75E9017718B}"/>
    <hyperlink ref="Z207" r:id="rId32" xr:uid="{86A48A6A-3AF2-480D-8320-1650AD10C7FC}"/>
    <hyperlink ref="Z82" r:id="rId33" xr:uid="{85F3D388-296E-4791-ADD5-670008BECCDF}"/>
    <hyperlink ref="Z353" r:id="rId34" xr:uid="{D9C0AFD2-8B45-4082-9CD8-DEE717D05D62}"/>
    <hyperlink ref="Z402" r:id="rId35" xr:uid="{3748340B-16D8-4C4F-AE1D-E9366C3C787E}"/>
    <hyperlink ref="Z403" r:id="rId36" xr:uid="{21DC482E-252F-447F-B66F-DF5D1638BA89}"/>
    <hyperlink ref="Z410" r:id="rId37" xr:uid="{5C836F70-7DF8-48DA-87C2-5E3B8022B17F}"/>
    <hyperlink ref="Z411" r:id="rId38" xr:uid="{421D634A-35C0-4704-A932-354F11B9E5F1}"/>
    <hyperlink ref="Z412" r:id="rId39" xr:uid="{A3641BFB-BAAC-481F-AD7D-7F8016209D55}"/>
    <hyperlink ref="Z413" r:id="rId40" xr:uid="{B083B9CB-5ED2-461B-8D88-BA00A798DDF5}"/>
    <hyperlink ref="Z414" r:id="rId41" xr:uid="{915032E8-13F6-45E6-99E2-D336E5FF901A}"/>
    <hyperlink ref="Z415" r:id="rId42" xr:uid="{B907349B-5039-42AC-B105-A7D74D34D0E9}"/>
    <hyperlink ref="Z416" r:id="rId43" xr:uid="{15847F93-940A-4C5B-ACAC-8DBAC62852D8}"/>
    <hyperlink ref="Z204" r:id="rId44" xr:uid="{3557FDA2-5168-40F8-B1B1-FE03AFD1733B}"/>
    <hyperlink ref="Z433" r:id="rId45" xr:uid="{AA581EA2-48A6-49D0-86DA-65A719A11B73}"/>
    <hyperlink ref="Z229" r:id="rId46" xr:uid="{EEF212B1-88BC-43E3-99C6-A89F81277D01}"/>
    <hyperlink ref="Z244" r:id="rId47" xr:uid="{EA64999B-84DE-4396-92E4-F5B9D9F91ED5}"/>
    <hyperlink ref="Z227" r:id="rId48" xr:uid="{9AB1DC86-7CD1-4455-8883-7C2F258D49B9}"/>
    <hyperlink ref="Z280" r:id="rId49" display="johana.oviedo@migracioncolombia.gov.co" xr:uid="{847BACDE-516E-4D08-B976-2AB57C90F3BD}"/>
    <hyperlink ref="Z305" r:id="rId50" xr:uid="{5CCF4E26-3D5E-4024-A4A7-85D706C70628}"/>
    <hyperlink ref="Z427" r:id="rId51" xr:uid="{73885340-F16E-484F-8EFF-45688DC7557D}"/>
    <hyperlink ref="Z295" r:id="rId52" display="felipe.castillo@migracioncolombia.gov.co " xr:uid="{15E8FFE4-BB9C-46E0-AADC-DBAC54E82643}"/>
    <hyperlink ref="Z430" r:id="rId53" xr:uid="{A3568B90-B546-48EF-A0FD-194692A36C24}"/>
    <hyperlink ref="Z2" r:id="rId54" xr:uid="{9ABB01D9-D435-4AE0-A51D-E53A866DC79C}"/>
    <hyperlink ref="Z4" r:id="rId55" xr:uid="{8721BA29-1383-4D75-9DD1-05ED15AEE97B}"/>
    <hyperlink ref="Z7" r:id="rId56" xr:uid="{FB4EC79C-AD08-4B23-82E1-F6E1A705F9C6}"/>
    <hyperlink ref="Z6" r:id="rId57" xr:uid="{D5A34777-194E-4AFF-909A-1C63AECF14F8}"/>
    <hyperlink ref="Z12" r:id="rId58" xr:uid="{5327E275-A476-4A32-9DE0-2D3A3E90063E}"/>
    <hyperlink ref="Z11" r:id="rId59" xr:uid="{8FDAEB72-BF95-436C-8913-2AB0E7FD8D77}"/>
    <hyperlink ref="Z14" r:id="rId60" xr:uid="{9B53AF10-2156-4237-A159-B1371BAA1DCF}"/>
    <hyperlink ref="Z15" r:id="rId61" xr:uid="{C893D5AE-9BA0-4277-8668-79F9B1C5CBF2}"/>
    <hyperlink ref="Z17" r:id="rId62" xr:uid="{6715B6D5-ED44-43E3-A509-260A121F6C7F}"/>
    <hyperlink ref="Z20" r:id="rId63" display="rosa.martinez@migracioncolombia.gov.co" xr:uid="{5B322311-E6D1-4A24-963A-A3A10484EE14}"/>
    <hyperlink ref="Z19" r:id="rId64" xr:uid="{521DEC79-DD9C-4CDC-A022-CBDBBC0EBFFE}"/>
    <hyperlink ref="Z34" r:id="rId65" xr:uid="{F5E0DC41-369E-4D85-B954-0205F9B5E80B}"/>
    <hyperlink ref="Z35" r:id="rId66" xr:uid="{326799ED-CD87-43FD-8A65-9B3930D0D15F}"/>
    <hyperlink ref="Z36" r:id="rId67" xr:uid="{3508E5CE-C89D-4817-BCC3-E5F4F3034C2C}"/>
    <hyperlink ref="Z37" r:id="rId68" xr:uid="{610CBE34-EACB-4555-BC38-3131558216F7}"/>
    <hyperlink ref="Z42" r:id="rId69" xr:uid="{36DCD489-EFA2-4096-A589-42039E493211}"/>
    <hyperlink ref="Z43" r:id="rId70" xr:uid="{C750E71F-F79B-449C-B5B2-9F112250CD6B}"/>
    <hyperlink ref="Z44" r:id="rId71" xr:uid="{7C49071B-89E3-4888-8F14-2A2CFAB48B24}"/>
    <hyperlink ref="Z32" r:id="rId72" xr:uid="{146AD0D9-5CAD-452A-939B-9AE58921E6C6}"/>
    <hyperlink ref="Z29" r:id="rId73" display="gilmer.amezquita@migracioncolombia.gov.co" xr:uid="{68F9311A-542A-42CA-AC56-079EC7CB3782}"/>
    <hyperlink ref="Z30" r:id="rId74" display="gilmer.amezquita@migracioncolombia.gov.co" xr:uid="{86496403-D857-4DF3-A46D-2F80F4E92C48}"/>
    <hyperlink ref="Z31" r:id="rId75" display="gilmer.amezquita@migracioncolombia.gov.co" xr:uid="{5165B3CD-D8AA-492F-BE21-7240223969FD}"/>
    <hyperlink ref="Z33" r:id="rId76" display="gilmer.amezquita@migracioncolombia.gov.co" xr:uid="{1BF5A3A9-360B-4F8E-92BA-85E054A58B4C}"/>
    <hyperlink ref="Z38" r:id="rId77" display="gilmer.amezquita@migracioncolombia.gov.co" xr:uid="{55C73704-23D0-4FC8-AC57-2833D286934E}"/>
    <hyperlink ref="Z39" r:id="rId78" display="gilmer.amezquita@migracioncolombia.gov.co" xr:uid="{C0BF5C7E-8CC2-4514-975C-13F5EC9DE532}"/>
    <hyperlink ref="Z40" r:id="rId79" display="gilmer.amezquita@migracioncolombia.gov.co" xr:uid="{03D63CC4-498C-4DF1-A53C-05C2A493FFD1}"/>
    <hyperlink ref="Z45" r:id="rId80" xr:uid="{7C681F1C-18A1-410F-BBD0-0811E8986198}"/>
    <hyperlink ref="Z46" r:id="rId81" xr:uid="{3B572F04-3807-45B5-8C3A-C3DD6BEE2AF1}"/>
    <hyperlink ref="Z47" r:id="rId82" xr:uid="{A52CE79C-6338-4BC2-9D27-A644981A3690}"/>
    <hyperlink ref="Z28" r:id="rId83" xr:uid="{8C37B486-4824-43A1-A562-FDDAB4A6F244}"/>
    <hyperlink ref="Z51" r:id="rId84" xr:uid="{C303A0E9-DDFA-4F7B-BD6A-3A750F092CE6}"/>
    <hyperlink ref="Z52" r:id="rId85" xr:uid="{C4EB693E-BD47-4CE9-A87F-794E978B2027}"/>
    <hyperlink ref="Z53" r:id="rId86" xr:uid="{ED5CA007-B423-490E-8AB1-8B8262A02719}"/>
    <hyperlink ref="Z50" r:id="rId87" display="gilmer.amezquita@migracioncolombia.gov.co" xr:uid="{552909FF-B6D9-4AFB-A38D-ECAA062C53BA}"/>
    <hyperlink ref="Z55" r:id="rId88" display="gilmer.amezquita@migracioncolombia.gov.co" xr:uid="{327A660F-E24C-4183-8DF0-350139B6C866}"/>
    <hyperlink ref="Z49" r:id="rId89" xr:uid="{9487961D-D8D6-463B-B113-F709B4EEA94B}"/>
    <hyperlink ref="Z56" r:id="rId90" xr:uid="{36730F49-79AF-4E2A-A505-A2E5FCBB1084}"/>
    <hyperlink ref="Z57" r:id="rId91" xr:uid="{4C40E924-B3A2-45A9-B4C5-EF6E632FAAAA}"/>
    <hyperlink ref="Z54" r:id="rId92" xr:uid="{F3B7359F-940C-4070-90A7-7C73DC6AA086}"/>
    <hyperlink ref="Z62" r:id="rId93" xr:uid="{8DD0193B-B69A-4825-B894-4C30A64EB842}"/>
    <hyperlink ref="Z65" r:id="rId94" xr:uid="{AABE6003-9AB5-41D7-B082-3145A684484B}"/>
    <hyperlink ref="Z72" r:id="rId95" xr:uid="{FB294B66-D681-435D-B3A5-F9AD0C07EFA9}"/>
    <hyperlink ref="Z75" r:id="rId96" xr:uid="{33F3BE7E-5673-4512-829C-6115F3EBB000}"/>
    <hyperlink ref="Z74" r:id="rId97" display="gilmer.amezquita@migracioncolombia.gov.co" xr:uid="{3A347567-F86F-4CEF-92DA-BBDF6A009A2A}"/>
    <hyperlink ref="Z71" r:id="rId98" xr:uid="{58F6068A-8088-47D6-B7A3-F989C8645A54}"/>
    <hyperlink ref="Z70" r:id="rId99" xr:uid="{1C2865A0-DDA5-4C86-98FC-020CEAABED7B}"/>
    <hyperlink ref="Z73" r:id="rId100" xr:uid="{31AB1C22-2685-4467-A71F-1FCDA097E33C}"/>
    <hyperlink ref="Z68" r:id="rId101" xr:uid="{7846E5C5-52D9-4D34-80AD-0691372C9685}"/>
    <hyperlink ref="Z69" r:id="rId102" xr:uid="{5F9B68B8-6671-4E7D-A12F-BB78B1A2D28E}"/>
    <hyperlink ref="Z101" r:id="rId103" xr:uid="{F54F8BD1-E7FE-4FE5-A97B-3F05D851C608}"/>
    <hyperlink ref="Z108" r:id="rId104" xr:uid="{F57A48EF-D4D0-4152-B50E-B4922EBD3EE5}"/>
    <hyperlink ref="Z107" r:id="rId105" xr:uid="{FF667354-78C1-4E93-8336-0E1899D716EF}"/>
    <hyperlink ref="Z116" r:id="rId106" xr:uid="{0DEBC188-06A8-49C3-A6DA-76752DB7F93E}"/>
    <hyperlink ref="Z118" r:id="rId107" xr:uid="{0EEB6A80-CCF6-4F3B-A5C7-60B5F9824829}"/>
    <hyperlink ref="Z114" r:id="rId108" display="johana.oviedo@migracioncolombia.gov.co" xr:uid="{DA41D756-D07D-4B8E-93CB-17C5EB1D9796}"/>
    <hyperlink ref="Z113" r:id="rId109" display="felipe.castillo@migracioncolombia.gov.co" xr:uid="{035F89F7-92D8-4EF8-BBBB-8B71B050002A}"/>
    <hyperlink ref="Z112" r:id="rId110" xr:uid="{F601E61B-8B7F-42B5-9F97-49417515E165}"/>
    <hyperlink ref="Z117" r:id="rId111" xr:uid="{D8A0F776-77E5-41E3-9F95-9E0FE49B9F34}"/>
    <hyperlink ref="Z115" r:id="rId112" display="felipe.castillo@migracioncolombia.gov.co" xr:uid="{6DBA310A-45E3-4463-A4A1-37703A8DB7AA}"/>
    <hyperlink ref="Z120" r:id="rId113" xr:uid="{09DCC718-F87D-4DFA-94B5-47F313ECA66A}"/>
    <hyperlink ref="Z126" r:id="rId114" xr:uid="{F65DACA0-612F-4BBF-B784-6E886EBC4B7C}"/>
    <hyperlink ref="Z128" r:id="rId115" xr:uid="{95ADBDB0-3C33-45EE-A2D2-0F1F2EFB5643}"/>
    <hyperlink ref="Z125" r:id="rId116" xr:uid="{80462A8A-8E02-4F34-AEF3-3E495C963B04}"/>
    <hyperlink ref="Z123" r:id="rId117" xr:uid="{FA6892A2-B516-4DEC-B845-89DA9D5B54F8}"/>
    <hyperlink ref="Z127" r:id="rId118" xr:uid="{ADF0589E-92F6-44D6-BADB-18D6D2A3BCD3}"/>
    <hyperlink ref="Z130" r:id="rId119" xr:uid="{0972C779-932D-4E02-A141-BF9B5ACC8C0D}"/>
    <hyperlink ref="Z141" r:id="rId120" xr:uid="{FF083CBB-18BB-46EB-893A-F741B1B62340}"/>
    <hyperlink ref="Z144" r:id="rId121" display="rosa.martinez@migracioncolombia.gov.co" xr:uid="{A2BCED69-74FB-4DE7-8A78-C0C3919216CF}"/>
    <hyperlink ref="Z152" r:id="rId122" display="maria.aguirre@migracioncolombia.gov.co" xr:uid="{12C8EACD-B8A2-4944-895A-15AB54B20E9E}"/>
    <hyperlink ref="Z165" r:id="rId123" display="susan.perez@migracioncolombia.gov.co" xr:uid="{1E0BFCF2-2C1B-4A21-A4F6-76BFF8623D48}"/>
    <hyperlink ref="Z167" r:id="rId124" xr:uid="{B83BF065-85B6-4D00-9685-88884D217E90}"/>
    <hyperlink ref="Z166" r:id="rId125" xr:uid="{CE228D06-EC9F-4E9D-A36A-1E52F96A02FE}"/>
    <hyperlink ref="Z212" r:id="rId126" display="rosa.martinez@migracioncolombia.gov.co" xr:uid="{E42DD15A-4EFF-4390-BC6E-C69E8A2C82CB}"/>
    <hyperlink ref="Z169" r:id="rId127" display="nestor.medina@migracioncolombia.gov.co" xr:uid="{3A11FB6C-EDD1-4EDC-BD9C-EBFBB9C4EE9E}"/>
    <hyperlink ref="Z171" r:id="rId128" xr:uid="{C928810D-6438-4F33-9AA4-E47999BE639D}"/>
    <hyperlink ref="Z196" r:id="rId129" xr:uid="{CBF09E01-C9A8-4452-8D94-7F4D11B0A46B}"/>
    <hyperlink ref="Z201" r:id="rId130" xr:uid="{48827D1D-494A-446A-AB65-F49A6DB78A53}"/>
    <hyperlink ref="Z202" r:id="rId131" xr:uid="{F3B9812C-E79E-4C60-A49A-D577E39B7471}"/>
    <hyperlink ref="Z203" r:id="rId132" xr:uid="{4AF89D2B-39FF-40BD-A17A-8F5F1AAC516D}"/>
    <hyperlink ref="Z206" r:id="rId133" xr:uid="{159F98B3-10EC-42B5-AC4D-CAF3B92C8F58}"/>
    <hyperlink ref="Z205" r:id="rId134" xr:uid="{0C8C73CF-6C1D-4B79-8BDC-6382847E258F}"/>
    <hyperlink ref="Z208" r:id="rId135" xr:uid="{AED38B80-CE88-4720-A11D-9C829A9FBA9E}"/>
    <hyperlink ref="Z209" r:id="rId136" xr:uid="{5DAAE468-50C4-4D2D-B222-A703DEC48388}"/>
    <hyperlink ref="Z210" r:id="rId137" xr:uid="{33E6E5A3-3EF8-4BD7-9DB0-5C697164B53C}"/>
    <hyperlink ref="Z216" r:id="rId138" xr:uid="{1D916377-5432-452C-B219-8682548FF86A}"/>
    <hyperlink ref="Z219" r:id="rId139" xr:uid="{45B98854-6572-4FBB-B5CB-BC666AC475DD}"/>
    <hyperlink ref="Z240" r:id="rId140" display="johana.oviedo@migracioncolombia.gov.co" xr:uid="{24B6F4C3-7DE1-4C03-99FD-3961BDDBF38F}"/>
    <hyperlink ref="Z259" r:id="rId141" xr:uid="{85729343-BD92-4240-B166-02AB394FC330}"/>
    <hyperlink ref="Z258" r:id="rId142" xr:uid="{E7CBBDB9-6064-4ED5-A266-17F9C003B51F}"/>
    <hyperlink ref="Z256" r:id="rId143" display="shirley.prieto@migracioncolombia.gov.co" xr:uid="{E0A1A913-24E7-4519-AB1C-A3E93CD75898}"/>
    <hyperlink ref="Z257" r:id="rId144" xr:uid="{DE3F7B8B-57E6-4AA2-9504-7D292D8284AE}"/>
    <hyperlink ref="Z302" r:id="rId145" xr:uid="{DEC2B190-3D6A-4A42-A2D7-4D87B7A4E777}"/>
    <hyperlink ref="Z308" r:id="rId146" xr:uid="{A7B78A92-08E5-4775-B642-0F2506D094A4}"/>
    <hyperlink ref="Z315" r:id="rId147" display="rosa.martinez@migracioncolombia.gov.co" xr:uid="{3CAF5BCF-984D-4B1D-8993-1D3ABD158F8A}"/>
    <hyperlink ref="Z323" r:id="rId148" xr:uid="{294F8AAD-47CE-4EE7-AFA0-CE2D5791641C}"/>
    <hyperlink ref="Z326" r:id="rId149" xr:uid="{A36F61C3-99A7-4616-A3BC-D5D73F16D9E4}"/>
    <hyperlink ref="Z331" r:id="rId150" xr:uid="{9CF15125-6B1C-44F7-BF51-22829B98F80F}"/>
    <hyperlink ref="Z346" r:id="rId151" xr:uid="{DD4AAD1E-04BB-470A-A95A-AA9A8CB12638}"/>
    <hyperlink ref="Z347" r:id="rId152" xr:uid="{AF81B847-0548-4D33-905D-5B6188A0B5F3}"/>
    <hyperlink ref="Z348" r:id="rId153" xr:uid="{37941F91-DE5D-47B0-AAD0-FFFA8F4276ED}"/>
    <hyperlink ref="Z349" r:id="rId154" xr:uid="{85B499E8-4249-4B13-B097-9391D240B1BB}"/>
    <hyperlink ref="Z350" r:id="rId155" xr:uid="{5921C27E-D721-439B-BFDD-C3E1DD3D79D5}"/>
    <hyperlink ref="Z351" r:id="rId156" xr:uid="{05C64461-BA22-457E-A682-A5B8CD4046D8}"/>
    <hyperlink ref="Z352" r:id="rId157" xr:uid="{6C8C8379-E608-47D4-9815-88A5D7D17E1C}"/>
    <hyperlink ref="Z334" r:id="rId158" xr:uid="{8586BFE0-471F-4D14-814A-D3F760C94D73}"/>
    <hyperlink ref="Z335" r:id="rId159" xr:uid="{3D7780C3-6E57-4399-A9B5-31F9A6E0147C}"/>
    <hyperlink ref="Z336" r:id="rId160" xr:uid="{2C564F11-BD0A-4261-B279-CC55A701CB5F}"/>
    <hyperlink ref="Z337" r:id="rId161" xr:uid="{D9BF0CB5-B765-4896-AC2B-4C47FD33C478}"/>
    <hyperlink ref="Z338" r:id="rId162" xr:uid="{5E00BE11-5FC6-4B8D-8C9C-95F371F73752}"/>
    <hyperlink ref="Z339" r:id="rId163" xr:uid="{BF9E76D2-3C96-45FC-99CF-8B6C9CD4023B}"/>
    <hyperlink ref="Z340" r:id="rId164" xr:uid="{6FF7EE58-A165-4B75-97AB-BBA20BB2EE24}"/>
    <hyperlink ref="Z341" r:id="rId165" xr:uid="{22E409E6-810E-4396-B358-E7D645917086}"/>
    <hyperlink ref="Z342" r:id="rId166" xr:uid="{CE46CAE5-0332-4E4B-AC32-F824AC40CBED}"/>
    <hyperlink ref="Z343" r:id="rId167" xr:uid="{31EE6D92-90AF-4177-B432-453DFC065884}"/>
    <hyperlink ref="Z344" r:id="rId168" xr:uid="{03838564-F5FC-481D-8E86-32B1E4960C37}"/>
    <hyperlink ref="Z345" r:id="rId169" xr:uid="{0CB9D543-FEFA-4E65-939B-59C1AEFB0322}"/>
    <hyperlink ref="Z354" r:id="rId170" xr:uid="{C1A163BA-7FCD-4EF9-AC2E-26DA64DC9AB7}"/>
    <hyperlink ref="Z355" r:id="rId171" xr:uid="{7A436B31-E435-4228-90D1-0149551457A6}"/>
    <hyperlink ref="Z356" r:id="rId172" xr:uid="{37E20425-FB75-4323-B2C3-28396347DA3B}"/>
    <hyperlink ref="Z357" r:id="rId173" xr:uid="{180ED314-91AC-4DC8-9F40-A29FCE28501E}"/>
    <hyperlink ref="Z358" r:id="rId174" xr:uid="{441CE8A6-2741-4201-B4B0-9C41F8E70333}"/>
    <hyperlink ref="Z359" r:id="rId175" xr:uid="{6F2D1DA5-0E0D-43B8-9CB9-6E0600A77118}"/>
    <hyperlink ref="Z360" r:id="rId176" xr:uid="{345BDCBC-4347-4C7F-AF3D-B1123DD1B4FA}"/>
    <hyperlink ref="Z361" r:id="rId177" xr:uid="{E70B24EA-4052-49FF-8653-85043D85D18C}"/>
    <hyperlink ref="Z362" r:id="rId178" xr:uid="{13F0416D-6ACE-4E15-A107-54493BC6FAFA}"/>
    <hyperlink ref="Z363" r:id="rId179" xr:uid="{D65F3065-DE37-4AE7-95D1-7398D2965238}"/>
    <hyperlink ref="Z364" r:id="rId180" xr:uid="{2128C679-C8EB-4C94-A61C-F8F2D7AE31F5}"/>
    <hyperlink ref="Z366" r:id="rId181" xr:uid="{9C0AB942-AF46-45FC-BB3C-280C52205398}"/>
    <hyperlink ref="Z367" r:id="rId182" xr:uid="{DCE8ED9E-98EE-44EF-B436-2FF3F804D90E}"/>
    <hyperlink ref="Z368" r:id="rId183" xr:uid="{F518F41D-F1CB-4A58-96C1-EDFE9BAFC5C8}"/>
    <hyperlink ref="Z369" r:id="rId184" xr:uid="{D4D29653-C855-477F-AE6F-6A0D12D3F274}"/>
    <hyperlink ref="Z370" r:id="rId185" xr:uid="{0839B438-9100-40CD-95E9-DAA9ED53D47F}"/>
    <hyperlink ref="Z371" r:id="rId186" xr:uid="{81B513DB-1FBF-406E-986C-399B1D823C28}"/>
    <hyperlink ref="Z372" r:id="rId187" xr:uid="{7B20823E-4FA8-4D48-8B00-7F5671E8F75D}"/>
    <hyperlink ref="Z373" r:id="rId188" xr:uid="{AFE7DDCB-FF9C-40AA-8C1E-1D0044D7EED6}"/>
    <hyperlink ref="Z374" r:id="rId189" xr:uid="{471A1E36-3ECD-430D-91C3-8FBE6B38D8E5}"/>
    <hyperlink ref="Z375" r:id="rId190" xr:uid="{BD784C82-D1A1-4BB1-9DFA-AC3BE967987F}"/>
    <hyperlink ref="Z376" r:id="rId191" xr:uid="{A0DB4C15-F3FB-4582-8AD9-0FF234E3F22B}"/>
    <hyperlink ref="Z377" r:id="rId192" xr:uid="{1397A782-C15C-4A70-BE26-364B34714189}"/>
    <hyperlink ref="Z378" r:id="rId193" xr:uid="{76E0D151-C152-4236-AD95-F10812FE50E9}"/>
    <hyperlink ref="Z379" r:id="rId194" xr:uid="{8F01DC54-83AB-4438-9904-F123E1180129}"/>
    <hyperlink ref="Z380" r:id="rId195" xr:uid="{1CDD0D18-1ACA-43A4-8781-C0609639A415}"/>
    <hyperlink ref="Z381" r:id="rId196" xr:uid="{F15EBED5-A624-4377-9CE4-FC94C5A43198}"/>
    <hyperlink ref="Z382" r:id="rId197" xr:uid="{D589852E-8552-4C9B-AD04-DF311437A1C1}"/>
    <hyperlink ref="Z383" r:id="rId198" xr:uid="{9BEFB63C-FBA1-498F-99DF-D573705C4B22}"/>
    <hyperlink ref="Z384" r:id="rId199" xr:uid="{A7471B71-6ADB-416D-A0E4-CA1FBB4F5AA2}"/>
    <hyperlink ref="Z385" r:id="rId200" xr:uid="{DA321D89-9A49-439C-A42A-76116146A51B}"/>
    <hyperlink ref="Z386" r:id="rId201" xr:uid="{6D891E6B-877C-4374-9F5B-3CB79343362B}"/>
    <hyperlink ref="Z387" r:id="rId202" xr:uid="{C7E5E444-A2BB-413D-AA58-B01D6A8EE8AC}"/>
    <hyperlink ref="Z388" r:id="rId203" xr:uid="{2AD5325F-0907-4CBF-B36E-37EBCF1E7B5B}"/>
    <hyperlink ref="Z389" r:id="rId204" xr:uid="{2B51CA92-E4F4-4CAE-B7EA-C227FE0FAB65}"/>
    <hyperlink ref="Z390" r:id="rId205" xr:uid="{F5036466-A1C5-43C1-8BFF-E82D91F20922}"/>
    <hyperlink ref="Z391" r:id="rId206" xr:uid="{EC616C5B-B212-4D39-A979-8C88A2667B6B}"/>
    <hyperlink ref="Z392" r:id="rId207" xr:uid="{F2E41338-8241-431C-A06F-3FE55BE7F104}"/>
    <hyperlink ref="Z393" r:id="rId208" xr:uid="{0FE77B12-93A5-4507-8604-3782457FA691}"/>
    <hyperlink ref="Z394" r:id="rId209" xr:uid="{04EC58A3-72A4-48B3-916A-BB257324B86B}"/>
    <hyperlink ref="Z395" r:id="rId210" xr:uid="{95EB74FD-78D6-4C48-9BC7-06C17418AE89}"/>
    <hyperlink ref="Z396" r:id="rId211" xr:uid="{BE732F29-3F9A-4D58-8A12-126F43637E25}"/>
    <hyperlink ref="Z397" r:id="rId212" xr:uid="{FC0C0255-F675-4BFD-B2A9-E082CD2F7FE5}"/>
    <hyperlink ref="Z398" r:id="rId213" xr:uid="{864BF285-322E-4265-9263-7489756555C5}"/>
    <hyperlink ref="Z399" r:id="rId214" xr:uid="{F6285293-78BD-42B5-A07B-2D0769546C86}"/>
    <hyperlink ref="Z400" r:id="rId215" xr:uid="{39BA263C-EFB2-4D36-B5F7-5C51A5DDA14C}"/>
    <hyperlink ref="Z401" r:id="rId216" xr:uid="{DCB90AF9-BF7E-44CD-8FB3-54EAD1FD3229}"/>
    <hyperlink ref="Z404" r:id="rId217" xr:uid="{30B4319F-1C44-4B67-A9AD-56D2B8D5BDE1}"/>
    <hyperlink ref="Z405" r:id="rId218" xr:uid="{82625A6C-1726-4962-BF5F-600C5E408172}"/>
    <hyperlink ref="Z406" r:id="rId219" xr:uid="{259F8292-57FB-4805-891F-092B31321A27}"/>
    <hyperlink ref="Z408" r:id="rId220" xr:uid="{DE7BC5A2-965D-4AB7-A6A9-3D464C86ADDE}"/>
    <hyperlink ref="Z409" r:id="rId221" xr:uid="{77C6C7BD-E683-4817-A043-B0580AABD92C}"/>
    <hyperlink ref="Z417" r:id="rId222" xr:uid="{314F4748-C5AB-48C5-9A3B-8FB0CAEC52DE}"/>
    <hyperlink ref="Z419" r:id="rId223" xr:uid="{2C22D1CC-B182-4A2C-B2FB-77C2E86C836E}"/>
    <hyperlink ref="Z422" r:id="rId224" xr:uid="{C54B724E-3C21-453D-90D5-F676CBE753AD}"/>
    <hyperlink ref="Z423" r:id="rId225" xr:uid="{A707F193-E904-40F5-A327-04347491CFE5}"/>
    <hyperlink ref="Z424" r:id="rId226" xr:uid="{2151965F-85D3-4964-8E07-160FE30FEEDC}"/>
    <hyperlink ref="Z87" r:id="rId227" xr:uid="{849CDC89-479C-4B1E-8D15-E0EEF0F19F28}"/>
    <hyperlink ref="Z106" r:id="rId228" xr:uid="{CA6B681B-1DFC-4796-8054-B4A22E7AD419}"/>
    <hyperlink ref="Z86" r:id="rId229" display="diego.lopez@migracioncolombia.gov.co" xr:uid="{72943D88-3FD6-4C71-96C5-070674FD7011}"/>
    <hyperlink ref="Z428" r:id="rId230" xr:uid="{56EDF41E-93F1-49C2-8D66-68C4D92BC7FB}"/>
    <hyperlink ref="Z109" r:id="rId231" xr:uid="{D89DB422-5F08-4E83-BC01-5E7FEDA69A5D}"/>
    <hyperlink ref="Z41" r:id="rId232" display="gilmer.amezquita@migracioncolombia.gov.co" xr:uid="{458B0DC9-EF10-44C1-BB4C-2DF76CAD79EB}"/>
    <hyperlink ref="Z226" r:id="rId233" display="rosa.martinez@migracioncolombia.gov.co" xr:uid="{9BA5C16D-9976-48D2-AE83-09B1D00834E8}"/>
    <hyperlink ref="Z425" r:id="rId234" xr:uid="{9C05DC9B-3186-48F2-9AE8-FDF92A5A3195}"/>
    <hyperlink ref="Z48" r:id="rId235" xr:uid="{8FDC9C91-228A-45AE-AD25-5D4D457AAC95}"/>
    <hyperlink ref="Z60" r:id="rId236" xr:uid="{6AE8E647-5DE4-49A1-B1FE-83BB5FA0ED81}"/>
    <hyperlink ref="Z64" r:id="rId237" xr:uid="{37996EBE-56B1-4D92-BDA8-A764B7B6854B}"/>
    <hyperlink ref="Z90" r:id="rId238" xr:uid="{C8D77792-5AC0-43FC-B7D6-ED5428E4F63E}"/>
    <hyperlink ref="Z437" r:id="rId239" xr:uid="{70C62E9F-ADF0-4B73-B22F-1A824D20CEEA}"/>
    <hyperlink ref="Z189" r:id="rId240" xr:uid="{2A05F9D1-ED0E-44E7-B8E4-14FFB24F439C}"/>
    <hyperlink ref="Z3" r:id="rId241" xr:uid="{C3122981-089F-4CBA-A91C-7743B19CE47A}"/>
    <hyperlink ref="Z5" r:id="rId242" xr:uid="{7A174D5E-518C-4C07-9A61-72F2A66C9053}"/>
    <hyperlink ref="Z9" r:id="rId243" xr:uid="{7984A5C7-46C1-474B-BCBB-936444106650}"/>
    <hyperlink ref="Z211" r:id="rId244" xr:uid="{D53AEF7F-C5DB-4B31-8CFC-73D3AB116A8C}"/>
    <hyperlink ref="Z212" r:id="rId245" xr:uid="{877FA173-3BD8-4072-A407-97899B1B80FA}"/>
    <hyperlink ref="Z262" r:id="rId246" display="johana.oviedo@migracioncolombia.gov.co" xr:uid="{E8257CAF-49E1-4E35-B074-93D1F01525DD}"/>
    <hyperlink ref="Z263" r:id="rId247" display="susan.perez@migracioncolombia.gov.co" xr:uid="{1B7E98E5-3816-43AE-835F-3CD4BACD6825}"/>
    <hyperlink ref="Z242" r:id="rId248" xr:uid="{7B421B42-CFC6-40A7-9268-9979E0F335B0}"/>
    <hyperlink ref="Z329" r:id="rId249" display="rosa.martinez@migracioncolombia.gov.co" xr:uid="{36A2288F-935D-4BAE-B17F-E443D9B6200C}"/>
    <hyperlink ref="Z436" r:id="rId250" xr:uid="{645E096D-4F1A-4802-90DA-A6C0E0DE930A}"/>
    <hyperlink ref="Z58" r:id="rId251" xr:uid="{DC568B26-4431-4644-B15A-0A685C60E6C1}"/>
    <hyperlink ref="Z59" r:id="rId252" xr:uid="{07E63CFC-E965-40AD-B21E-8F4A820B1859}"/>
    <hyperlink ref="Z61" r:id="rId253" xr:uid="{FCEC70E4-6375-4835-8483-282C9C3FFB64}"/>
    <hyperlink ref="Z66" r:id="rId254" xr:uid="{C0DEABC1-B8BE-498B-B706-3124FE39A754}"/>
    <hyperlink ref="Z80" r:id="rId255" xr:uid="{FE64D75D-0F80-48AA-A640-FCEC2116963A}"/>
    <hyperlink ref="Z85" r:id="rId256" xr:uid="{D37B5079-6C16-46F9-AC2A-D9601B8BF6ED}"/>
    <hyperlink ref="Z155" r:id="rId257" display="rosa.martinez@migracioncolombia.gov.co" xr:uid="{912E29E1-A4F8-4CC7-8184-29F6C8A56D3F}"/>
    <hyperlink ref="Z23" r:id="rId258" xr:uid="{FA2EAE6F-24D3-4A40-94B8-9845C5E546F1}"/>
    <hyperlink ref="Z431" r:id="rId259" xr:uid="{E876F7F5-B269-4D16-8862-2935D9095C49}"/>
    <hyperlink ref="Z176" r:id="rId260" xr:uid="{8DC6212D-6696-40C1-BC6D-33F96D3624EF}"/>
    <hyperlink ref="Z13" r:id="rId261" xr:uid="{DD6F3403-F4CA-4B98-A258-B24AE182BC8D}"/>
    <hyperlink ref="Z303" r:id="rId262" xr:uid="{D8BD7BD1-DC61-4D9B-96C7-27ADFA71CF69}"/>
    <hyperlink ref="Z132" r:id="rId263" xr:uid="{1235FEA7-26E9-45F4-B2DE-162FF7F4BF7B}"/>
    <hyperlink ref="Z231" r:id="rId264" xr:uid="{FA5F5E5A-C29D-4338-965D-1C684F53A602}"/>
    <hyperlink ref="Z234" r:id="rId265" xr:uid="{6A646968-E61C-4B9C-9BD8-9A89DCD35CCB}"/>
    <hyperlink ref="Z238" r:id="rId266" xr:uid="{6FABF469-01EF-44F0-BD66-366A5ED23E82}"/>
    <hyperlink ref="Z294" r:id="rId267" xr:uid="{CB426E77-44D0-4659-9096-E225DEE8610E}"/>
    <hyperlink ref="Z215" r:id="rId268" xr:uid="{101C82BF-7E9E-4BF9-A157-5CCFBBAC7CE6}"/>
    <hyperlink ref="Z217" r:id="rId269" xr:uid="{140F7976-093B-432B-AE63-FD492F506B8A}"/>
    <hyperlink ref="Z239" r:id="rId270" display="rosa.martinez@migracioncolombia.gov.co" xr:uid="{A43F9571-60F7-47C1-8360-8150BE108998}"/>
    <hyperlink ref="Z237" r:id="rId271" display="rosa.martinez@migracioncolombia.gov.co" xr:uid="{0B5EE46F-EA54-4FB9-A978-8F30A0DC2B90}"/>
    <hyperlink ref="Z218" r:id="rId272" xr:uid="{4976C239-1AD7-4DA4-9D19-3D95823F317A}"/>
    <hyperlink ref="Z225" r:id="rId273" xr:uid="{939AFE60-06B3-41EE-B11C-5E329633935F}"/>
    <hyperlink ref="Z301" r:id="rId274" xr:uid="{2F35DAD2-4244-4FBA-B406-05C489467042}"/>
    <hyperlink ref="Z79" r:id="rId275" display="maria.chaverra@migracioncolombia.gov.co" xr:uid="{0197B07D-B261-4469-9927-605A37D5B28C}"/>
    <hyperlink ref="Z187" r:id="rId276" xr:uid="{B17EE42C-44BB-46E9-BD6B-B95587C101DE}"/>
    <hyperlink ref="Z188" r:id="rId277" xr:uid="{8E21E208-C0A5-4A37-B306-7E2104F1C861}"/>
    <hyperlink ref="Z220" r:id="rId278" xr:uid="{E189D69C-8BC3-4AE9-ADD7-008B369057BF}"/>
    <hyperlink ref="Z221" r:id="rId279" xr:uid="{0790B50A-084E-4A40-9ADD-D0F99CE3A8D1}"/>
    <hyperlink ref="Z224" r:id="rId280" xr:uid="{E176DB60-0850-413B-A168-78F3D813328F}"/>
    <hyperlink ref="Z222" r:id="rId281" xr:uid="{8E89382D-2A17-46D3-BB27-D203D57034E5}"/>
    <hyperlink ref="Z296" r:id="rId282" xr:uid="{8BDAAE2C-3A02-4543-AD3C-1A33F16ACD62}"/>
    <hyperlink ref="Z452" r:id="rId283" xr:uid="{16980312-DC60-4480-8BB7-FBBCE5BA0C90}"/>
    <hyperlink ref="Z459" r:id="rId284" xr:uid="{956A5F88-39B8-419E-853F-DAAA7E3C3E64}"/>
    <hyperlink ref="Z455" r:id="rId285" xr:uid="{D577B71A-0454-4F9D-8A5E-196478F2E194}"/>
    <hyperlink ref="Z460" r:id="rId286" xr:uid="{52B015AA-88F3-4762-A1FE-3F4777ADA4D3}"/>
    <hyperlink ref="Z462" r:id="rId287" xr:uid="{3F7CFAAB-62EF-4E4A-AD5D-9F98A0D6DFBF}"/>
    <hyperlink ref="Z454" r:id="rId288" xr:uid="{8BFC854F-2E91-4715-BE46-83D4A92EFB69}"/>
    <hyperlink ref="Z304" r:id="rId289" xr:uid="{F50E7E37-C1EF-491C-953F-2DF165821807}"/>
    <hyperlink ref="Z467" r:id="rId290" xr:uid="{5E1093B7-1870-4A78-9977-1724EC124E32}"/>
    <hyperlink ref="Z292" r:id="rId291" display="johana.oviedo@migracioncolombia.gov.co" xr:uid="{F8A4C492-5394-43C4-88ED-324FCE24A791}"/>
    <hyperlink ref="Z469" r:id="rId292" xr:uid="{83062E64-3170-49D8-B0DC-38AE7D0F897B}"/>
    <hyperlink ref="Z470" r:id="rId293" xr:uid="{0B024BAA-BF46-461E-8499-D9CA39F400AF}"/>
    <hyperlink ref="Z471" r:id="rId294" xr:uid="{BDE06E91-C69D-4646-8EA2-A916BAB7DC43}"/>
    <hyperlink ref="Z472" r:id="rId295" xr:uid="{22483F87-2F2A-40C9-8A85-6F4DF2AF220A}"/>
    <hyperlink ref="Z473" r:id="rId296" xr:uid="{33636A88-7AB1-4771-A2AF-E8653234B014}"/>
    <hyperlink ref="Z67" r:id="rId297" xr:uid="{0F535924-4D5D-4050-9B9D-CE3F29E17041}"/>
    <hyperlink ref="Z77" r:id="rId298" xr:uid="{C5A1E281-9A9D-4980-AD44-75C4C0796349}"/>
    <hyperlink ref="Z474" r:id="rId299" xr:uid="{5DC80664-75BE-4F5F-86B8-F9437CC6D2F2}"/>
    <hyperlink ref="Z475" r:id="rId300" xr:uid="{A7CB9F4F-BFA1-4669-8425-494BADF2AEE0}"/>
    <hyperlink ref="Z476" r:id="rId301" xr:uid="{8799E59E-0F0C-4809-8828-4C09C1DCF564}"/>
    <hyperlink ref="Z477" r:id="rId302" xr:uid="{23492EC6-2107-4696-8041-26056DAC6BA1}"/>
    <hyperlink ref="Z478" r:id="rId303" xr:uid="{9B48B034-2347-4E53-AE15-427CACB72F80}"/>
    <hyperlink ref="Z479" r:id="rId304" xr:uid="{D3DC7C54-FEA8-4950-9A95-9EF881C5189D}"/>
    <hyperlink ref="Z480" r:id="rId305" xr:uid="{18526533-A408-4913-8CC4-A4498272EA47}"/>
    <hyperlink ref="Z481" r:id="rId306" xr:uid="{F5AFD7CD-A47A-4730-98C1-798163C9CB55}"/>
    <hyperlink ref="Z482" r:id="rId307" xr:uid="{375A6930-BAB5-48C1-B7ED-09C60AD5C3A1}"/>
    <hyperlink ref="Z483" r:id="rId308" xr:uid="{4F3D4F0C-0BDD-4F04-813B-BC7FB3EC1B14}"/>
    <hyperlink ref="Z484" r:id="rId309" xr:uid="{13027CE7-D748-4F39-82BF-6D44440188D2}"/>
    <hyperlink ref="Z485" r:id="rId310" xr:uid="{ABD97F78-C36E-4054-BE07-6D0AC379EE6D}"/>
    <hyperlink ref="Z486" r:id="rId311" xr:uid="{E284B531-C66D-4658-87AC-D2C83CB17F49}"/>
    <hyperlink ref="Z487" r:id="rId312" xr:uid="{C575AE15-8707-41E1-834A-E1D4313B2B95}"/>
    <hyperlink ref="Z488" r:id="rId313" xr:uid="{94724AD9-06C5-4636-BCDC-DC1C12FC885A}"/>
    <hyperlink ref="Z489" r:id="rId314" xr:uid="{7B607DDF-E17D-4024-B690-6DB4F46A8670}"/>
    <hyperlink ref="Z490" r:id="rId315" xr:uid="{EA8922B4-53BB-4761-9F62-1668FD646F71}"/>
    <hyperlink ref="Z491" r:id="rId316" xr:uid="{5848FF45-7862-41E8-95D8-D53B48FBFE95}"/>
    <hyperlink ref="Z492" r:id="rId317" xr:uid="{C62851E9-82EA-43CB-99A7-AA5F8568DF9D}"/>
    <hyperlink ref="Z493" r:id="rId318" xr:uid="{F5F8BA36-21D6-4623-85BA-F88D63BA55BF}"/>
    <hyperlink ref="Z494" r:id="rId319" xr:uid="{CF011D7F-565F-4349-BD86-1AC25F02BC3F}"/>
    <hyperlink ref="Z495" r:id="rId320" xr:uid="{33D59A93-DFDC-48AE-AA0D-CEBC2EE014B7}"/>
    <hyperlink ref="Z496" r:id="rId321" xr:uid="{8A3A5150-F83A-40AA-9A51-091E157D1839}"/>
    <hyperlink ref="Z497" r:id="rId322" xr:uid="{4368A3F0-07BA-406B-B5B8-21CBF3759B79}"/>
    <hyperlink ref="Z498" r:id="rId323" xr:uid="{9E4077CA-17D9-4438-8E9D-C04B9556F9B6}"/>
    <hyperlink ref="Z365" r:id="rId324" xr:uid="{575AABC0-8835-4CE1-9FFD-C184366DFE02}"/>
    <hyperlink ref="Z407" r:id="rId325" xr:uid="{6D58A46F-1582-464E-9447-E0DBD8D0B9AF}"/>
    <hyperlink ref="Z418" r:id="rId326" xr:uid="{E08C4976-B2EF-44F3-A40B-A5746D346844}"/>
    <hyperlink ref="Z434" r:id="rId327" xr:uid="{7163C75C-D0F2-439E-81F6-3FA23A872C56}"/>
    <hyperlink ref="Z91" r:id="rId328" xr:uid="{24A6691E-F1C7-4812-9FE1-BE94F057290F}"/>
    <hyperlink ref="Z76" r:id="rId329" xr:uid="{0EA98C21-6C44-4821-803F-3D8A9B284E72}"/>
    <hyperlink ref="Z94" r:id="rId330" xr:uid="{F4111E21-4568-4A69-9A11-FE847D5BDBD8}"/>
    <hyperlink ref="Z199" r:id="rId331" xr:uid="{E0F3EC8B-7285-4A19-A90F-6DE1720F5510}"/>
    <hyperlink ref="Z324" r:id="rId332" xr:uid="{7EC60913-7BB6-4643-AC36-60214F3CEFA5}"/>
    <hyperlink ref="Z325" r:id="rId333" xr:uid="{A680389E-9B85-4688-91BD-0BBD5845C785}"/>
    <hyperlink ref="Z162" r:id="rId334" display="rosa.martinez@migracioncolombia.gov.co" xr:uid="{1C3A2960-5010-48B1-BEC9-56FA0C6597ED}"/>
    <hyperlink ref="Z504" r:id="rId335" display="rosa.martinez@migracioncolombia.gov.co" xr:uid="{D3DFBDDD-D334-4D02-A1BB-A62675650ACA}"/>
    <hyperlink ref="Z507" r:id="rId336" display="rosa.martinez@migracioncolombia.gov.co" xr:uid="{9CADEBAE-1A8A-4967-9FF4-A3724630E62E}"/>
    <hyperlink ref="Z511" r:id="rId337" display="maria.aguirre@migracioncolombia.gov.co" xr:uid="{F6254964-42E1-47BC-AA03-FF973F512A15}"/>
    <hyperlink ref="Z444" r:id="rId338" display="maria.aguirre@migracioncolombia.gov.co" xr:uid="{9F2790B2-3B3E-427C-9377-737634B0ADC6}"/>
    <hyperlink ref="Z21" r:id="rId339" xr:uid="{9A5A391F-3962-4366-8174-19660CE7755E}"/>
    <hyperlink ref="Z192" r:id="rId340" xr:uid="{B1CBADA7-5E7E-450F-8FD6-D94C06855B51}"/>
    <hyperlink ref="Z193" r:id="rId341" xr:uid="{47568321-0A77-4E08-9244-DB1B42B82E79}"/>
    <hyperlink ref="Z513" r:id="rId342" xr:uid="{FB00B534-49CC-4E78-B42F-060962F11834}"/>
    <hyperlink ref="Z514" r:id="rId343" xr:uid="{95C61703-1B18-416A-8169-31B0CE7C052E}"/>
    <hyperlink ref="Z122" r:id="rId344" xr:uid="{9F0979DF-797B-4BE7-B19E-D7B320F5B043}"/>
    <hyperlink ref="Z158" r:id="rId345" display="rosa.martinez@migracioncolombia.gov.co" xr:uid="{8E54D717-9157-411D-8DFA-E17730F64368}"/>
    <hyperlink ref="Z198" r:id="rId346" xr:uid="{63FBD9F3-0349-4D81-A0C9-51DAB52521CD}"/>
    <hyperlink ref="Z200" r:id="rId347" xr:uid="{2DE6ADA0-42BF-44AD-8051-CA6FFFE45D3C}"/>
    <hyperlink ref="Z306" r:id="rId348" xr:uid="{C14D59BC-7774-4500-8B44-5F54A9D3F062}"/>
    <hyperlink ref="Z322" r:id="rId349" xr:uid="{6C6DFECE-FC0B-4953-8B15-C630A8A33BF9}"/>
    <hyperlink ref="Z519" r:id="rId350" display="maria.aguirre@migracioncolombia.gov.co" xr:uid="{290C8D61-80DF-47C3-B703-CF29A621D2CE}"/>
    <hyperlink ref="Z243" r:id="rId351" xr:uid="{B0EBC81A-FCFD-4663-A24B-4E1B4DCB1ED5}"/>
    <hyperlink ref="Z223" r:id="rId352" xr:uid="{5984B404-58F4-494A-92E2-A9EF70B39E84}"/>
    <hyperlink ref="Z330" r:id="rId353" xr:uid="{00732E07-A516-43D0-9458-9CF24618BE9F}"/>
    <hyperlink ref="Z253" r:id="rId354" xr:uid="{AC9964AF-EC20-46D4-B31E-217926B0B404}"/>
    <hyperlink ref="Z235" r:id="rId355" xr:uid="{5EA79B99-B97B-42FC-AD83-7B2D10021308}"/>
    <hyperlink ref="Z517" r:id="rId356" xr:uid="{FF9309AD-32ED-4072-8FED-DF6B9DA8A085}"/>
    <hyperlink ref="Z236" r:id="rId357" xr:uid="{838DBE4E-10B4-4A41-B1DF-C42D5DB90BD7}"/>
    <hyperlink ref="Z133" r:id="rId358" xr:uid="{16A74EFC-9FC2-4D02-85BA-063EC82B40DB}"/>
    <hyperlink ref="Z214" r:id="rId359" xr:uid="{0A3D8A75-0F21-4E2C-B04B-39482271B1D3}"/>
    <hyperlink ref="Z251" r:id="rId360" xr:uid="{1D6E7A60-A324-4385-A960-946ABD99A8AF}"/>
    <hyperlink ref="Z300" r:id="rId361" xr:uid="{9F4185E0-0598-49F3-85E1-E2E8901350CF}"/>
    <hyperlink ref="Z521" r:id="rId362" xr:uid="{93891FF8-3EB1-403A-ABC0-5B79F3296714}"/>
    <hyperlink ref="Z524" r:id="rId363" xr:uid="{E0DEB747-8C3C-40F4-86EF-6861B4FD7B88}"/>
    <hyperlink ref="Z525" r:id="rId364" xr:uid="{31F07859-8960-417F-9628-15EFACD38606}"/>
    <hyperlink ref="Z526" r:id="rId365" xr:uid="{3541D4F8-D1F9-4871-941C-A30E16E8F28B}"/>
    <hyperlink ref="Z523" r:id="rId366" xr:uid="{C034B451-C1D1-4161-BBC8-FE1C5B222457}"/>
    <hyperlink ref="Z530" r:id="rId367" xr:uid="{53F9C3C5-4A50-461B-BEF3-3B71F9CAB56F}"/>
    <hyperlink ref="Z531" r:id="rId368" xr:uid="{425B9901-E126-4599-B071-94B69DDD874C}"/>
    <hyperlink ref="Z516" r:id="rId369" xr:uid="{67A5B5DB-1168-40CD-B183-4E30AE651E03}"/>
    <hyperlink ref="Z515" r:id="rId370" xr:uid="{0390E040-AEE8-49DF-AF5A-2BBC739D229A}"/>
    <hyperlink ref="Z78" r:id="rId371" xr:uid="{A9798530-40E3-40F7-B129-895E95B73CAE}"/>
    <hyperlink ref="Z293" r:id="rId372" display="johana.oviedo@migracioncolombia.gov.co" xr:uid="{467C41FD-4F3C-4DC6-B15B-E0C79B95E0CA}"/>
    <hyperlink ref="Z247" r:id="rId373" xr:uid="{082F940C-7B67-4BBE-AFEB-DE1C722AEB4A}"/>
    <hyperlink ref="Z468" r:id="rId374" xr:uid="{B999385A-43E5-43E5-B7B0-C233D72715B5}"/>
    <hyperlink ref="Z505" r:id="rId375" xr:uid="{CE8B5B6D-D2A3-4735-86AA-7A07B2063BA8}"/>
    <hyperlink ref="Y16" r:id="rId376" display="LEONARDO.CARVAJAL@MIGRACIONCOLOMBIA.GOV.CO" xr:uid="{09747FB6-A569-4B22-B6E6-ED2210BBF885}"/>
    <hyperlink ref="Z456" r:id="rId377" xr:uid="{BACB26F8-65CB-4FA4-A5E1-7EF49BE02373}"/>
    <hyperlink ref="Z461" r:id="rId378" xr:uid="{07715BC4-DAA5-4129-9A5F-3B176A6549A5}"/>
    <hyperlink ref="Z457" r:id="rId379" xr:uid="{8A3040A1-7CF6-4FEF-B4F8-AEE44D56DB13}"/>
    <hyperlink ref="Z131" r:id="rId380" xr:uid="{5F47EBA3-C19C-4FD8-B620-C3C2CACA73DC}"/>
    <hyperlink ref="Z93" r:id="rId381" display="leonardo.sierra@migracioncolombia.gov.co" xr:uid="{8190FBA9-E0CA-4196-8415-15CEFB39A15C}"/>
    <hyperlink ref="Z95" r:id="rId382" xr:uid="{E6EE72D2-249E-44E8-8D0B-8F1190FD5848}"/>
    <hyperlink ref="Z97" r:id="rId383" xr:uid="{5B91B888-6BD6-4F6E-963F-E5B19196C06A}"/>
    <hyperlink ref="Z100" r:id="rId384" xr:uid="{6241893E-DBCC-490B-96A0-D7C9F7301503}"/>
    <hyperlink ref="Z421" r:id="rId385" xr:uid="{199C92FE-57A4-481B-AA23-04B7C7521F36}"/>
    <hyperlink ref="Z448" r:id="rId386" display="maria.aguirre@migracioncolombia.gov.co" xr:uid="{95DD214D-02B3-49BD-9798-0B3C3A8F7990}"/>
    <hyperlink ref="Z446" r:id="rId387" xr:uid="{5DDF0FC8-B2F7-4444-81DC-6DC4E19D71DB}"/>
    <hyperlink ref="Z447" r:id="rId388" xr:uid="{F3356040-3591-4089-9A88-86BD55BFF5A0}"/>
    <hyperlink ref="Z449" r:id="rId389" xr:uid="{AB493A14-D21C-46E6-8475-E8400E200084}"/>
    <hyperlink ref="Z535" r:id="rId390" xr:uid="{224800E9-EACB-4167-A1F1-FE0004B51E03}"/>
    <hyperlink ref="Z534" r:id="rId391" xr:uid="{93FBE82F-7A83-49F8-A088-5D2F20D04580}"/>
    <hyperlink ref="Z22" r:id="rId392" xr:uid="{909BC108-277C-45E0-99C7-EEA7B937BF37}"/>
    <hyperlink ref="Z92" r:id="rId393" xr:uid="{73A25A70-5BC7-4E57-B0F2-39AF826BCFC9}"/>
    <hyperlink ref="Z500" r:id="rId394" xr:uid="{2050271B-BB4A-44E9-AC8E-EEE5DE0545EB}"/>
    <hyperlink ref="Z501" r:id="rId395" xr:uid="{238BCC44-194A-4749-9ABE-3C5627E1FE70}"/>
    <hyperlink ref="Z177" r:id="rId396" xr:uid="{E4879328-35A2-404F-A838-73522F89DC1C}"/>
    <hyperlink ref="Z435" r:id="rId397" xr:uid="{2C08C4C8-60EC-4EA0-8E82-35E7AC697733}"/>
    <hyperlink ref="Z148" r:id="rId398" display="nestor.medina@migracioncolombia.gov.co" xr:uid="{510CB5CF-8583-4023-91DE-B19E83F53211}"/>
    <hyperlink ref="Z532" r:id="rId399" xr:uid="{77BA2C6F-3D3D-4B49-9F4A-BE1C71B249ED}"/>
    <hyperlink ref="Z25" r:id="rId400" display="rosa.martinez@migracioncolombia.gov.co" xr:uid="{F73E7EEA-F61D-4A56-8227-85CD69DABC1B}"/>
    <hyperlink ref="Z137" r:id="rId401" xr:uid="{49134819-DA6B-4875-A151-00CEA4A442D3}"/>
    <hyperlink ref="Z134" r:id="rId402" xr:uid="{911CBFC3-998C-4072-9C2D-43740B2E0EDD}"/>
    <hyperlink ref="Z250" r:id="rId403" xr:uid="{DE857DAF-DC8A-478F-BB75-8255A434A428}"/>
    <hyperlink ref="Z254" r:id="rId404" xr:uid="{18DD41DF-2850-4C95-B3A6-6FE174F24446}"/>
    <hyperlink ref="Z111" r:id="rId405" xr:uid="{00E7F4EF-2EF6-4DB5-98C4-426A56C2884F}"/>
    <hyperlink ref="Z249" r:id="rId406" xr:uid="{A833EB17-3CBD-47B6-9B50-36595E0C569A}"/>
    <hyperlink ref="Z458" r:id="rId407" xr:uid="{8BE7477E-B7E8-41E9-850B-B3E7FC918A0F}"/>
    <hyperlink ref="Z520" r:id="rId408" xr:uid="{31BA1BE8-1478-4749-955B-C92105730378}"/>
    <hyperlink ref="Z228" r:id="rId409" xr:uid="{7587876C-4505-4D36-AB60-260C39720414}"/>
    <hyperlink ref="Z450" r:id="rId410" display="rosa.martinez@migracioncolombia.gov.co" xr:uid="{F34B5676-3460-4003-B647-D8C5C88265B9}"/>
    <hyperlink ref="Z536" r:id="rId411" xr:uid="{E0C2D6D9-2F30-40C6-B286-8E5B4532577C}"/>
    <hyperlink ref="Z537" r:id="rId412" xr:uid="{834C20D7-9B62-4D0D-9FD5-6BE512A15447}"/>
    <hyperlink ref="Z538" r:id="rId413" xr:uid="{120270F2-40CE-45C0-833E-DF1527918AEA}"/>
    <hyperlink ref="Z539" r:id="rId414" xr:uid="{B1728431-B9AC-4506-A495-C78C0CFEE274}"/>
    <hyperlink ref="Z540" r:id="rId415" xr:uid="{63347FDD-32EC-4AD7-A00A-39CE79D112D2}"/>
    <hyperlink ref="Z541" r:id="rId416" xr:uid="{AA555E25-125C-444C-9C12-01118CFD831A}"/>
    <hyperlink ref="Z542" r:id="rId417" xr:uid="{559F4FFE-481A-4D75-9073-6BDD70C49BB6}"/>
    <hyperlink ref="Z543" r:id="rId418" xr:uid="{83C59A4B-07AB-40BC-B9E0-82B54A2FC565}"/>
    <hyperlink ref="Z544" r:id="rId419" xr:uid="{B447D0F1-55F4-4582-A8E0-85F41F964556}"/>
    <hyperlink ref="Z545" r:id="rId420" xr:uid="{51773A43-49E6-48A1-8B29-01A84D999124}"/>
    <hyperlink ref="Z546" r:id="rId421" xr:uid="{E7974C29-BAFD-4C4A-9174-9E6E3EE20C66}"/>
    <hyperlink ref="Z547" r:id="rId422" xr:uid="{D156C728-7B31-4E26-8577-E037AB24168A}"/>
    <hyperlink ref="Z548" r:id="rId423" xr:uid="{BC314F57-E222-4A5B-8FE9-89C17314C6A3}"/>
    <hyperlink ref="Z549" r:id="rId424" xr:uid="{341D4F28-8DC0-4568-88A6-F3CA30B477DD}"/>
    <hyperlink ref="Z551" r:id="rId425" xr:uid="{A434D7D7-7EE6-466E-B9E4-0BE8DF47ABE3}"/>
    <hyperlink ref="Z139" r:id="rId426" xr:uid="{047E1F65-0691-429F-805A-6A0204DDA181}"/>
    <hyperlink ref="Z553" r:id="rId427" xr:uid="{523694D8-FFA6-4D9D-8C39-60155F496B62}"/>
    <hyperlink ref="Z463" r:id="rId428" display="shirley.prieto@migracioncolombia.gov.co" xr:uid="{1179308B-5E72-4FCA-A4D5-EF0968C465C3}"/>
    <hyperlink ref="Z464" r:id="rId429" display="shirley.prieto@migracioncolombia.gov.co" xr:uid="{99FAE51A-825A-4DC6-9D3E-EB645FBD7517}"/>
    <hyperlink ref="Z174" r:id="rId430" display="susan.perez@migracioncolombia.gov.co" xr:uid="{B1E555A9-54DB-413A-9D49-54391B3FBF02}"/>
    <hyperlink ref="Z420" r:id="rId431" xr:uid="{C92235EF-6D47-4EF4-AB40-76421C3647D4}"/>
    <hyperlink ref="Z527" r:id="rId432" xr:uid="{065A6ECE-38EB-4557-AF2B-1A68B9F3A5C7}"/>
    <hyperlink ref="Z96" r:id="rId433" xr:uid="{F82BAB17-1C25-45EF-B980-22EFBC98680F}"/>
    <hyperlink ref="Z151" r:id="rId434" display="maria.aguirre@migracioncolombia.gov.co" xr:uid="{C8DFC9B4-3CB3-41C5-B141-C2AE2472F85E}"/>
    <hyperlink ref="Z509" r:id="rId435" display="rosa.martinez@migracioncolombia.gov.co" xr:uid="{77EB5F46-3AA2-46FD-968D-D4C5A78D88B2}"/>
    <hyperlink ref="Z443" r:id="rId436" xr:uid="{2AB184CC-71FB-406D-8A33-C862B8528E2F}"/>
    <hyperlink ref="Z445" r:id="rId437" display="maria.aguirre@migracioncolombia.gov.co" xr:uid="{822CA4B8-5D8E-453B-986A-EB0AEF9F8E7F}"/>
    <hyperlink ref="Z297" r:id="rId438" xr:uid="{E8361201-BFA7-4059-A338-4D2ED9F0E18E}"/>
    <hyperlink ref="Z298" r:id="rId439" xr:uid="{7CE2904B-5AA1-44C3-BA88-44DE12D015C6}"/>
    <hyperlink ref="Z299" r:id="rId440" xr:uid="{413DA936-729C-461F-9B2A-23BCF66C003E}"/>
    <hyperlink ref="Z110" r:id="rId441" xr:uid="{A5D0D9D3-C719-475B-AEDA-22EE8FCA3DC4}"/>
    <hyperlink ref="Z560" r:id="rId442" xr:uid="{576F3163-91B9-4CF2-BE1E-28024425DD45}"/>
    <hyperlink ref="Z561" r:id="rId443" display="martha.ramos@migracioncolombia.gov.co " xr:uid="{D863934E-9D22-4EE3-B9A0-4C8278D1ABAC}"/>
    <hyperlink ref="Z563" r:id="rId444" xr:uid="{3FFE7D1E-8AB7-4E58-99CF-DA041DF41AF7}"/>
    <hyperlink ref="Z564" r:id="rId445" display="mailto:susan.perez@migracioncolombia.gov.co" xr:uid="{02337E5D-3495-4EC4-B62C-ABA489DBF1EE}"/>
    <hyperlink ref="Z565" r:id="rId446" display="mailto:susan.perez@migracioncolombia.gov.co" xr:uid="{D353D122-19C4-4056-9689-EBF21E3A5BD8}"/>
    <hyperlink ref="Z566" r:id="rId447" display="mailto:susan.perez@migracioncolombia.gov.co" xr:uid="{30893EC2-DC4E-44FA-8B64-1B586A3D3494}"/>
    <hyperlink ref="Z568" r:id="rId448" xr:uid="{3D166AF1-590C-423A-81AA-92CCCE3B4D4F}"/>
    <hyperlink ref="Z569" r:id="rId449" xr:uid="{81322879-6984-43E3-8BC1-FB8776A20274}"/>
    <hyperlink ref="Z576" r:id="rId450" display="CARLOS.AVILA@MIGRACIONCOLOMBIA.GOV.CO" xr:uid="{25DC3B9B-C6FC-4FBE-AD89-A88AE91AFAD7}"/>
    <hyperlink ref="Z573" r:id="rId451" xr:uid="{0BC5DC69-703B-4973-AA4D-91B947186873}"/>
    <hyperlink ref="Z570" r:id="rId452" xr:uid="{E7CFE707-C55E-489E-821B-BDE27556A031}"/>
    <hyperlink ref="Z571" r:id="rId453" xr:uid="{0EE26889-BC45-4431-B5A2-7664F34C7B6F}"/>
    <hyperlink ref="Z575" r:id="rId454" xr:uid="{29346C46-0573-468D-B980-EDEAAE77622C}"/>
    <hyperlink ref="Z574" r:id="rId455" xr:uid="{A1E9243C-81BF-40B6-AA5E-C239006B3CB9}"/>
    <hyperlink ref="Z583" r:id="rId456" xr:uid="{9BA5D6CF-43BD-478D-BE3C-BCF8E76B4F7C}"/>
    <hyperlink ref="Z465" r:id="rId457" xr:uid="{360C0523-EBF1-4247-979E-9C6EF32DE2E5}"/>
    <hyperlink ref="Z466" r:id="rId458" xr:uid="{7D5CF49A-508B-412E-93E2-6D1D95B9A0A0}"/>
    <hyperlink ref="Z265" r:id="rId459" display="johana.oviedo@migracioncolombia.gov.co" xr:uid="{E45D2AB1-09C6-4AA2-AFA8-B5943758D7E4}"/>
    <hyperlink ref="Z269" r:id="rId460" display="johana.oviedo@migracioncolombia.gov.co" xr:uid="{6A19863A-0C2B-4D4A-A7C9-88F977AF0825}"/>
    <hyperlink ref="Z271" r:id="rId461" display="johana.oviedo@migracioncolombia.gov.co" xr:uid="{3B8490F4-7233-4C25-978C-8BCA1116FCBE}"/>
    <hyperlink ref="Z283" r:id="rId462" display="johana.oviedo@migracioncolombia.gov.co" xr:uid="{D4004997-473B-48CA-A407-C112D36886DE}"/>
    <hyperlink ref="Z562" r:id="rId463" xr:uid="{4027409F-265F-43E7-B632-38A6F0D67D8C}"/>
    <hyperlink ref="Z585" r:id="rId464" xr:uid="{C800C228-692B-4076-8CA6-51950238C3D1}"/>
    <hyperlink ref="Z522" r:id="rId465" xr:uid="{FB03FBAF-87B4-42C5-9BA5-6533950B55FC}"/>
    <hyperlink ref="Z230" r:id="rId466" xr:uid="{48DCD152-53E4-4EBC-8EFB-31A2592BB288}"/>
    <hyperlink ref="Z241" r:id="rId467" xr:uid="{C51E37EA-DBDD-4BDB-A4A5-4BBE83D83292}"/>
    <hyperlink ref="Z248" r:id="rId468" xr:uid="{77FE9DC3-8FDB-4162-943C-8555FC31ACB5}"/>
    <hyperlink ref="Z533" r:id="rId469" xr:uid="{4D55907D-B2F5-481D-8CEA-BEBE45D50D75}"/>
    <hyperlink ref="Z555" r:id="rId470" xr:uid="{E358E5B1-3697-4976-8794-927D8690C120}"/>
    <hyperlink ref="Z601" r:id="rId471" display="nestor.medina@migracioncolombia.gov.co" xr:uid="{CD3A1E4F-E61E-485F-BF4D-6EB61550CD75}"/>
    <hyperlink ref="Z589" r:id="rId472" display="johana.oviedo@migracioncolombia.gov.co" xr:uid="{1BA024BF-2DBC-4BCF-B924-B60A7692AA5C}"/>
    <hyperlink ref="Z590" r:id="rId473" display="johana.oviedo@migracioncolombia.gov.co" xr:uid="{B5B19CDB-78E6-4C0B-96E6-388889F7EB48}"/>
    <hyperlink ref="Z591" r:id="rId474" display="johana.oviedo@migracioncolombia.gov.co" xr:uid="{2A1F327C-0E30-4C6A-AD4F-82966A724D47}"/>
    <hyperlink ref="Z598" r:id="rId475" xr:uid="{DE0BDF67-B255-4F10-8884-0A4CEC178170}"/>
    <hyperlink ref="Z602" r:id="rId476" xr:uid="{A1075F98-21FC-4E14-925D-F205D126AE88}"/>
    <hyperlink ref="Z603" r:id="rId477" xr:uid="{44D96C58-433F-40AE-A4E7-03C5A3E04CD6}"/>
    <hyperlink ref="Z609" r:id="rId478" xr:uid="{02D802AD-1D28-4E31-AEA8-9ECA8BD2C849}"/>
    <hyperlink ref="Z572" r:id="rId479" xr:uid="{6E2ACC95-0BD7-4018-945C-7D8656FEFDE7}"/>
    <hyperlink ref="Z580" r:id="rId480" xr:uid="{EFFA1FD1-1599-4083-BA6E-C99E7C4D256B}"/>
    <hyperlink ref="Z606" r:id="rId481" xr:uid="{E95DA109-FA6A-40ED-9F35-61C08CEC91A9}"/>
    <hyperlink ref="Z578" r:id="rId482" xr:uid="{F4A90367-120F-4B4A-BE51-E9A0065EA685}"/>
    <hyperlink ref="Z135" r:id="rId483" xr:uid="{243B1D2A-5C8B-47B0-9FFC-4F5976F29533}"/>
    <hyperlink ref="Z267" r:id="rId484" display="johana.oviedo@migracioncolombia.gov.co" xr:uid="{EACBCFD5-454E-413E-9CC2-73D8B7377FA3}"/>
    <hyperlink ref="Z273" r:id="rId485" display="johana.oviedo@migracioncolombia.gov.co" xr:uid="{5673DF76-AAA0-4EA4-930A-1B8CA2BEE4A2}"/>
    <hyperlink ref="Z275" r:id="rId486" display="johana.oviedo@migracioncolombia.gov.co" xr:uid="{DB5CF090-B5F1-49D5-8E2C-1C448BA952F6}"/>
    <hyperlink ref="Z277" r:id="rId487" display="johana.oviedo@migracioncolombia.gov.co" xr:uid="{58381A33-CAAF-4448-8C9F-81B73EB0A3F3}"/>
    <hyperlink ref="Z279" r:id="rId488" display="johana.oviedo@migracioncolombia.gov.co" xr:uid="{8D7BF3AB-7AEC-43EE-9D7E-43CFD6C735D6}"/>
    <hyperlink ref="Z285" r:id="rId489" display="johana.oviedo@migracioncolombia.gov.co" xr:uid="{F2F47F69-1133-40AD-8717-1EDC87C21D3C}"/>
    <hyperlink ref="Z287" r:id="rId490" display="johana.oviedo@migracioncolombia.gov.co" xr:uid="{3E43F43D-B6F0-4C75-8864-DE89E2D9408E}"/>
    <hyperlink ref="Z289" r:id="rId491" display="johana.oviedo@migracioncolombia.gov.co" xr:uid="{FEB8BCB9-8118-439F-9A63-03204365ABFC}"/>
    <hyperlink ref="Z291" r:id="rId492" display="johana.oviedo@migracioncolombia.gov.co" xr:uid="{11552E4B-96DD-43F7-8538-8B0C44783333}"/>
    <hyperlink ref="Z579" r:id="rId493" xr:uid="{7404D612-0612-44AA-BB7A-EED2D38C5673}"/>
    <hyperlink ref="Z592" r:id="rId494" display="johana.oviedo@migracioncolombia.gov.co" xr:uid="{24D8CA5E-7915-4D1D-985D-D1CB0DDE7D46}"/>
    <hyperlink ref="Z593" r:id="rId495" display="johana.oviedo@migracioncolombia.gov.co" xr:uid="{D7B02B72-09ED-4BF9-870C-B4869B24DA9A}"/>
    <hyperlink ref="Z612" r:id="rId496" xr:uid="{6A77829F-00AA-4130-97F1-779BFCB96F79}"/>
    <hyperlink ref="Z613" r:id="rId497" xr:uid="{F9DD744D-3E9B-4872-87AB-11057784D281}"/>
    <hyperlink ref="Z616" r:id="rId498" xr:uid="{708A5FBD-54B6-4D1E-AA81-19DC37CFD25B}"/>
    <hyperlink ref="Z618" r:id="rId499" xr:uid="{07055BC0-B30F-43C8-B78C-B492F5617440}"/>
    <hyperlink ref="Z8" r:id="rId500" xr:uid="{259F7646-8214-4BC5-8D33-B5FA60F4C071}"/>
    <hyperlink ref="Z559" r:id="rId501" xr:uid="{9C4E4EA9-704A-4439-8990-27F0356FA41E}"/>
    <hyperlink ref="Z611" r:id="rId502" xr:uid="{E6F3838C-FD63-4750-85CD-6E69759B68AD}"/>
    <hyperlink ref="Z453" r:id="rId503" xr:uid="{260F1A0C-5678-499E-893C-9D23EAAB5B36}"/>
    <hyperlink ref="Z190" r:id="rId504" xr:uid="{DBE26013-2CDD-4476-A2C1-38A4387689ED}"/>
    <hyperlink ref="Z552" r:id="rId505" xr:uid="{F22B95C2-B28D-4EA2-AF4D-52D5BAC5A192}"/>
    <hyperlink ref="Z140" r:id="rId506" xr:uid="{D47B7C68-4ABE-4E57-8845-F6B0F59EE630}"/>
    <hyperlink ref="Z610" r:id="rId507" xr:uid="{D7FE4680-DBDA-4313-A67A-2FB6A3CEA218}"/>
    <hyperlink ref="Z554" r:id="rId508" xr:uid="{53271928-D40B-49DF-B286-A693C09E9A33}"/>
    <hyperlink ref="Z617" r:id="rId509" xr:uid="{D88A526D-69A4-47BB-9E2C-DACBC03F8C9F}"/>
    <hyperlink ref="Z621" r:id="rId510" xr:uid="{6FAD14E2-D7F9-49CB-AFDC-E8ABDE09DDA7}"/>
    <hyperlink ref="Z261" r:id="rId511" display="johana.oviedo@migracioncolombia.gov.co" xr:uid="{2C6848A0-70C1-4D20-AC2A-060362954DDB}"/>
    <hyperlink ref="Z281" r:id="rId512" display="johana.oviedo@migracioncolombia.gov.co" xr:uid="{A4AF51F5-5CFB-41F0-BD8B-9DBB6C5272D6}"/>
    <hyperlink ref="Z586" r:id="rId513" display="johana.oviedo@migracioncolombia.gov.co" xr:uid="{7570CBEF-D2C6-46DD-91FC-07CA56F4BF15}"/>
    <hyperlink ref="Z587" r:id="rId514" display="johana.oviedo@migracioncolombia.gov.co" xr:uid="{5A507EED-5056-4050-8C8C-07A70D6B92E3}"/>
    <hyperlink ref="Z588" r:id="rId515" display="johana.oviedo@migracioncolombia.gov.co" xr:uid="{69EE3B34-48D4-4EF3-946E-3C3B16D8C5AD}"/>
    <hyperlink ref="Z622" r:id="rId516" display="johana.oviedo@migracioncolombia.gov.co" xr:uid="{46715F7C-D211-4A3B-9C9C-06B421444E39}"/>
    <hyperlink ref="Z557" r:id="rId517" xr:uid="{B12EC32C-226B-48B5-A5A5-888821A10432}"/>
    <hyperlink ref="Z594" r:id="rId518" xr:uid="{71FFD4E5-6E0F-487C-8479-9DF889D6C000}"/>
    <hyperlink ref="Z599" r:id="rId519" xr:uid="{B905F0FA-29C5-4571-A324-DB69B0283E03}"/>
    <hyperlink ref="Z600" r:id="rId520" xr:uid="{3F98FDEB-B6B4-481C-A4ED-17666B7F4CEB}"/>
    <hyperlink ref="Z604" r:id="rId521" xr:uid="{E5514F63-22AB-4114-8F91-8CA6E8CE005B}"/>
    <hyperlink ref="Z608" r:id="rId522" xr:uid="{2373D100-6640-470D-A15B-951A83815A23}"/>
    <hyperlink ref="Z577" r:id="rId523" xr:uid="{5E21F846-433A-428C-9E08-854C02E75F08}"/>
    <hyperlink ref="Z629" r:id="rId524" display="mailto:monica.rocha@migracioncolombia.gov.co" xr:uid="{E53ADB97-CF00-49E5-A407-81B491950F89}"/>
    <hyperlink ref="Z630" r:id="rId525" display="mailto:monica.rocha@migracioncolombia.gov.co" xr:uid="{E0F4A707-F75D-4E05-B51D-5EDC3BC225BB}"/>
    <hyperlink ref="Z426" r:id="rId526" xr:uid="{4F56BC18-7F6A-4E0C-BE50-193DF396D37C}"/>
    <hyperlink ref="Z627" r:id="rId527" xr:uid="{AF790F45-1D27-4FF2-955C-4E6065DA7352}"/>
    <hyperlink ref="Z620" r:id="rId528" xr:uid="{C55E9C61-E7F7-4463-898F-7795620439C6}"/>
    <hyperlink ref="Z252" r:id="rId529" xr:uid="{798BE16E-347B-4E3E-9921-62BF14FF0998}"/>
    <hyperlink ref="Z638" r:id="rId530" xr:uid="{0FFC34ED-D86D-4F1A-8AEA-C37D08BAB9B5}"/>
    <hyperlink ref="Z639" r:id="rId531" xr:uid="{BC719653-8171-4925-83EB-4F0098F83862}"/>
    <hyperlink ref="Z440" r:id="rId532" xr:uid="{C682E57D-D57F-4E79-BE8B-F71CF2FE4A52}"/>
    <hyperlink ref="Z625" r:id="rId533" xr:uid="{AD35E670-8CF8-40D7-BDAE-00B144C5582B}"/>
    <hyperlink ref="Z636" r:id="rId534" xr:uid="{A15FA8AC-7CB7-43E3-8C5D-C0D8C0BE65AC}"/>
    <hyperlink ref="Z581" r:id="rId535" xr:uid="{57ABE86E-5664-4E16-9A3B-CDD632C21303}"/>
    <hyperlink ref="Z584" r:id="rId536" xr:uid="{6A475B99-F16E-4912-8A37-ABF3C0E922C1}"/>
    <hyperlink ref="Z624" r:id="rId537" display="carlos.useche@migracioncolombia.gov.co" xr:uid="{9F69F1F9-158B-495E-B93B-A4376B27959F}"/>
    <hyperlink ref="Z442" r:id="rId538" xr:uid="{EDD017D4-9B9C-490E-99A9-02C99DE0C578}"/>
    <hyperlink ref="Z619" r:id="rId539" xr:uid="{1E616CE7-307B-4FDA-A228-1919421CAA54}"/>
    <hyperlink ref="Z119" r:id="rId540" xr:uid="{9D5A5719-9B6B-41F1-80C4-204907A2B11F}"/>
    <hyperlink ref="Z136" r:id="rId541" display="susan.perez@migracioncolombia.gov.co" xr:uid="{F52BEADD-8334-4752-B54B-FB82F30CAEC8}"/>
    <hyperlink ref="Z518" r:id="rId542" xr:uid="{5B404955-0BE5-457B-9AD1-36DABD8C7566}"/>
    <hyperlink ref="Z635" r:id="rId543" xr:uid="{76B233B5-B067-49B0-AC67-B2E31086EC7B}"/>
    <hyperlink ref="Z646" r:id="rId544" xr:uid="{184D7F0A-2879-46F9-9DAA-0187425176D5}"/>
    <hyperlink ref="Z647" r:id="rId545" xr:uid="{AF6CA78B-B812-4AA3-97A4-A922A45808AD}"/>
    <hyperlink ref="Z648" r:id="rId546" xr:uid="{E9DA4BBD-AC3D-4CD8-938F-34C7AE4CEB48}"/>
    <hyperlink ref="Z649" r:id="rId547" xr:uid="{F4400999-2B39-45DB-9F75-863C3C17BEFD}"/>
    <hyperlink ref="W451" r:id="rId548" display="maria.aguirre@migracioncolombia.gov.co" xr:uid="{1D619CD6-153D-4128-A126-4D8BBB66AA7E}"/>
    <hyperlink ref="Z451" r:id="rId549" xr:uid="{E5DC9022-2387-4320-AC4C-86F01919AA02}"/>
    <hyperlink ref="Z24" r:id="rId550" xr:uid="{9AA72EFA-471A-4BAD-AC21-218C04835ED7}"/>
    <hyperlink ref="Z26" r:id="rId551" xr:uid="{C511FC5E-A2D9-406B-B16D-326886E7EF23}"/>
    <hyperlink ref="Z27" r:id="rId552" xr:uid="{4706555D-1B0F-4517-AC5A-1E64A367F16E}"/>
    <hyperlink ref="Z63" r:id="rId553" xr:uid="{B8F2016D-06D9-4B75-9259-05A163143247}"/>
    <hyperlink ref="Z99" r:id="rId554" xr:uid="{5B21FF11-CA53-41B8-84BE-5EB6CF674229}"/>
    <hyperlink ref="Z102" r:id="rId555" xr:uid="{2DC30F23-4453-4A90-BE47-27C164C61981}"/>
    <hyperlink ref="Z104" r:id="rId556" xr:uid="{2BE44CAB-AC13-4D27-89A9-E35E91BF0CFE}"/>
    <hyperlink ref="Z138" r:id="rId557" display="juan.arcos@migracioncolombia.gov.co" xr:uid="{F3C21538-9B0C-402E-828E-40597CE9E7E9}"/>
    <hyperlink ref="Z168" r:id="rId558" xr:uid="{B869D17F-BD71-47A4-B025-774D29EB5635}"/>
    <hyperlink ref="Z191" r:id="rId559" xr:uid="{0FCE240F-4B86-46B8-8C87-2ACE7FF249FB}"/>
    <hyperlink ref="Z195" r:id="rId560" xr:uid="{FCAB138F-F58A-431D-A3B9-4559CC0D2DD4}"/>
    <hyperlink ref="Z307" r:id="rId561" xr:uid="{2FB27943-E2F6-4E16-94DE-588DD61669F4}"/>
    <hyperlink ref="Z499" r:id="rId562" xr:uid="{27CCCCBA-F686-4080-BBAF-F29C7D843248}"/>
    <hyperlink ref="Z582" r:id="rId563" xr:uid="{1D0BA67A-D3B0-4615-81C7-E1118E428BF5}"/>
    <hyperlink ref="Z605" r:id="rId564" xr:uid="{7A2C99E6-A125-46AE-9C86-9E4096409A13}"/>
    <hyperlink ref="Z614" r:id="rId565" xr:uid="{DC1C9B9D-ED9C-4B45-9FB4-73EB1D2E9060}"/>
    <hyperlink ref="Z623" r:id="rId566" xr:uid="{C66A5057-73D3-439D-843D-59FB9D4F791C}"/>
    <hyperlink ref="Z626" r:id="rId567" xr:uid="{07E8711E-3EBB-423E-A3D0-B8C786DC68C8}"/>
    <hyperlink ref="Z628" r:id="rId568" xr:uid="{0C922F21-405E-4A58-A64E-D0D57B392739}"/>
    <hyperlink ref="Z631" r:id="rId569" xr:uid="{222D2790-BDD3-4ED8-9D7F-AA5E85C7F43D}"/>
    <hyperlink ref="Z632" r:id="rId570" display="mailto:monica.rocha@migracioncolombia.gov.co" xr:uid="{16AE383D-EF36-4C1C-8112-B11E41890E06}"/>
    <hyperlink ref="Z634" r:id="rId571" xr:uid="{9D0EB32F-E1F3-4BA9-8E28-D2C7CA2DBBF0}"/>
    <hyperlink ref="Z637" r:id="rId572" xr:uid="{EDB873EB-45C1-453C-AC3C-03D906EF7B48}"/>
    <hyperlink ref="Z656" r:id="rId573" xr:uid="{EFDAE75E-F4FC-4401-9E10-F0783CD0F5E2}"/>
    <hyperlink ref="Z121" r:id="rId574" xr:uid="{3446BCA4-0CFB-4075-BE72-FB7912B15124}"/>
    <hyperlink ref="Z328" r:id="rId575" xr:uid="{F10901E9-29BF-464E-812D-5C09E8979393}"/>
    <hyperlink ref="Z197" r:id="rId576" xr:uid="{211BE66F-D4C3-4711-9FDE-9D9E08A4E2F0}"/>
    <hyperlink ref="Z255" r:id="rId577" xr:uid="{D8DC0A03-605F-4D02-AA1F-82126C840392}"/>
    <hyperlink ref="Z607" r:id="rId578" xr:uid="{83563AAA-BAC1-493B-80A4-D70C27BDF9ED}"/>
    <hyperlink ref="Z98" r:id="rId579" xr:uid="{D97AA4A6-46D1-4025-A46F-74577A7262D0}"/>
    <hyperlink ref="Z103" r:id="rId580" xr:uid="{7014E8B0-AD51-4A9C-A925-AE410A8F0A78}"/>
    <hyperlink ref="Z657" r:id="rId581" xr:uid="{3CE55F39-44E4-4F8C-93A3-3EFD36D728B0}"/>
    <hyperlink ref="Z658" r:id="rId582" xr:uid="{CB932942-EABD-4964-B8E9-5BBAFD96E8AB}"/>
    <hyperlink ref="Z659" r:id="rId583" xr:uid="{BDF72489-3B16-40CA-AB4F-027162E0BBFB}"/>
    <hyperlink ref="Z663" r:id="rId584" xr:uid="{5C379CD2-AE57-4E9E-8B97-DFEBCCC96C69}"/>
    <hyperlink ref="Z664" r:id="rId585" xr:uid="{B64B5A0C-D834-44D9-8926-1C9E51D5375A}"/>
    <hyperlink ref="Z665" r:id="rId586" xr:uid="{8F50E01F-367B-4EF8-A8C1-062400ED4900}"/>
    <hyperlink ref="Z666" r:id="rId587" display="tatiana.toloza@migracioncolombia.gov.co" xr:uid="{AA6DEA1D-43CB-4754-913A-0C5E97F0750F}"/>
  </hyperlinks>
  <pageMargins left="0.7" right="0.7" top="0.75" bottom="0.75" header="0.3" footer="0.3"/>
  <pageSetup orientation="portrait" r:id="rId588"/>
  <legacyDrawing r:id="rId5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367F6-3AE4-4F4C-A436-03F15E4107EC}">
  <dimension ref="A1"/>
  <sheetViews>
    <sheetView topLeftCell="A16" workbookViewId="0"/>
  </sheetViews>
  <sheetFormatPr baseColWidth="10"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A68E-7FCB-44A9-A15E-E0530145E851}">
  <dimension ref="A1:AG20"/>
  <sheetViews>
    <sheetView topLeftCell="A9" zoomScale="70" zoomScaleNormal="70" workbookViewId="0">
      <selection activeCell="A11" sqref="A11:XFD20"/>
    </sheetView>
  </sheetViews>
  <sheetFormatPr baseColWidth="10" defaultRowHeight="15" x14ac:dyDescent="0.25"/>
  <cols>
    <col min="1" max="1" width="10.5703125" bestFit="1" customWidth="1"/>
    <col min="2" max="2" width="16.42578125" bestFit="1" customWidth="1"/>
    <col min="3" max="3" width="8.5703125" bestFit="1" customWidth="1"/>
    <col min="4" max="4" width="23.5703125" bestFit="1" customWidth="1"/>
    <col min="5" max="5" width="6.7109375" bestFit="1" customWidth="1"/>
    <col min="6" max="6" width="5" bestFit="1" customWidth="1"/>
    <col min="7" max="7" width="85.42578125" bestFit="1" customWidth="1"/>
    <col min="8" max="8" width="18.7109375" bestFit="1" customWidth="1"/>
    <col min="10" max="10" width="22.140625" bestFit="1" customWidth="1"/>
    <col min="11" max="11" width="11.42578125" bestFit="1" customWidth="1"/>
    <col min="13" max="13" width="14.85546875" bestFit="1" customWidth="1"/>
    <col min="14" max="14" width="12.85546875" bestFit="1" customWidth="1"/>
    <col min="15" max="15" width="18.140625" bestFit="1" customWidth="1"/>
    <col min="16" max="16" width="11" bestFit="1" customWidth="1"/>
    <col min="17" max="17" width="11.42578125" bestFit="1" customWidth="1"/>
    <col min="18" max="18" width="13.85546875" bestFit="1" customWidth="1"/>
    <col min="19" max="19" width="14.42578125" bestFit="1" customWidth="1"/>
    <col min="20" max="21" width="17.85546875" bestFit="1" customWidth="1"/>
    <col min="22" max="22" width="10.28515625" bestFit="1" customWidth="1"/>
    <col min="23" max="23" width="11.42578125" bestFit="1" customWidth="1"/>
    <col min="24" max="24" width="11.7109375" bestFit="1" customWidth="1"/>
    <col min="25" max="25" width="14" bestFit="1" customWidth="1"/>
    <col min="26" max="26" width="14.5703125" bestFit="1" customWidth="1"/>
    <col min="27" max="27" width="11" bestFit="1" customWidth="1"/>
    <col min="28" max="28" width="16.42578125" bestFit="1" customWidth="1"/>
    <col min="29" max="29" width="81.7109375" bestFit="1" customWidth="1"/>
    <col min="30" max="30" width="116" bestFit="1" customWidth="1"/>
    <col min="31" max="31" width="11.28515625" bestFit="1" customWidth="1"/>
    <col min="32" max="32" width="10" bestFit="1" customWidth="1"/>
  </cols>
  <sheetData>
    <row r="1" spans="1:32" s="86" customFormat="1" ht="66" x14ac:dyDescent="0.25">
      <c r="A1" s="1" t="s">
        <v>636</v>
      </c>
      <c r="B1" s="1" t="s">
        <v>0</v>
      </c>
      <c r="C1" s="1" t="s">
        <v>1</v>
      </c>
      <c r="D1" s="1" t="s">
        <v>607</v>
      </c>
      <c r="E1" s="1" t="s">
        <v>2</v>
      </c>
      <c r="F1" s="1" t="s">
        <v>3</v>
      </c>
      <c r="G1" s="1" t="s">
        <v>4</v>
      </c>
      <c r="H1" s="1" t="s">
        <v>5</v>
      </c>
      <c r="I1" s="1" t="s">
        <v>6</v>
      </c>
      <c r="J1" s="1" t="s">
        <v>7</v>
      </c>
      <c r="K1" s="1" t="s">
        <v>712</v>
      </c>
      <c r="L1" s="1" t="s">
        <v>8</v>
      </c>
      <c r="M1" s="1" t="s">
        <v>9</v>
      </c>
      <c r="N1" s="1" t="s">
        <v>10</v>
      </c>
      <c r="O1" s="1" t="s">
        <v>702</v>
      </c>
      <c r="P1" s="1" t="s">
        <v>11</v>
      </c>
      <c r="Q1" s="1" t="s">
        <v>711</v>
      </c>
      <c r="R1" s="1" t="s">
        <v>12</v>
      </c>
      <c r="S1" s="2" t="s">
        <v>679</v>
      </c>
      <c r="T1" s="2" t="s">
        <v>665</v>
      </c>
      <c r="U1" s="2" t="s">
        <v>13</v>
      </c>
      <c r="V1" s="1" t="s">
        <v>14</v>
      </c>
      <c r="W1" s="1" t="s">
        <v>15</v>
      </c>
      <c r="X1" s="1" t="s">
        <v>16</v>
      </c>
      <c r="Y1" s="15" t="s">
        <v>17</v>
      </c>
      <c r="Z1" s="1" t="s">
        <v>659</v>
      </c>
      <c r="AA1" s="1" t="s">
        <v>18</v>
      </c>
      <c r="AB1" s="1" t="s">
        <v>19</v>
      </c>
      <c r="AC1" s="1" t="s">
        <v>20</v>
      </c>
      <c r="AD1" s="1" t="s">
        <v>21</v>
      </c>
      <c r="AE1" s="1" t="s">
        <v>22</v>
      </c>
      <c r="AF1" s="1" t="s">
        <v>23</v>
      </c>
    </row>
    <row r="2" spans="1:32" s="35" customFormat="1" ht="264" x14ac:dyDescent="0.25">
      <c r="A2" s="87" t="s">
        <v>445</v>
      </c>
      <c r="B2" s="87" t="s">
        <v>96</v>
      </c>
      <c r="C2" s="36">
        <v>97</v>
      </c>
      <c r="D2" s="87" t="s">
        <v>1512</v>
      </c>
      <c r="E2" s="87"/>
      <c r="F2" s="87"/>
      <c r="G2" s="87" t="s">
        <v>2121</v>
      </c>
      <c r="H2" s="87" t="s">
        <v>399</v>
      </c>
      <c r="I2" s="87" t="s">
        <v>76</v>
      </c>
      <c r="J2" s="115" t="s">
        <v>82</v>
      </c>
      <c r="K2" s="115">
        <v>10</v>
      </c>
      <c r="L2" s="87" t="s">
        <v>61</v>
      </c>
      <c r="M2" s="87">
        <v>2</v>
      </c>
      <c r="N2" s="87" t="s">
        <v>111</v>
      </c>
      <c r="O2" s="87" t="s">
        <v>708</v>
      </c>
      <c r="P2" s="87" t="s">
        <v>43</v>
      </c>
      <c r="Q2" s="87">
        <v>0</v>
      </c>
      <c r="R2" s="87" t="s">
        <v>57</v>
      </c>
      <c r="S2" s="38">
        <v>0</v>
      </c>
      <c r="T2" s="38">
        <v>700000000</v>
      </c>
      <c r="U2" s="25">
        <f t="shared" ref="U2" si="0">+T2</f>
        <v>700000000</v>
      </c>
      <c r="V2" s="87" t="s">
        <v>32</v>
      </c>
      <c r="W2" s="3" t="s">
        <v>33</v>
      </c>
      <c r="X2" s="87" t="s">
        <v>117</v>
      </c>
      <c r="Y2" s="92">
        <v>3009133992</v>
      </c>
      <c r="Z2" s="87" t="s">
        <v>137</v>
      </c>
      <c r="AA2" s="87"/>
      <c r="AB2" s="87" t="s">
        <v>96</v>
      </c>
      <c r="AC2" s="87" t="s">
        <v>570</v>
      </c>
      <c r="AD2" s="87" t="s">
        <v>2193</v>
      </c>
      <c r="AE2" s="87"/>
      <c r="AF2" s="87"/>
    </row>
    <row r="3" spans="1:32" s="35" customFormat="1" ht="115.5" x14ac:dyDescent="0.25">
      <c r="A3" s="87" t="s">
        <v>449</v>
      </c>
      <c r="B3" s="87" t="s">
        <v>96</v>
      </c>
      <c r="C3" s="36">
        <v>102</v>
      </c>
      <c r="D3" s="87" t="s">
        <v>166</v>
      </c>
      <c r="E3" s="87"/>
      <c r="F3" s="87"/>
      <c r="G3" s="87" t="s">
        <v>913</v>
      </c>
      <c r="H3" s="87" t="s">
        <v>400</v>
      </c>
      <c r="I3" s="87" t="s">
        <v>76</v>
      </c>
      <c r="J3" s="87" t="s">
        <v>82</v>
      </c>
      <c r="K3" s="87">
        <v>10</v>
      </c>
      <c r="L3" s="87" t="s">
        <v>28</v>
      </c>
      <c r="M3" s="87">
        <v>2</v>
      </c>
      <c r="N3" s="115" t="s">
        <v>241</v>
      </c>
      <c r="O3" s="115" t="s">
        <v>705</v>
      </c>
      <c r="P3" s="87" t="s">
        <v>43</v>
      </c>
      <c r="Q3" s="87">
        <v>0</v>
      </c>
      <c r="R3" s="87" t="s">
        <v>57</v>
      </c>
      <c r="S3" s="38">
        <v>0</v>
      </c>
      <c r="T3" s="63">
        <v>58095417</v>
      </c>
      <c r="U3" s="25">
        <f>+T3</f>
        <v>58095417</v>
      </c>
      <c r="V3" s="87" t="s">
        <v>32</v>
      </c>
      <c r="W3" s="3" t="s">
        <v>33</v>
      </c>
      <c r="X3" s="87" t="s">
        <v>2250</v>
      </c>
      <c r="Y3" s="92">
        <v>3009133992</v>
      </c>
      <c r="Z3" s="64" t="s">
        <v>2251</v>
      </c>
      <c r="AA3" s="87"/>
      <c r="AB3" s="87" t="s">
        <v>406</v>
      </c>
      <c r="AC3" s="87" t="s">
        <v>570</v>
      </c>
      <c r="AD3" s="87" t="s">
        <v>2384</v>
      </c>
      <c r="AE3" s="87"/>
      <c r="AF3" s="87"/>
    </row>
    <row r="4" spans="1:32" s="77" customFormat="1" ht="247.5" x14ac:dyDescent="0.25">
      <c r="A4" s="7" t="s">
        <v>602</v>
      </c>
      <c r="B4" s="7" t="s">
        <v>172</v>
      </c>
      <c r="C4" s="8">
        <v>163</v>
      </c>
      <c r="D4" s="7">
        <v>86111600</v>
      </c>
      <c r="E4" s="7"/>
      <c r="F4" s="7"/>
      <c r="G4" s="7" t="s">
        <v>942</v>
      </c>
      <c r="H4" s="7" t="s">
        <v>218</v>
      </c>
      <c r="I4" s="7" t="s">
        <v>222</v>
      </c>
      <c r="J4" s="7" t="s">
        <v>82</v>
      </c>
      <c r="K4" s="7">
        <v>10</v>
      </c>
      <c r="L4" s="7" t="s">
        <v>28</v>
      </c>
      <c r="M4" s="7">
        <v>3</v>
      </c>
      <c r="N4" s="7" t="s">
        <v>193</v>
      </c>
      <c r="O4" s="7" t="s">
        <v>703</v>
      </c>
      <c r="P4" s="7" t="s">
        <v>43</v>
      </c>
      <c r="Q4" s="7">
        <v>0</v>
      </c>
      <c r="R4" s="7" t="s">
        <v>57</v>
      </c>
      <c r="S4" s="40">
        <v>0</v>
      </c>
      <c r="T4" s="40">
        <v>110000000</v>
      </c>
      <c r="U4" s="43">
        <v>110000000</v>
      </c>
      <c r="V4" s="7" t="s">
        <v>32</v>
      </c>
      <c r="W4" s="7" t="s">
        <v>33</v>
      </c>
      <c r="X4" s="7" t="s">
        <v>572</v>
      </c>
      <c r="Y4" s="16">
        <v>3009133992</v>
      </c>
      <c r="Z4" s="21" t="s">
        <v>573</v>
      </c>
      <c r="AA4" s="7"/>
      <c r="AB4" s="7" t="s">
        <v>172</v>
      </c>
      <c r="AC4" s="7" t="s">
        <v>604</v>
      </c>
      <c r="AD4" s="7" t="s">
        <v>2375</v>
      </c>
      <c r="AE4" s="7"/>
      <c r="AF4" s="7"/>
    </row>
    <row r="5" spans="1:32" s="35" customFormat="1" ht="313.5" x14ac:dyDescent="0.25">
      <c r="A5" s="7" t="s">
        <v>349</v>
      </c>
      <c r="B5" s="7" t="s">
        <v>94</v>
      </c>
      <c r="C5" s="8">
        <v>196</v>
      </c>
      <c r="D5" s="7" t="s">
        <v>453</v>
      </c>
      <c r="E5" s="7"/>
      <c r="F5" s="7"/>
      <c r="G5" s="7" t="s">
        <v>963</v>
      </c>
      <c r="H5" s="7" t="s">
        <v>252</v>
      </c>
      <c r="I5" s="7" t="s">
        <v>683</v>
      </c>
      <c r="J5" s="7" t="s">
        <v>82</v>
      </c>
      <c r="K5" s="7">
        <v>10</v>
      </c>
      <c r="L5" s="7" t="s">
        <v>28</v>
      </c>
      <c r="M5" s="7">
        <v>3</v>
      </c>
      <c r="N5" s="7" t="s">
        <v>29</v>
      </c>
      <c r="O5" s="7" t="s">
        <v>703</v>
      </c>
      <c r="P5" s="7" t="s">
        <v>43</v>
      </c>
      <c r="Q5" s="7">
        <v>0</v>
      </c>
      <c r="R5" s="7" t="s">
        <v>31</v>
      </c>
      <c r="S5" s="40">
        <v>590865</v>
      </c>
      <c r="T5" s="40">
        <f>+S5*M5</f>
        <v>1772595</v>
      </c>
      <c r="U5" s="43">
        <f>+T5</f>
        <v>1772595</v>
      </c>
      <c r="V5" s="7" t="s">
        <v>32</v>
      </c>
      <c r="W5" s="7" t="s">
        <v>33</v>
      </c>
      <c r="X5" s="7" t="s">
        <v>350</v>
      </c>
      <c r="Y5" s="16">
        <v>3009133992</v>
      </c>
      <c r="Z5" s="7" t="s">
        <v>351</v>
      </c>
      <c r="AA5" s="7"/>
      <c r="AB5" s="7" t="s">
        <v>94</v>
      </c>
      <c r="AC5" s="7" t="s">
        <v>606</v>
      </c>
      <c r="AD5" s="7" t="s">
        <v>2370</v>
      </c>
      <c r="AE5" s="7"/>
      <c r="AF5" s="7"/>
    </row>
    <row r="6" spans="1:32" s="77" customFormat="1" ht="181.5" x14ac:dyDescent="0.25">
      <c r="A6" s="87" t="s">
        <v>497</v>
      </c>
      <c r="B6" s="87" t="s">
        <v>106</v>
      </c>
      <c r="C6" s="36">
        <v>254</v>
      </c>
      <c r="D6" s="87">
        <v>72154302</v>
      </c>
      <c r="E6" s="87"/>
      <c r="F6" s="87"/>
      <c r="G6" s="87" t="s">
        <v>1008</v>
      </c>
      <c r="H6" s="87" t="s">
        <v>191</v>
      </c>
      <c r="I6" s="87" t="s">
        <v>76</v>
      </c>
      <c r="J6" s="115" t="s">
        <v>82</v>
      </c>
      <c r="K6" s="115">
        <v>10</v>
      </c>
      <c r="L6" s="87" t="s">
        <v>28</v>
      </c>
      <c r="M6" s="87">
        <v>3</v>
      </c>
      <c r="N6" s="87" t="s">
        <v>111</v>
      </c>
      <c r="O6" s="87" t="s">
        <v>708</v>
      </c>
      <c r="P6" s="87" t="s">
        <v>43</v>
      </c>
      <c r="Q6" s="87">
        <v>0</v>
      </c>
      <c r="R6" s="87" t="s">
        <v>31</v>
      </c>
      <c r="S6" s="38">
        <v>0</v>
      </c>
      <c r="T6" s="38">
        <v>80000000</v>
      </c>
      <c r="U6" s="25">
        <v>80000000</v>
      </c>
      <c r="V6" s="87" t="s">
        <v>32</v>
      </c>
      <c r="W6" s="87" t="s">
        <v>33</v>
      </c>
      <c r="X6" s="87" t="s">
        <v>2209</v>
      </c>
      <c r="Y6" s="92">
        <v>3009133992</v>
      </c>
      <c r="Z6" s="64" t="s">
        <v>2210</v>
      </c>
      <c r="AA6" s="87"/>
      <c r="AB6" s="87" t="s">
        <v>106</v>
      </c>
      <c r="AC6" s="87" t="s">
        <v>275</v>
      </c>
      <c r="AD6" s="87" t="s">
        <v>2153</v>
      </c>
      <c r="AE6" s="87"/>
      <c r="AF6" s="87"/>
    </row>
    <row r="7" spans="1:32" s="37" customFormat="1" ht="214.5" x14ac:dyDescent="0.25">
      <c r="A7" s="87" t="s">
        <v>594</v>
      </c>
      <c r="B7" s="87" t="s">
        <v>172</v>
      </c>
      <c r="C7" s="36">
        <v>319</v>
      </c>
      <c r="D7" s="115" t="s">
        <v>2373</v>
      </c>
      <c r="E7" s="87"/>
      <c r="F7" s="87"/>
      <c r="G7" s="87" t="s">
        <v>1046</v>
      </c>
      <c r="H7" s="87" t="s">
        <v>268</v>
      </c>
      <c r="I7" s="87"/>
      <c r="J7" s="87" t="s">
        <v>82</v>
      </c>
      <c r="K7" s="87">
        <v>10</v>
      </c>
      <c r="L7" s="87" t="s">
        <v>28</v>
      </c>
      <c r="M7" s="87">
        <v>3</v>
      </c>
      <c r="N7" s="115" t="s">
        <v>193</v>
      </c>
      <c r="O7" s="87" t="s">
        <v>705</v>
      </c>
      <c r="P7" s="87" t="s">
        <v>43</v>
      </c>
      <c r="Q7" s="87">
        <v>0</v>
      </c>
      <c r="R7" s="87" t="s">
        <v>31</v>
      </c>
      <c r="S7" s="38">
        <v>0</v>
      </c>
      <c r="T7" s="38">
        <v>50000000</v>
      </c>
      <c r="U7" s="25">
        <v>50000000</v>
      </c>
      <c r="V7" s="87" t="s">
        <v>32</v>
      </c>
      <c r="W7" s="87" t="s">
        <v>33</v>
      </c>
      <c r="X7" s="87" t="s">
        <v>572</v>
      </c>
      <c r="Y7" s="92">
        <v>3009133992</v>
      </c>
      <c r="Z7" s="59" t="s">
        <v>573</v>
      </c>
      <c r="AA7" s="87"/>
      <c r="AB7" s="87" t="s">
        <v>172</v>
      </c>
      <c r="AC7" s="87" t="s">
        <v>271</v>
      </c>
      <c r="AD7" s="87" t="s">
        <v>2374</v>
      </c>
      <c r="AE7" s="87"/>
      <c r="AF7" s="87"/>
    </row>
    <row r="8" spans="1:32" s="62" customFormat="1" ht="214.5" x14ac:dyDescent="0.25">
      <c r="A8" s="53" t="s">
        <v>719</v>
      </c>
      <c r="B8" s="53" t="s">
        <v>106</v>
      </c>
      <c r="C8" s="36">
        <v>327</v>
      </c>
      <c r="D8" s="87" t="s">
        <v>1450</v>
      </c>
      <c r="E8" s="87"/>
      <c r="F8" s="87"/>
      <c r="G8" s="115" t="s">
        <v>2371</v>
      </c>
      <c r="H8" s="87" t="s">
        <v>202</v>
      </c>
      <c r="I8" s="87" t="s">
        <v>76</v>
      </c>
      <c r="J8" s="87" t="s">
        <v>82</v>
      </c>
      <c r="K8" s="87">
        <v>10</v>
      </c>
      <c r="L8" s="87" t="s">
        <v>62</v>
      </c>
      <c r="M8" s="87">
        <v>2</v>
      </c>
      <c r="N8" s="87" t="s">
        <v>241</v>
      </c>
      <c r="O8" s="87" t="s">
        <v>705</v>
      </c>
      <c r="P8" s="87" t="s">
        <v>43</v>
      </c>
      <c r="Q8" s="87">
        <v>0</v>
      </c>
      <c r="R8" s="87" t="s">
        <v>57</v>
      </c>
      <c r="S8" s="38">
        <v>0</v>
      </c>
      <c r="T8" s="38">
        <v>64000000</v>
      </c>
      <c r="U8" s="25">
        <v>64000000</v>
      </c>
      <c r="V8" s="87" t="s">
        <v>32</v>
      </c>
      <c r="W8" s="87" t="s">
        <v>33</v>
      </c>
      <c r="X8" s="87" t="s">
        <v>2266</v>
      </c>
      <c r="Y8" s="92">
        <v>3009133992</v>
      </c>
      <c r="Z8" s="64" t="s">
        <v>2267</v>
      </c>
      <c r="AA8" s="87"/>
      <c r="AB8" s="87" t="s">
        <v>106</v>
      </c>
      <c r="AC8" s="87" t="s">
        <v>569</v>
      </c>
      <c r="AD8" s="87" t="s">
        <v>2372</v>
      </c>
      <c r="AE8" s="87"/>
      <c r="AF8" s="87"/>
    </row>
    <row r="9" spans="1:32" ht="148.5" x14ac:dyDescent="0.25">
      <c r="A9" s="89" t="s">
        <v>1936</v>
      </c>
      <c r="B9" s="87" t="s">
        <v>106</v>
      </c>
      <c r="C9" s="24">
        <v>557</v>
      </c>
      <c r="D9" s="87">
        <v>44103103</v>
      </c>
      <c r="E9" s="87"/>
      <c r="F9" s="87"/>
      <c r="G9" s="87" t="s">
        <v>1933</v>
      </c>
      <c r="H9" s="87" t="s">
        <v>1926</v>
      </c>
      <c r="I9" s="87" t="s">
        <v>76</v>
      </c>
      <c r="J9" s="115" t="s">
        <v>39</v>
      </c>
      <c r="K9" s="115">
        <v>9</v>
      </c>
      <c r="L9" s="87" t="s">
        <v>28</v>
      </c>
      <c r="M9" s="87">
        <v>3</v>
      </c>
      <c r="N9" s="87" t="s">
        <v>2227</v>
      </c>
      <c r="O9" s="87" t="s">
        <v>705</v>
      </c>
      <c r="P9" s="87" t="s">
        <v>43</v>
      </c>
      <c r="Q9" s="87">
        <v>0</v>
      </c>
      <c r="R9" s="87" t="s">
        <v>31</v>
      </c>
      <c r="S9" s="38"/>
      <c r="T9" s="38">
        <v>64000000</v>
      </c>
      <c r="U9" s="25">
        <v>64000000</v>
      </c>
      <c r="V9" s="87" t="s">
        <v>32</v>
      </c>
      <c r="W9" s="87" t="s">
        <v>33</v>
      </c>
      <c r="X9" s="87" t="s">
        <v>1929</v>
      </c>
      <c r="Y9" s="87">
        <v>3009133992</v>
      </c>
      <c r="Z9" s="59" t="s">
        <v>1930</v>
      </c>
      <c r="AA9" s="87"/>
      <c r="AB9" s="87" t="s">
        <v>106</v>
      </c>
      <c r="AC9" s="87" t="s">
        <v>1928</v>
      </c>
      <c r="AD9" s="87" t="s">
        <v>2328</v>
      </c>
      <c r="AE9" s="105"/>
      <c r="AF9" s="105"/>
    </row>
    <row r="10" spans="1:32" s="37" customFormat="1" ht="66" x14ac:dyDescent="0.25">
      <c r="A10" s="90" t="s">
        <v>2102</v>
      </c>
      <c r="B10" s="87" t="s">
        <v>106</v>
      </c>
      <c r="C10" s="24">
        <v>606</v>
      </c>
      <c r="D10" s="87" t="s">
        <v>1220</v>
      </c>
      <c r="E10" s="87"/>
      <c r="F10" s="87"/>
      <c r="G10" s="87" t="s">
        <v>2089</v>
      </c>
      <c r="H10" s="87" t="s">
        <v>26</v>
      </c>
      <c r="I10" s="87"/>
      <c r="J10" s="115" t="s">
        <v>36</v>
      </c>
      <c r="K10" s="115">
        <v>8</v>
      </c>
      <c r="L10" s="87" t="s">
        <v>28</v>
      </c>
      <c r="M10" s="87">
        <v>4.5</v>
      </c>
      <c r="N10" s="87" t="s">
        <v>29</v>
      </c>
      <c r="O10" s="87" t="s">
        <v>703</v>
      </c>
      <c r="P10" s="87" t="s">
        <v>43</v>
      </c>
      <c r="Q10" s="87">
        <v>0</v>
      </c>
      <c r="R10" s="87" t="s">
        <v>31</v>
      </c>
      <c r="S10" s="102">
        <v>7000000</v>
      </c>
      <c r="T10" s="102">
        <f>+S10*4.5</f>
        <v>31500000</v>
      </c>
      <c r="U10" s="102">
        <f>+T10</f>
        <v>31500000</v>
      </c>
      <c r="V10" s="87" t="s">
        <v>32</v>
      </c>
      <c r="W10" s="87" t="s">
        <v>33</v>
      </c>
      <c r="X10" s="87" t="s">
        <v>1333</v>
      </c>
      <c r="Y10" s="87">
        <v>3213009428</v>
      </c>
      <c r="Z10" s="59" t="s">
        <v>1334</v>
      </c>
      <c r="AA10" s="87"/>
      <c r="AB10" s="87" t="s">
        <v>106</v>
      </c>
      <c r="AC10" s="87" t="s">
        <v>270</v>
      </c>
      <c r="AD10" s="87" t="s">
        <v>2176</v>
      </c>
      <c r="AE10" s="87"/>
      <c r="AF10" s="87"/>
    </row>
    <row r="11" spans="1:32" ht="82.5" x14ac:dyDescent="0.25">
      <c r="A11" s="87"/>
      <c r="B11" s="87" t="s">
        <v>106</v>
      </c>
      <c r="C11" s="76" t="s">
        <v>2365</v>
      </c>
      <c r="D11" s="87" t="s">
        <v>1226</v>
      </c>
      <c r="E11" s="87"/>
      <c r="F11" s="87"/>
      <c r="G11" s="87" t="s">
        <v>2390</v>
      </c>
      <c r="H11" s="87" t="s">
        <v>26</v>
      </c>
      <c r="I11" s="87" t="s">
        <v>41</v>
      </c>
      <c r="J11" s="87" t="s">
        <v>82</v>
      </c>
      <c r="K11" s="87">
        <v>10</v>
      </c>
      <c r="L11" s="87" t="s">
        <v>28</v>
      </c>
      <c r="M11" s="87">
        <v>2.5</v>
      </c>
      <c r="N11" s="87" t="s">
        <v>29</v>
      </c>
      <c r="O11" s="87" t="s">
        <v>703</v>
      </c>
      <c r="P11" s="87" t="s">
        <v>43</v>
      </c>
      <c r="Q11" s="87">
        <v>0</v>
      </c>
      <c r="R11" s="87" t="s">
        <v>57</v>
      </c>
      <c r="S11" s="38">
        <v>4000000</v>
      </c>
      <c r="T11" s="38">
        <f>+M11*S11</f>
        <v>10000000</v>
      </c>
      <c r="U11" s="25">
        <f>+T11</f>
        <v>10000000</v>
      </c>
      <c r="V11" s="87" t="s">
        <v>32</v>
      </c>
      <c r="W11" s="87" t="s">
        <v>33</v>
      </c>
      <c r="X11" s="87" t="s">
        <v>234</v>
      </c>
      <c r="Y11" s="92">
        <v>3009133992</v>
      </c>
      <c r="Z11" s="46" t="s">
        <v>249</v>
      </c>
      <c r="AA11" s="87"/>
      <c r="AB11" s="87" t="s">
        <v>106</v>
      </c>
      <c r="AC11" s="87" t="s">
        <v>569</v>
      </c>
      <c r="AD11" s="87" t="s">
        <v>2364</v>
      </c>
      <c r="AE11" s="116"/>
      <c r="AF11" s="116"/>
    </row>
    <row r="12" spans="1:32" s="71" customFormat="1" ht="96.75" customHeight="1" x14ac:dyDescent="0.25">
      <c r="A12" s="45"/>
      <c r="B12" s="53" t="s">
        <v>96</v>
      </c>
      <c r="C12" s="76" t="s">
        <v>2365</v>
      </c>
      <c r="D12" s="53" t="s">
        <v>2366</v>
      </c>
      <c r="E12" s="87"/>
      <c r="F12" s="87"/>
      <c r="G12" s="53" t="s">
        <v>2391</v>
      </c>
      <c r="H12" s="53" t="s">
        <v>26</v>
      </c>
      <c r="I12" s="53" t="s">
        <v>2367</v>
      </c>
      <c r="J12" s="53" t="s">
        <v>82</v>
      </c>
      <c r="K12" s="53">
        <v>10</v>
      </c>
      <c r="L12" s="53" t="s">
        <v>2122</v>
      </c>
      <c r="M12" s="53">
        <v>2.5</v>
      </c>
      <c r="N12" s="53" t="s">
        <v>29</v>
      </c>
      <c r="O12" s="53" t="s">
        <v>703</v>
      </c>
      <c r="P12" s="53" t="s">
        <v>43</v>
      </c>
      <c r="Q12" s="53">
        <v>0</v>
      </c>
      <c r="R12" s="53" t="s">
        <v>57</v>
      </c>
      <c r="S12" s="48">
        <v>6000000</v>
      </c>
      <c r="T12" s="3">
        <v>15000000</v>
      </c>
      <c r="U12" s="3">
        <v>15000000</v>
      </c>
      <c r="V12" s="53" t="s">
        <v>32</v>
      </c>
      <c r="W12" s="3" t="s">
        <v>33</v>
      </c>
      <c r="X12" s="53" t="s">
        <v>2368</v>
      </c>
      <c r="Y12" s="53">
        <v>3009133992</v>
      </c>
      <c r="Z12" s="59" t="s">
        <v>2369</v>
      </c>
      <c r="AA12" s="53"/>
      <c r="AB12" s="53" t="s">
        <v>96</v>
      </c>
      <c r="AC12" s="53" t="s">
        <v>570</v>
      </c>
      <c r="AD12" s="87" t="s">
        <v>2364</v>
      </c>
      <c r="AE12" s="45"/>
      <c r="AF12" s="45"/>
    </row>
    <row r="13" spans="1:32" s="62" customFormat="1" ht="84.75" customHeight="1" x14ac:dyDescent="0.25">
      <c r="A13" s="87"/>
      <c r="B13" s="87" t="s">
        <v>106</v>
      </c>
      <c r="C13" s="76" t="s">
        <v>2365</v>
      </c>
      <c r="D13" s="87">
        <v>80131502</v>
      </c>
      <c r="E13" s="87"/>
      <c r="F13" s="87"/>
      <c r="G13" s="87" t="s">
        <v>2392</v>
      </c>
      <c r="H13" s="87" t="s">
        <v>179</v>
      </c>
      <c r="I13" s="87"/>
      <c r="J13" s="53" t="s">
        <v>82</v>
      </c>
      <c r="K13" s="53">
        <v>10</v>
      </c>
      <c r="L13" s="87" t="s">
        <v>28</v>
      </c>
      <c r="M13" s="87">
        <v>2.5</v>
      </c>
      <c r="N13" s="87" t="s">
        <v>29</v>
      </c>
      <c r="O13" s="87" t="s">
        <v>703</v>
      </c>
      <c r="P13" s="87" t="s">
        <v>43</v>
      </c>
      <c r="Q13" s="87">
        <v>0</v>
      </c>
      <c r="R13" s="87" t="s">
        <v>31</v>
      </c>
      <c r="S13" s="38">
        <f>11000000+2032594</f>
        <v>13032594</v>
      </c>
      <c r="T13" s="38">
        <f>+S13*M13</f>
        <v>32581485</v>
      </c>
      <c r="U13" s="25">
        <f>+T13</f>
        <v>32581485</v>
      </c>
      <c r="V13" s="53" t="s">
        <v>32</v>
      </c>
      <c r="W13" s="3" t="s">
        <v>33</v>
      </c>
      <c r="X13" s="87" t="s">
        <v>2209</v>
      </c>
      <c r="Y13" s="92">
        <v>3009133992</v>
      </c>
      <c r="Z13" s="46" t="s">
        <v>2210</v>
      </c>
      <c r="AA13" s="87"/>
      <c r="AB13" s="87" t="s">
        <v>106</v>
      </c>
      <c r="AC13" s="87" t="s">
        <v>274</v>
      </c>
      <c r="AD13" s="87" t="s">
        <v>2364</v>
      </c>
      <c r="AE13" s="87"/>
      <c r="AF13" s="87"/>
    </row>
    <row r="14" spans="1:32" s="117" customFormat="1" ht="120.75" customHeight="1" x14ac:dyDescent="0.25">
      <c r="A14" s="87"/>
      <c r="B14" s="87" t="s">
        <v>172</v>
      </c>
      <c r="C14" s="76" t="s">
        <v>2365</v>
      </c>
      <c r="D14" s="87" t="s">
        <v>214</v>
      </c>
      <c r="E14" s="87"/>
      <c r="F14" s="87"/>
      <c r="G14" s="87" t="s">
        <v>2393</v>
      </c>
      <c r="H14" s="87" t="s">
        <v>218</v>
      </c>
      <c r="I14" s="87" t="s">
        <v>2376</v>
      </c>
      <c r="J14" s="87" t="s">
        <v>82</v>
      </c>
      <c r="K14" s="87">
        <v>10</v>
      </c>
      <c r="L14" s="87" t="s">
        <v>28</v>
      </c>
      <c r="M14" s="87">
        <v>3</v>
      </c>
      <c r="N14" s="87" t="s">
        <v>193</v>
      </c>
      <c r="O14" s="87" t="s">
        <v>706</v>
      </c>
      <c r="P14" s="87" t="s">
        <v>43</v>
      </c>
      <c r="Q14" s="87">
        <v>0</v>
      </c>
      <c r="R14" s="87" t="s">
        <v>57</v>
      </c>
      <c r="S14" s="38">
        <v>0</v>
      </c>
      <c r="T14" s="38">
        <v>487000000</v>
      </c>
      <c r="U14" s="25">
        <f>+T14</f>
        <v>487000000</v>
      </c>
      <c r="V14" s="87" t="s">
        <v>32</v>
      </c>
      <c r="W14" s="87" t="s">
        <v>33</v>
      </c>
      <c r="X14" s="87" t="s">
        <v>572</v>
      </c>
      <c r="Y14" s="92">
        <v>3009133992</v>
      </c>
      <c r="Z14" s="59" t="s">
        <v>573</v>
      </c>
      <c r="AA14" s="87"/>
      <c r="AB14" s="87" t="s">
        <v>172</v>
      </c>
      <c r="AC14" s="87" t="s">
        <v>604</v>
      </c>
      <c r="AD14" s="87" t="s">
        <v>2364</v>
      </c>
      <c r="AE14" s="87"/>
      <c r="AF14" s="87"/>
    </row>
    <row r="15" spans="1:32" s="87" customFormat="1" ht="49.5" x14ac:dyDescent="0.25">
      <c r="A15" s="88"/>
      <c r="B15" s="87" t="s">
        <v>172</v>
      </c>
      <c r="C15" s="76" t="s">
        <v>2365</v>
      </c>
      <c r="D15" s="87">
        <v>80161500</v>
      </c>
      <c r="G15" s="87" t="s">
        <v>2394</v>
      </c>
      <c r="H15" s="87" t="s">
        <v>738</v>
      </c>
      <c r="I15" s="87" t="s">
        <v>2217</v>
      </c>
      <c r="J15" s="87" t="s">
        <v>82</v>
      </c>
      <c r="K15" s="87">
        <v>10</v>
      </c>
      <c r="L15" s="87" t="s">
        <v>28</v>
      </c>
      <c r="M15" s="87">
        <v>2.5</v>
      </c>
      <c r="N15" s="87" t="s">
        <v>29</v>
      </c>
      <c r="O15" s="87" t="s">
        <v>703</v>
      </c>
      <c r="P15" s="87" t="s">
        <v>43</v>
      </c>
      <c r="Q15" s="87">
        <v>0</v>
      </c>
      <c r="R15" s="87" t="s">
        <v>31</v>
      </c>
      <c r="S15" s="3">
        <v>6000000</v>
      </c>
      <c r="T15" s="3">
        <v>15000000</v>
      </c>
      <c r="U15" s="100">
        <v>15000000</v>
      </c>
      <c r="V15" s="87" t="s">
        <v>32</v>
      </c>
      <c r="W15" s="87" t="s">
        <v>33</v>
      </c>
      <c r="X15" s="3" t="s">
        <v>572</v>
      </c>
      <c r="Y15" s="92">
        <v>3009133992</v>
      </c>
      <c r="Z15" s="64" t="s">
        <v>573</v>
      </c>
      <c r="AB15" s="87" t="s">
        <v>172</v>
      </c>
      <c r="AC15" s="87" t="s">
        <v>2148</v>
      </c>
      <c r="AD15" s="87" t="s">
        <v>2364</v>
      </c>
    </row>
    <row r="16" spans="1:32" s="117" customFormat="1" ht="60" x14ac:dyDescent="0.25">
      <c r="A16" s="88"/>
      <c r="B16" s="87" t="s">
        <v>172</v>
      </c>
      <c r="C16" s="76" t="s">
        <v>2365</v>
      </c>
      <c r="D16" s="87">
        <v>80161500</v>
      </c>
      <c r="E16" s="87"/>
      <c r="F16" s="87"/>
      <c r="G16" s="118" t="s">
        <v>2395</v>
      </c>
      <c r="H16" s="87" t="s">
        <v>738</v>
      </c>
      <c r="I16" s="119" t="s">
        <v>2377</v>
      </c>
      <c r="J16" s="87" t="s">
        <v>82</v>
      </c>
      <c r="K16" s="87">
        <v>10</v>
      </c>
      <c r="L16" s="87" t="s">
        <v>28</v>
      </c>
      <c r="M16" s="87">
        <v>2.5</v>
      </c>
      <c r="N16" s="87" t="s">
        <v>29</v>
      </c>
      <c r="O16" s="87" t="s">
        <v>703</v>
      </c>
      <c r="P16" s="87" t="s">
        <v>43</v>
      </c>
      <c r="Q16" s="87">
        <v>0</v>
      </c>
      <c r="R16" s="87" t="s">
        <v>31</v>
      </c>
      <c r="S16" s="3">
        <v>6000000</v>
      </c>
      <c r="T16" s="3">
        <v>15000000</v>
      </c>
      <c r="U16" s="100">
        <v>15000000</v>
      </c>
      <c r="V16" s="87" t="s">
        <v>32</v>
      </c>
      <c r="W16" s="87" t="s">
        <v>33</v>
      </c>
      <c r="X16" s="3" t="s">
        <v>572</v>
      </c>
      <c r="Y16" s="92">
        <v>3009133992</v>
      </c>
      <c r="Z16" s="64" t="s">
        <v>573</v>
      </c>
      <c r="AA16" s="87"/>
      <c r="AB16" s="87" t="s">
        <v>172</v>
      </c>
      <c r="AC16" s="118" t="s">
        <v>2378</v>
      </c>
      <c r="AD16" s="87" t="s">
        <v>2364</v>
      </c>
    </row>
    <row r="17" spans="1:33" s="66" customFormat="1" ht="66" x14ac:dyDescent="0.25">
      <c r="A17" s="53"/>
      <c r="B17" s="53" t="s">
        <v>106</v>
      </c>
      <c r="C17" s="76" t="s">
        <v>2365</v>
      </c>
      <c r="D17" s="53" t="s">
        <v>2399</v>
      </c>
      <c r="E17" s="87"/>
      <c r="F17" s="87"/>
      <c r="G17" s="53" t="s">
        <v>2400</v>
      </c>
      <c r="H17" s="53" t="s">
        <v>2379</v>
      </c>
      <c r="I17" s="53"/>
      <c r="J17" s="87" t="s">
        <v>82</v>
      </c>
      <c r="K17" s="87">
        <v>10</v>
      </c>
      <c r="L17" s="53" t="s">
        <v>28</v>
      </c>
      <c r="M17" s="53">
        <v>1</v>
      </c>
      <c r="N17" s="53" t="s">
        <v>2380</v>
      </c>
      <c r="O17" s="53" t="s">
        <v>705</v>
      </c>
      <c r="P17" s="87" t="s">
        <v>43</v>
      </c>
      <c r="Q17" s="87">
        <v>21</v>
      </c>
      <c r="R17" s="87" t="s">
        <v>31</v>
      </c>
      <c r="S17" s="38"/>
      <c r="T17" s="38">
        <v>12000000</v>
      </c>
      <c r="U17" s="25">
        <f>+T17</f>
        <v>12000000</v>
      </c>
      <c r="V17" s="87" t="s">
        <v>32</v>
      </c>
      <c r="W17" s="87" t="s">
        <v>33</v>
      </c>
      <c r="X17" s="87" t="s">
        <v>246</v>
      </c>
      <c r="Y17" s="92">
        <v>3009133992</v>
      </c>
      <c r="Z17" s="46" t="s">
        <v>247</v>
      </c>
      <c r="AA17" s="87"/>
      <c r="AB17" s="87" t="s">
        <v>106</v>
      </c>
      <c r="AC17" s="87" t="s">
        <v>570</v>
      </c>
      <c r="AD17" s="87" t="s">
        <v>2364</v>
      </c>
      <c r="AE17" s="53"/>
      <c r="AF17" s="53"/>
      <c r="AG17" s="35"/>
    </row>
    <row r="18" spans="1:33" s="66" customFormat="1" ht="66" x14ac:dyDescent="0.25">
      <c r="A18" s="53"/>
      <c r="B18" s="53" t="s">
        <v>106</v>
      </c>
      <c r="C18" s="76" t="s">
        <v>2365</v>
      </c>
      <c r="D18" s="53" t="s">
        <v>2381</v>
      </c>
      <c r="E18" s="87"/>
      <c r="F18" s="87"/>
      <c r="G18" s="53" t="s">
        <v>2396</v>
      </c>
      <c r="H18" s="53" t="s">
        <v>2382</v>
      </c>
      <c r="I18" s="53"/>
      <c r="J18" s="87" t="s">
        <v>82</v>
      </c>
      <c r="K18" s="87">
        <v>10</v>
      </c>
      <c r="L18" s="53" t="s">
        <v>28</v>
      </c>
      <c r="M18" s="53">
        <v>1</v>
      </c>
      <c r="N18" s="53" t="s">
        <v>284</v>
      </c>
      <c r="O18" s="53" t="s">
        <v>705</v>
      </c>
      <c r="P18" s="53" t="s">
        <v>43</v>
      </c>
      <c r="Q18" s="87">
        <v>0</v>
      </c>
      <c r="R18" s="87" t="s">
        <v>57</v>
      </c>
      <c r="S18" s="38"/>
      <c r="T18" s="38">
        <v>15000000</v>
      </c>
      <c r="U18" s="25">
        <f>+T18</f>
        <v>15000000</v>
      </c>
      <c r="V18" s="53" t="s">
        <v>32</v>
      </c>
      <c r="W18" s="53" t="s">
        <v>33</v>
      </c>
      <c r="X18" s="87" t="s">
        <v>2209</v>
      </c>
      <c r="Y18" s="92">
        <v>3009133992</v>
      </c>
      <c r="Z18" s="46" t="s">
        <v>2210</v>
      </c>
      <c r="AA18" s="87"/>
      <c r="AB18" s="53" t="s">
        <v>106</v>
      </c>
      <c r="AC18" s="87" t="s">
        <v>2383</v>
      </c>
      <c r="AD18" s="87" t="s">
        <v>2364</v>
      </c>
      <c r="AE18" s="53"/>
      <c r="AF18" s="53"/>
      <c r="AG18" s="35"/>
    </row>
    <row r="19" spans="1:33" s="35" customFormat="1" ht="99" customHeight="1" x14ac:dyDescent="0.25">
      <c r="A19" s="37"/>
      <c r="B19" s="37" t="s">
        <v>106</v>
      </c>
      <c r="C19" s="76" t="s">
        <v>2365</v>
      </c>
      <c r="D19" s="37">
        <v>80161500</v>
      </c>
      <c r="E19" s="87"/>
      <c r="F19" s="87"/>
      <c r="G19" s="37" t="s">
        <v>2398</v>
      </c>
      <c r="H19" s="37" t="s">
        <v>26</v>
      </c>
      <c r="I19" s="37" t="s">
        <v>2385</v>
      </c>
      <c r="J19" s="37" t="s">
        <v>82</v>
      </c>
      <c r="K19" s="37">
        <v>10</v>
      </c>
      <c r="L19" s="37" t="s">
        <v>28</v>
      </c>
      <c r="M19" s="37">
        <v>2.5</v>
      </c>
      <c r="N19" s="37" t="s">
        <v>29</v>
      </c>
      <c r="O19" s="37" t="s">
        <v>703</v>
      </c>
      <c r="P19" s="37" t="s">
        <v>43</v>
      </c>
      <c r="Q19" s="37">
        <v>0</v>
      </c>
      <c r="R19" s="37" t="s">
        <v>31</v>
      </c>
      <c r="S19" s="120">
        <v>11000000</v>
      </c>
      <c r="T19" s="121">
        <f>M19*S19</f>
        <v>27500000</v>
      </c>
      <c r="U19" s="121">
        <f>T19</f>
        <v>27500000</v>
      </c>
      <c r="V19" s="37" t="s">
        <v>32</v>
      </c>
      <c r="W19" s="37" t="s">
        <v>33</v>
      </c>
      <c r="X19" s="37" t="s">
        <v>2386</v>
      </c>
      <c r="Y19" s="37">
        <v>3163026369</v>
      </c>
      <c r="Z19" s="122" t="s">
        <v>2303</v>
      </c>
      <c r="AA19" s="37"/>
      <c r="AB19" s="37" t="s">
        <v>106</v>
      </c>
      <c r="AC19" s="37" t="s">
        <v>270</v>
      </c>
      <c r="AD19" s="87" t="s">
        <v>2364</v>
      </c>
      <c r="AE19" s="37"/>
      <c r="AF19" s="37"/>
    </row>
    <row r="20" spans="1:33" s="70" customFormat="1" ht="111.75" customHeight="1" x14ac:dyDescent="0.3">
      <c r="A20" s="53"/>
      <c r="B20" s="123" t="s">
        <v>2387</v>
      </c>
      <c r="C20" s="76" t="s">
        <v>2365</v>
      </c>
      <c r="D20" s="123" t="s">
        <v>2388</v>
      </c>
      <c r="E20" s="87"/>
      <c r="F20" s="87"/>
      <c r="G20" s="90" t="s">
        <v>2397</v>
      </c>
      <c r="H20" s="53" t="s">
        <v>26</v>
      </c>
      <c r="I20" s="123" t="s">
        <v>2389</v>
      </c>
      <c r="J20" s="123" t="s">
        <v>82</v>
      </c>
      <c r="K20" s="37">
        <v>10</v>
      </c>
      <c r="L20" s="123" t="s">
        <v>28</v>
      </c>
      <c r="M20" s="123">
        <v>2</v>
      </c>
      <c r="N20" s="53" t="s">
        <v>29</v>
      </c>
      <c r="O20" s="37" t="s">
        <v>703</v>
      </c>
      <c r="P20" s="123" t="s">
        <v>43</v>
      </c>
      <c r="Q20" s="37">
        <v>0</v>
      </c>
      <c r="R20" s="123" t="s">
        <v>31</v>
      </c>
      <c r="S20" s="124">
        <v>11000000</v>
      </c>
      <c r="T20" s="47">
        <f>+S20*M20</f>
        <v>22000000</v>
      </c>
      <c r="U20" s="3">
        <f>+S20*M20</f>
        <v>22000000</v>
      </c>
      <c r="V20" s="53" t="s">
        <v>32</v>
      </c>
      <c r="W20" s="53" t="s">
        <v>33</v>
      </c>
      <c r="X20" s="123" t="s">
        <v>1947</v>
      </c>
      <c r="Y20" s="123">
        <v>3194676320</v>
      </c>
      <c r="Z20" s="125" t="s">
        <v>1948</v>
      </c>
      <c r="AA20" s="53"/>
      <c r="AB20" s="123" t="s">
        <v>2387</v>
      </c>
      <c r="AC20" s="53" t="s">
        <v>1780</v>
      </c>
      <c r="AD20" s="87" t="s">
        <v>2364</v>
      </c>
      <c r="AE20" s="53"/>
      <c r="AF20" s="53"/>
    </row>
  </sheetData>
  <autoFilter ref="A1:AF20" xr:uid="{0B74A68E-7FCB-44A9-A15E-E0530145E851}"/>
  <sortState xmlns:xlrd2="http://schemas.microsoft.com/office/spreadsheetml/2017/richdata2" ref="A5:AF12">
    <sortCondition ref="C5:C12"/>
  </sortState>
  <conditionalFormatting sqref="C1">
    <cfRule type="duplicateValues" dxfId="183" priority="154"/>
  </conditionalFormatting>
  <conditionalFormatting sqref="C1">
    <cfRule type="duplicateValues" dxfId="182" priority="153"/>
  </conditionalFormatting>
  <conditionalFormatting sqref="C1">
    <cfRule type="duplicateValues" dxfId="181" priority="152"/>
  </conditionalFormatting>
  <conditionalFormatting sqref="C1">
    <cfRule type="duplicateValues" dxfId="180" priority="151"/>
  </conditionalFormatting>
  <conditionalFormatting sqref="C1">
    <cfRule type="duplicateValues" dxfId="179" priority="150"/>
  </conditionalFormatting>
  <conditionalFormatting sqref="C1">
    <cfRule type="duplicateValues" dxfId="178" priority="149"/>
  </conditionalFormatting>
  <conditionalFormatting sqref="C5">
    <cfRule type="duplicateValues" dxfId="177" priority="139"/>
    <cfRule type="duplicateValues" dxfId="176" priority="140"/>
    <cfRule type="duplicateValues" dxfId="175" priority="141"/>
    <cfRule type="duplicateValues" dxfId="174" priority="142"/>
    <cfRule type="duplicateValues" dxfId="173" priority="143"/>
    <cfRule type="duplicateValues" dxfId="172" priority="144"/>
    <cfRule type="duplicateValues" dxfId="171" priority="145"/>
    <cfRule type="duplicateValues" dxfId="170" priority="146"/>
    <cfRule type="duplicateValues" dxfId="169" priority="147"/>
    <cfRule type="duplicateValues" dxfId="168" priority="148"/>
  </conditionalFormatting>
  <conditionalFormatting sqref="G5">
    <cfRule type="duplicateValues" dxfId="167" priority="138"/>
  </conditionalFormatting>
  <conditionalFormatting sqref="C10">
    <cfRule type="duplicateValues" dxfId="166" priority="137"/>
  </conditionalFormatting>
  <conditionalFormatting sqref="C11">
    <cfRule type="duplicateValues" dxfId="165" priority="127"/>
    <cfRule type="duplicateValues" dxfId="164" priority="128"/>
    <cfRule type="duplicateValues" dxfId="163" priority="129"/>
    <cfRule type="duplicateValues" dxfId="162" priority="130"/>
    <cfRule type="duplicateValues" dxfId="161" priority="131"/>
    <cfRule type="duplicateValues" dxfId="160" priority="132"/>
    <cfRule type="duplicateValues" dxfId="159" priority="133"/>
    <cfRule type="duplicateValues" dxfId="158" priority="134"/>
    <cfRule type="duplicateValues" dxfId="157" priority="135"/>
    <cfRule type="duplicateValues" dxfId="156" priority="136"/>
  </conditionalFormatting>
  <conditionalFormatting sqref="C6">
    <cfRule type="duplicateValues" dxfId="155" priority="126"/>
  </conditionalFormatting>
  <conditionalFormatting sqref="C6">
    <cfRule type="duplicateValues" dxfId="154" priority="114"/>
    <cfRule type="duplicateValues" dxfId="153" priority="115"/>
    <cfRule type="duplicateValues" dxfId="152" priority="116"/>
    <cfRule type="duplicateValues" dxfId="151" priority="117"/>
    <cfRule type="duplicateValues" dxfId="150" priority="118"/>
    <cfRule type="duplicateValues" dxfId="149" priority="119"/>
    <cfRule type="duplicateValues" dxfId="148" priority="120"/>
    <cfRule type="duplicateValues" dxfId="147" priority="121"/>
    <cfRule type="duplicateValues" dxfId="146" priority="122"/>
    <cfRule type="duplicateValues" dxfId="145" priority="123"/>
    <cfRule type="duplicateValues" dxfId="144" priority="124"/>
    <cfRule type="duplicateValues" dxfId="143" priority="125"/>
  </conditionalFormatting>
  <conditionalFormatting sqref="C8">
    <cfRule type="duplicateValues" dxfId="142" priority="113"/>
  </conditionalFormatting>
  <conditionalFormatting sqref="C8">
    <cfRule type="duplicateValues" dxfId="141" priority="109"/>
    <cfRule type="duplicateValues" dxfId="140" priority="110"/>
    <cfRule type="duplicateValues" dxfId="139" priority="111"/>
    <cfRule type="duplicateValues" dxfId="138" priority="112"/>
  </conditionalFormatting>
  <conditionalFormatting sqref="C8">
    <cfRule type="duplicateValues" dxfId="137" priority="108"/>
  </conditionalFormatting>
  <conditionalFormatting sqref="C9">
    <cfRule type="duplicateValues" dxfId="136" priority="107"/>
  </conditionalFormatting>
  <conditionalFormatting sqref="C9">
    <cfRule type="duplicateValues" dxfId="135" priority="106"/>
  </conditionalFormatting>
  <conditionalFormatting sqref="C2">
    <cfRule type="duplicateValues" dxfId="134" priority="102"/>
  </conditionalFormatting>
  <conditionalFormatting sqref="C2">
    <cfRule type="duplicateValues" dxfId="133" priority="101"/>
  </conditionalFormatting>
  <conditionalFormatting sqref="C2">
    <cfRule type="duplicateValues" dxfId="132" priority="100"/>
  </conditionalFormatting>
  <conditionalFormatting sqref="C2">
    <cfRule type="duplicateValues" dxfId="131" priority="99"/>
  </conditionalFormatting>
  <conditionalFormatting sqref="C2">
    <cfRule type="duplicateValues" dxfId="130" priority="98"/>
  </conditionalFormatting>
  <conditionalFormatting sqref="C2">
    <cfRule type="duplicateValues" dxfId="129" priority="97"/>
  </conditionalFormatting>
  <conditionalFormatting sqref="C2">
    <cfRule type="duplicateValues" dxfId="128" priority="103"/>
  </conditionalFormatting>
  <conditionalFormatting sqref="C2">
    <cfRule type="duplicateValues" dxfId="127" priority="104"/>
  </conditionalFormatting>
  <conditionalFormatting sqref="C2">
    <cfRule type="duplicateValues" dxfId="126" priority="105"/>
  </conditionalFormatting>
  <conditionalFormatting sqref="C7">
    <cfRule type="duplicateValues" dxfId="125" priority="87"/>
  </conditionalFormatting>
  <conditionalFormatting sqref="C4">
    <cfRule type="duplicateValues" dxfId="124" priority="54"/>
    <cfRule type="duplicateValues" dxfId="123" priority="55"/>
    <cfRule type="duplicateValues" dxfId="122" priority="56"/>
    <cfRule type="duplicateValues" dxfId="121" priority="57"/>
    <cfRule type="duplicateValues" dxfId="120" priority="58"/>
    <cfRule type="duplicateValues" dxfId="119" priority="59"/>
    <cfRule type="duplicateValues" dxfId="118" priority="60"/>
    <cfRule type="duplicateValues" dxfId="117" priority="61"/>
    <cfRule type="duplicateValues" dxfId="116" priority="62"/>
    <cfRule type="duplicateValues" dxfId="115" priority="63"/>
    <cfRule type="duplicateValues" dxfId="114" priority="64"/>
  </conditionalFormatting>
  <conditionalFormatting sqref="C4">
    <cfRule type="duplicateValues" dxfId="113" priority="65"/>
    <cfRule type="duplicateValues" dxfId="112" priority="66"/>
    <cfRule type="duplicateValues" dxfId="111" priority="67"/>
    <cfRule type="duplicateValues" dxfId="110" priority="68"/>
    <cfRule type="duplicateValues" dxfId="109" priority="69"/>
  </conditionalFormatting>
  <conditionalFormatting sqref="C4">
    <cfRule type="duplicateValues" dxfId="108" priority="53"/>
  </conditionalFormatting>
  <conditionalFormatting sqref="C4">
    <cfRule type="duplicateValues" dxfId="107" priority="52"/>
  </conditionalFormatting>
  <conditionalFormatting sqref="C3">
    <cfRule type="duplicateValues" dxfId="106" priority="12"/>
  </conditionalFormatting>
  <conditionalFormatting sqref="C3">
    <cfRule type="duplicateValues" dxfId="105" priority="11"/>
  </conditionalFormatting>
  <conditionalFormatting sqref="C3">
    <cfRule type="duplicateValues" dxfId="104" priority="10"/>
  </conditionalFormatting>
  <conditionalFormatting sqref="C3">
    <cfRule type="duplicateValues" dxfId="103" priority="9"/>
  </conditionalFormatting>
  <conditionalFormatting sqref="C3">
    <cfRule type="duplicateValues" dxfId="102" priority="8"/>
  </conditionalFormatting>
  <conditionalFormatting sqref="C3">
    <cfRule type="duplicateValues" dxfId="101" priority="7"/>
  </conditionalFormatting>
  <conditionalFormatting sqref="C3">
    <cfRule type="duplicateValues" dxfId="100" priority="13"/>
  </conditionalFormatting>
  <conditionalFormatting sqref="C3">
    <cfRule type="duplicateValues" dxfId="99" priority="14"/>
    <cfRule type="duplicateValues" dxfId="98" priority="15"/>
  </conditionalFormatting>
  <conditionalFormatting sqref="C3">
    <cfRule type="duplicateValues" dxfId="97" priority="16"/>
    <cfRule type="duplicateValues" dxfId="96" priority="17"/>
    <cfRule type="duplicateValues" dxfId="95" priority="18"/>
    <cfRule type="duplicateValues" dxfId="94" priority="19"/>
    <cfRule type="duplicateValues" dxfId="93" priority="20"/>
    <cfRule type="duplicateValues" dxfId="92" priority="21"/>
    <cfRule type="duplicateValues" dxfId="91" priority="22"/>
  </conditionalFormatting>
  <conditionalFormatting sqref="C3">
    <cfRule type="duplicateValues" dxfId="90" priority="23"/>
  </conditionalFormatting>
  <hyperlinks>
    <hyperlink ref="Z11" r:id="rId1" xr:uid="{8CBC86A1-B9CF-4149-AB59-FA3B4B7FDC7A}"/>
    <hyperlink ref="Z8" r:id="rId2" xr:uid="{1271BFC2-791D-43FC-AABC-1EE01B85BD4D}"/>
    <hyperlink ref="Z12" r:id="rId3" xr:uid="{D43AC540-755A-4E36-8EE3-10110BF03CE3}"/>
    <hyperlink ref="Z5" r:id="rId4" xr:uid="{5CC6AA89-63F5-4A8A-ABC1-E26887919310}"/>
    <hyperlink ref="Z6" r:id="rId5" xr:uid="{A69EA342-55EA-463F-BE42-A6C8ACB0D93B}"/>
    <hyperlink ref="Z10" r:id="rId6" xr:uid="{5CC795DB-2E62-439A-9419-A2122D1851DE}"/>
    <hyperlink ref="Z2" r:id="rId7" xr:uid="{03742E78-7E99-48A8-83B1-532485A37141}"/>
    <hyperlink ref="Z3" r:id="rId8" xr:uid="{1128B2EA-0528-488C-A755-80A601867CD7}"/>
    <hyperlink ref="Z13" r:id="rId9" xr:uid="{859E9479-49D9-4A46-985A-D545C3DCEBC9}"/>
    <hyperlink ref="Z17" r:id="rId10" xr:uid="{095F51B8-233E-40EB-A48B-00930CAAFDB1}"/>
    <hyperlink ref="Z18" r:id="rId11" xr:uid="{3C375E63-BEA4-4FD3-8D90-AB86710E0E2F}"/>
    <hyperlink ref="Z19" r:id="rId12" xr:uid="{80224E55-22AE-4F38-BE7B-23002F4C7B88}"/>
    <hyperlink ref="Z20" r:id="rId13" display="tatiana.toloza@migracioncolombia.gov.co" xr:uid="{ADCEC55D-AEBA-4001-9686-4016145D4B60}"/>
  </hyperlinks>
  <pageMargins left="0.7" right="0.7" top="0.75" bottom="0.75" header="0.3" footer="0.3"/>
  <pageSetup orientation="portrait" r:id="rId14"/>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PAABS 2025 - CONSOLIDADO</vt:lpstr>
      <vt:lpstr>Hoja1</vt:lpstr>
      <vt:lpstr>PAABS V29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2025-10-10T21:13:28Z</dcterms:modified>
</cp:coreProperties>
</file>